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555" yWindow="1470" windowWidth="14460" windowHeight="6090"/>
  </bookViews>
  <sheets>
    <sheet name="Procedures" sheetId="4" r:id="rId1"/>
    <sheet name="Data" sheetId="1" r:id="rId2"/>
    <sheet name="Summary" sheetId="2" r:id="rId3"/>
    <sheet name="Quarters" sheetId="3" state="hidden" r:id="rId4"/>
    <sheet name="Summary  by Rate Group" sheetId="5" r:id="rId5"/>
  </sheets>
  <externalReferences>
    <externalReference r:id="rId6"/>
    <externalReference r:id="rId7"/>
  </externalReferences>
  <definedNames>
    <definedName name="_xlnm.Print_Area" localSheetId="2">Summary!$A$2:$V$41</definedName>
    <definedName name="_xlnm.Print_Area" localSheetId="4">'Summary  by Rate Group'!$A$1:$V$80</definedName>
    <definedName name="quarters">Quarters!$A$4:$B$15</definedName>
  </definedNames>
  <calcPr calcId="145621"/>
</workbook>
</file>

<file path=xl/calcChain.xml><?xml version="1.0" encoding="utf-8"?>
<calcChain xmlns="http://schemas.openxmlformats.org/spreadsheetml/2006/main">
  <c r="BK9" i="1" l="1"/>
  <c r="BI7" i="1"/>
  <c r="BJ7" i="1"/>
  <c r="BK7" i="1"/>
  <c r="BI8" i="1"/>
  <c r="BJ8" i="1"/>
  <c r="BK8" i="1"/>
  <c r="BI9" i="1"/>
  <c r="BJ9" i="1"/>
  <c r="BI10" i="1"/>
  <c r="BJ10" i="1"/>
  <c r="BK10" i="1"/>
  <c r="BI11" i="1"/>
  <c r="BJ11" i="1"/>
  <c r="BK11" i="1"/>
  <c r="BI12" i="1"/>
  <c r="BJ12" i="1"/>
  <c r="BK12" i="1"/>
  <c r="BI13" i="1"/>
  <c r="BJ13" i="1"/>
  <c r="BK13" i="1"/>
  <c r="BI14" i="1"/>
  <c r="BJ14" i="1"/>
  <c r="BK14" i="1"/>
  <c r="BI15" i="1"/>
  <c r="BJ15" i="1"/>
  <c r="BK15" i="1"/>
  <c r="BI16" i="1"/>
  <c r="BJ16" i="1"/>
  <c r="BK16" i="1"/>
  <c r="BI17" i="1"/>
  <c r="BJ17" i="1"/>
  <c r="BK17" i="1"/>
  <c r="BI18" i="1"/>
  <c r="BJ18" i="1"/>
  <c r="BK18" i="1"/>
  <c r="BI19" i="1"/>
  <c r="BJ19" i="1"/>
  <c r="BK19" i="1"/>
  <c r="BI20" i="1"/>
  <c r="BJ20" i="1"/>
  <c r="BK20" i="1"/>
  <c r="BI21" i="1"/>
  <c r="BJ21" i="1"/>
  <c r="BK21" i="1"/>
  <c r="BI22" i="1"/>
  <c r="BJ22" i="1"/>
  <c r="BK22" i="1"/>
  <c r="BI23" i="1"/>
  <c r="BJ23" i="1"/>
  <c r="BK23" i="1"/>
  <c r="BI24" i="1"/>
  <c r="BJ24" i="1"/>
  <c r="BK24" i="1"/>
  <c r="BI25" i="1"/>
  <c r="BJ25" i="1"/>
  <c r="BK25" i="1"/>
  <c r="BI26" i="1"/>
  <c r="BJ26" i="1"/>
  <c r="BK26" i="1"/>
  <c r="BI27" i="1"/>
  <c r="BJ27" i="1"/>
  <c r="BK27" i="1"/>
  <c r="BI28" i="1"/>
  <c r="BJ28" i="1"/>
  <c r="BK28" i="1"/>
  <c r="BI29" i="1"/>
  <c r="BJ29" i="1"/>
  <c r="BK29" i="1"/>
  <c r="BI30" i="1"/>
  <c r="BJ30" i="1"/>
  <c r="BK30" i="1"/>
  <c r="BI31" i="1"/>
  <c r="BJ31" i="1"/>
  <c r="BK31" i="1"/>
  <c r="BI32" i="1"/>
  <c r="BJ32" i="1"/>
  <c r="BK32" i="1"/>
  <c r="BI33" i="1"/>
  <c r="BJ33" i="1"/>
  <c r="BK33" i="1"/>
  <c r="BI34" i="1"/>
  <c r="BJ34" i="1"/>
  <c r="BK34" i="1"/>
  <c r="BI35" i="1"/>
  <c r="BJ35" i="1"/>
  <c r="BK35" i="1"/>
  <c r="BI36" i="1"/>
  <c r="BJ36" i="1"/>
  <c r="BK36" i="1"/>
  <c r="BI37" i="1"/>
  <c r="BJ37" i="1"/>
  <c r="BK37" i="1"/>
  <c r="BI38" i="1"/>
  <c r="BJ38" i="1"/>
  <c r="BK38" i="1"/>
  <c r="BI39" i="1"/>
  <c r="BJ39" i="1"/>
  <c r="BK39" i="1"/>
  <c r="BI40" i="1"/>
  <c r="BJ40" i="1"/>
  <c r="BK40" i="1"/>
  <c r="BI41" i="1"/>
  <c r="BJ41" i="1"/>
  <c r="BK41" i="1"/>
  <c r="BI42" i="1"/>
  <c r="BJ42" i="1"/>
  <c r="BK42" i="1"/>
  <c r="BI43" i="1"/>
  <c r="BJ43" i="1"/>
  <c r="BK43" i="1"/>
  <c r="BI44" i="1"/>
  <c r="BJ44" i="1"/>
  <c r="BK44" i="1"/>
  <c r="BI45" i="1"/>
  <c r="BJ45" i="1"/>
  <c r="BK45" i="1"/>
  <c r="BI46" i="1"/>
  <c r="BJ46" i="1"/>
  <c r="BK46" i="1"/>
  <c r="BI47" i="1"/>
  <c r="BJ47" i="1"/>
  <c r="BK47" i="1"/>
  <c r="BI48" i="1"/>
  <c r="BJ48" i="1"/>
  <c r="BK48" i="1"/>
  <c r="BI49" i="1"/>
  <c r="BJ49" i="1"/>
  <c r="BK49" i="1"/>
  <c r="BI50" i="1"/>
  <c r="BJ50" i="1"/>
  <c r="BK50" i="1"/>
  <c r="BI51" i="1"/>
  <c r="BJ51" i="1"/>
  <c r="BK51" i="1"/>
  <c r="BI52" i="1"/>
  <c r="BJ52" i="1"/>
  <c r="BK52" i="1"/>
  <c r="BI53" i="1"/>
  <c r="BJ53" i="1"/>
  <c r="BK53" i="1"/>
  <c r="BI54" i="1"/>
  <c r="BJ54" i="1"/>
  <c r="BK54" i="1"/>
  <c r="BI55" i="1"/>
  <c r="BJ55" i="1"/>
  <c r="BK55" i="1"/>
  <c r="BI56" i="1"/>
  <c r="BJ56" i="1"/>
  <c r="BK56" i="1"/>
  <c r="BI57" i="1"/>
  <c r="BJ57" i="1"/>
  <c r="BK57" i="1"/>
  <c r="BI58" i="1"/>
  <c r="BJ58" i="1"/>
  <c r="BK58" i="1"/>
  <c r="BI59" i="1"/>
  <c r="BJ59" i="1"/>
  <c r="BK59" i="1"/>
  <c r="BI60" i="1"/>
  <c r="BJ60" i="1"/>
  <c r="BK60" i="1"/>
  <c r="BI61" i="1"/>
  <c r="BJ61" i="1"/>
  <c r="BK61" i="1"/>
  <c r="BI62" i="1"/>
  <c r="BJ62" i="1"/>
  <c r="BK62" i="1"/>
  <c r="BI63" i="1"/>
  <c r="BJ63" i="1"/>
  <c r="BK63" i="1"/>
  <c r="BI64" i="1"/>
  <c r="BJ64" i="1"/>
  <c r="BK64" i="1"/>
  <c r="BI65" i="1"/>
  <c r="BJ65" i="1"/>
  <c r="BK65" i="1"/>
  <c r="BI66" i="1"/>
  <c r="BJ66" i="1"/>
  <c r="BK66" i="1"/>
  <c r="BI67" i="1"/>
  <c r="BJ67" i="1"/>
  <c r="BK67" i="1"/>
  <c r="BI68" i="1"/>
  <c r="BJ68" i="1"/>
  <c r="BK68" i="1"/>
  <c r="BI69" i="1"/>
  <c r="BJ69" i="1"/>
  <c r="BK69" i="1"/>
  <c r="BI70" i="1"/>
  <c r="BJ70" i="1"/>
  <c r="BK70" i="1"/>
  <c r="BI71" i="1"/>
  <c r="BJ71" i="1"/>
  <c r="BK71" i="1"/>
  <c r="BI72" i="1"/>
  <c r="BJ72" i="1"/>
  <c r="BK72" i="1"/>
  <c r="BI73" i="1"/>
  <c r="BJ73" i="1"/>
  <c r="BK73" i="1"/>
  <c r="BI74" i="1"/>
  <c r="BJ74" i="1"/>
  <c r="BK74" i="1"/>
  <c r="BI75" i="1"/>
  <c r="BJ75" i="1"/>
  <c r="BK75" i="1"/>
  <c r="BI76" i="1"/>
  <c r="BJ76" i="1"/>
  <c r="BK76" i="1"/>
  <c r="BI77" i="1"/>
  <c r="BJ77" i="1"/>
  <c r="BK77" i="1"/>
  <c r="BI78" i="1"/>
  <c r="BJ78" i="1"/>
  <c r="BK78" i="1"/>
  <c r="BI79" i="1"/>
  <c r="BJ79" i="1"/>
  <c r="BK79" i="1"/>
  <c r="BI80" i="1"/>
  <c r="BJ80" i="1"/>
  <c r="BK80" i="1"/>
  <c r="BI81" i="1"/>
  <c r="BJ81" i="1"/>
  <c r="BK81" i="1"/>
  <c r="BI82" i="1"/>
  <c r="BJ82" i="1"/>
  <c r="BK82" i="1"/>
  <c r="BI83" i="1"/>
  <c r="BJ83" i="1"/>
  <c r="BK83" i="1"/>
  <c r="BI84" i="1"/>
  <c r="BJ84" i="1"/>
  <c r="BK84" i="1"/>
  <c r="BI85" i="1"/>
  <c r="BJ85" i="1"/>
  <c r="BK85" i="1"/>
  <c r="BI86" i="1"/>
  <c r="BJ86" i="1"/>
  <c r="BK86" i="1"/>
  <c r="BI87" i="1"/>
  <c r="BJ87" i="1"/>
  <c r="BK87" i="1"/>
  <c r="BI88" i="1"/>
  <c r="BJ88" i="1"/>
  <c r="BK88" i="1"/>
  <c r="BI89" i="1"/>
  <c r="BJ89" i="1"/>
  <c r="BK89" i="1"/>
  <c r="BI90" i="1"/>
  <c r="BJ90" i="1"/>
  <c r="BK90" i="1"/>
  <c r="BI91" i="1"/>
  <c r="BJ91" i="1"/>
  <c r="BK91" i="1"/>
  <c r="BI92" i="1"/>
  <c r="BJ92" i="1"/>
  <c r="BK92" i="1"/>
  <c r="BI93" i="1"/>
  <c r="BJ93" i="1"/>
  <c r="BK93" i="1"/>
  <c r="BI94" i="1"/>
  <c r="BJ94" i="1"/>
  <c r="BK94" i="1"/>
  <c r="BI95" i="1"/>
  <c r="BJ95" i="1"/>
  <c r="BK95" i="1"/>
  <c r="BI96" i="1"/>
  <c r="BJ96" i="1"/>
  <c r="BK96" i="1"/>
  <c r="BI97" i="1"/>
  <c r="BJ97" i="1"/>
  <c r="BK97" i="1"/>
  <c r="BI98" i="1"/>
  <c r="BJ98" i="1"/>
  <c r="BK98" i="1"/>
  <c r="BI99" i="1"/>
  <c r="BJ99" i="1"/>
  <c r="BK99" i="1"/>
  <c r="BI100" i="1"/>
  <c r="BJ100" i="1"/>
  <c r="BK100" i="1"/>
  <c r="BI101" i="1"/>
  <c r="BJ101" i="1"/>
  <c r="BK101" i="1"/>
  <c r="BI102" i="1"/>
  <c r="BJ102" i="1"/>
  <c r="BK102" i="1"/>
  <c r="BI103" i="1"/>
  <c r="BJ103" i="1"/>
  <c r="BK103" i="1"/>
  <c r="BI104" i="1"/>
  <c r="BJ104" i="1"/>
  <c r="BK104" i="1"/>
  <c r="BJ6" i="1"/>
  <c r="BJ121" i="1" s="1" a="1"/>
  <c r="BJ121" i="1" s="1"/>
  <c r="BK6" i="1"/>
  <c r="BG120" i="1" a="1"/>
  <c r="BG120" i="1" s="1"/>
  <c r="BF120" i="1" a="1"/>
  <c r="BF120" i="1" s="1"/>
  <c r="BE120" i="1" a="1"/>
  <c r="BE120" i="1" s="1"/>
  <c r="BD120" i="1" a="1"/>
  <c r="BD120" i="1" s="1"/>
  <c r="BC120" i="1" a="1"/>
  <c r="BC120" i="1" s="1"/>
  <c r="BB120" i="1" a="1"/>
  <c r="BB120" i="1" s="1"/>
  <c r="BA120" i="1" a="1"/>
  <c r="BA120" i="1" s="1"/>
  <c r="AZ120" i="1" a="1"/>
  <c r="AZ120" i="1" s="1"/>
  <c r="BI6" i="1"/>
  <c r="BI120" i="1" s="1" a="1"/>
  <c r="BI120" i="1" s="1"/>
  <c r="BJ115" i="1"/>
  <c r="BK115" i="1"/>
  <c r="BI115" i="1"/>
  <c r="BH115" i="1"/>
  <c r="BJ107" i="1"/>
  <c r="BK107" i="1"/>
  <c r="BJ108" i="1"/>
  <c r="BK108" i="1"/>
  <c r="BJ109" i="1"/>
  <c r="BK109" i="1"/>
  <c r="BJ110" i="1"/>
  <c r="BK110" i="1"/>
  <c r="BJ111" i="1"/>
  <c r="BK111" i="1"/>
  <c r="BJ112" i="1"/>
  <c r="BK112" i="1"/>
  <c r="BJ113" i="1"/>
  <c r="BK113" i="1"/>
  <c r="BJ114" i="1"/>
  <c r="BK114" i="1"/>
  <c r="BI108" i="1"/>
  <c r="BI109" i="1"/>
  <c r="BI110" i="1"/>
  <c r="BI111" i="1"/>
  <c r="BI112" i="1"/>
  <c r="BI113" i="1"/>
  <c r="BI114" i="1"/>
  <c r="BI107" i="1"/>
  <c r="BJ133" i="1" a="1"/>
  <c r="BJ133" i="1" s="1"/>
  <c r="BM113" i="1"/>
  <c r="BM114" i="1"/>
  <c r="BM106" i="1"/>
  <c r="BM107" i="1"/>
  <c r="BM108" i="1"/>
  <c r="BM109" i="1"/>
  <c r="BM110" i="1"/>
  <c r="BM111" i="1"/>
  <c r="BM112" i="1"/>
  <c r="BM96" i="1"/>
  <c r="BM97" i="1"/>
  <c r="BM98" i="1"/>
  <c r="BM99" i="1"/>
  <c r="BM100" i="1"/>
  <c r="BM101" i="1"/>
  <c r="BM102" i="1"/>
  <c r="BM103" i="1"/>
  <c r="BM104" i="1"/>
  <c r="BM105" i="1"/>
  <c r="BM91" i="1"/>
  <c r="BM92" i="1"/>
  <c r="BM93" i="1"/>
  <c r="BM94" i="1"/>
  <c r="BM95" i="1"/>
  <c r="BM89" i="1"/>
  <c r="BM90" i="1"/>
  <c r="BM86" i="1"/>
  <c r="BM87" i="1"/>
  <c r="BM88" i="1"/>
  <c r="BM84" i="1"/>
  <c r="BM85" i="1"/>
  <c r="BM74" i="1"/>
  <c r="BM75" i="1"/>
  <c r="BM76" i="1"/>
  <c r="BM77" i="1"/>
  <c r="BM78" i="1"/>
  <c r="BM79" i="1"/>
  <c r="BM80" i="1"/>
  <c r="BM81" i="1"/>
  <c r="BM82" i="1"/>
  <c r="BM8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70" i="1"/>
  <c r="BM71" i="1"/>
  <c r="BM72" i="1"/>
  <c r="BM73" i="1"/>
  <c r="BM51" i="1"/>
  <c r="BM52" i="1"/>
  <c r="BM53" i="1"/>
  <c r="BM50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34" i="1"/>
  <c r="BM25" i="1"/>
  <c r="BM26" i="1"/>
  <c r="BM27" i="1"/>
  <c r="BM28" i="1"/>
  <c r="BM29" i="1"/>
  <c r="BM30" i="1"/>
  <c r="BM31" i="1"/>
  <c r="BM32" i="1"/>
  <c r="BM33" i="1"/>
  <c r="BM21" i="1"/>
  <c r="BM22" i="1"/>
  <c r="BM23" i="1"/>
  <c r="BM24" i="1"/>
  <c r="BM17" i="1"/>
  <c r="BM18" i="1"/>
  <c r="BM19" i="1"/>
  <c r="BM20" i="1"/>
  <c r="BM14" i="1"/>
  <c r="BM15" i="1"/>
  <c r="BM16" i="1"/>
  <c r="BK125" i="1" l="1" a="1"/>
  <c r="BK125" i="1" s="1"/>
  <c r="BK130" i="1" a="1"/>
  <c r="BK130" i="1" s="1"/>
  <c r="BK126" i="1" a="1"/>
  <c r="BK126" i="1" s="1"/>
  <c r="BJ122" i="1" a="1"/>
  <c r="BJ122" i="1" s="1"/>
  <c r="BJ145" i="1" a="1"/>
  <c r="BJ145" i="1" s="1"/>
  <c r="BJ127" i="1" a="1"/>
  <c r="BJ127" i="1" s="1"/>
  <c r="BJ138" i="1" a="1"/>
  <c r="BJ138" i="1" s="1"/>
  <c r="BK120" i="1" a="1"/>
  <c r="BK120" i="1" s="1"/>
  <c r="BI130" i="1" a="1"/>
  <c r="BI130" i="1" s="1"/>
  <c r="BI135" i="1" a="1"/>
  <c r="BI135" i="1" s="1"/>
  <c r="BJ129" i="1" a="1"/>
  <c r="BJ129" i="1" s="1"/>
  <c r="BJ120" i="1" a="1"/>
  <c r="BJ120" i="1" s="1"/>
  <c r="BJ143" i="1" a="1"/>
  <c r="BJ143" i="1" s="1"/>
  <c r="BI132" i="1" a="1"/>
  <c r="BI132" i="1" s="1"/>
  <c r="BK122" i="1" a="1"/>
  <c r="BK122" i="1" s="1"/>
  <c r="BK141" i="1" a="1"/>
  <c r="BK141" i="1" s="1"/>
  <c r="BK144" i="1" a="1"/>
  <c r="BK144" i="1" s="1"/>
  <c r="BI139" i="1" a="1"/>
  <c r="BI139" i="1" s="1"/>
  <c r="BJ134" i="1" a="1"/>
  <c r="BJ134" i="1" s="1"/>
  <c r="BJ131" i="1" a="1"/>
  <c r="BJ131" i="1" s="1"/>
  <c r="BK128" i="1" a="1"/>
  <c r="BK128" i="1" s="1"/>
  <c r="BI123" i="1" a="1"/>
  <c r="BI123" i="1" s="1"/>
  <c r="BI119" i="1" a="1"/>
  <c r="BI119" i="1" s="1"/>
  <c r="BK142" i="1" a="1"/>
  <c r="BK142" i="1" s="1"/>
  <c r="BJ136" i="1" a="1"/>
  <c r="BJ136" i="1" s="1"/>
  <c r="BJ132" i="1" a="1"/>
  <c r="BJ132" i="1" s="1"/>
  <c r="BI125" i="1" a="1"/>
  <c r="BI125" i="1" s="1"/>
  <c r="BI137" i="1" a="1"/>
  <c r="BI137" i="1" s="1"/>
  <c r="BI134" i="1" a="1"/>
  <c r="BI134" i="1" s="1"/>
  <c r="BI121" i="1" a="1"/>
  <c r="BI121" i="1" s="1"/>
  <c r="BI144" i="1" a="1"/>
  <c r="BI144" i="1" s="1"/>
  <c r="BI141" i="1" a="1"/>
  <c r="BI141" i="1" s="1"/>
  <c r="BI128" i="1" a="1"/>
  <c r="BI128" i="1" s="1"/>
  <c r="BI145" i="1" a="1"/>
  <c r="BI145" i="1" s="1"/>
  <c r="BJ142" i="1" a="1"/>
  <c r="BJ142" i="1" s="1"/>
  <c r="BJ141" i="1" a="1"/>
  <c r="BJ141" i="1" s="1"/>
  <c r="BI140" i="1" a="1"/>
  <c r="BI140" i="1" s="1"/>
  <c r="BK138" i="1" a="1"/>
  <c r="BK138" i="1" s="1"/>
  <c r="BJ137" i="1" a="1"/>
  <c r="BJ137" i="1" s="1"/>
  <c r="BI136" i="1" a="1"/>
  <c r="BI136" i="1" s="1"/>
  <c r="BK134" i="1" a="1"/>
  <c r="BK134" i="1" s="1"/>
  <c r="BK133" i="1" a="1"/>
  <c r="BK133" i="1" s="1"/>
  <c r="BI131" i="1" a="1"/>
  <c r="BI131" i="1" s="1"/>
  <c r="BJ128" i="1" a="1"/>
  <c r="BJ128" i="1" s="1"/>
  <c r="BI127" i="1" a="1"/>
  <c r="BI127" i="1" s="1"/>
  <c r="BI126" i="1" a="1"/>
  <c r="BI126" i="1" s="1"/>
  <c r="BJ124" i="1" a="1"/>
  <c r="BJ124" i="1" s="1"/>
  <c r="BJ123" i="1" a="1"/>
  <c r="BJ123" i="1" s="1"/>
  <c r="BI122" i="1" a="1"/>
  <c r="BI122" i="1" s="1"/>
  <c r="BJ119" i="1" a="1"/>
  <c r="BJ119" i="1" s="1"/>
  <c r="BK127" i="1" a="1"/>
  <c r="BK127" i="1" s="1"/>
  <c r="BJ144" i="1" a="1"/>
  <c r="BJ144" i="1" s="1"/>
  <c r="BI143" i="1" a="1"/>
  <c r="BI143" i="1" s="1"/>
  <c r="BI142" i="1" a="1"/>
  <c r="BI142" i="1" s="1"/>
  <c r="BJ140" i="1" a="1"/>
  <c r="BJ140" i="1" s="1"/>
  <c r="BJ139" i="1" a="1"/>
  <c r="BJ139" i="1" s="1"/>
  <c r="BI138" i="1" a="1"/>
  <c r="BI138" i="1" s="1"/>
  <c r="BK136" i="1" a="1"/>
  <c r="BK136" i="1" s="1"/>
  <c r="BJ135" i="1" a="1"/>
  <c r="BJ135" i="1" s="1"/>
  <c r="BI133" i="1" a="1"/>
  <c r="BI133" i="1" s="1"/>
  <c r="BJ130" i="1" a="1"/>
  <c r="BJ130" i="1" s="1"/>
  <c r="BI129" i="1" a="1"/>
  <c r="BI129" i="1" s="1"/>
  <c r="BJ126" i="1" a="1"/>
  <c r="BJ126" i="1" s="1"/>
  <c r="BJ125" i="1" a="1"/>
  <c r="BJ125" i="1" s="1"/>
  <c r="BI124" i="1" a="1"/>
  <c r="BI124" i="1" s="1"/>
  <c r="BK140" i="1" a="1"/>
  <c r="BK140" i="1" s="1"/>
  <c r="BK139" i="1" a="1"/>
  <c r="BK139" i="1" s="1"/>
  <c r="BK137" i="1" a="1"/>
  <c r="BK137" i="1" s="1"/>
  <c r="BK135" i="1" a="1"/>
  <c r="BK135" i="1" s="1"/>
  <c r="BK124" i="1" a="1"/>
  <c r="BK124" i="1" s="1"/>
  <c r="BK123" i="1" a="1"/>
  <c r="BK123" i="1" s="1"/>
  <c r="BK121" i="1" a="1"/>
  <c r="BK121" i="1" s="1"/>
  <c r="BK119" i="1" a="1"/>
  <c r="BK119" i="1" s="1"/>
  <c r="BK145" i="1" a="1"/>
  <c r="BK145" i="1" s="1"/>
  <c r="BK143" i="1" a="1"/>
  <c r="BK143" i="1" s="1"/>
  <c r="BK132" i="1" a="1"/>
  <c r="BK132" i="1" s="1"/>
  <c r="BK131" i="1" a="1"/>
  <c r="BK131" i="1" s="1"/>
  <c r="BK129" i="1" a="1"/>
  <c r="BK129" i="1" s="1"/>
  <c r="BJ146" i="1" l="1"/>
  <c r="BJ148" i="1" s="1"/>
  <c r="BJ149" i="1" s="1"/>
  <c r="BI146" i="1"/>
  <c r="BI148" i="1" s="1"/>
  <c r="BI149" i="1" s="1"/>
  <c r="BK146" i="1"/>
  <c r="BK148" i="1" s="1"/>
  <c r="BK149" i="1" s="1"/>
  <c r="M119" i="1" a="1"/>
  <c r="M119" i="1" s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BA107" i="1" l="1"/>
  <c r="BB107" i="1"/>
  <c r="BC107" i="1"/>
  <c r="BD107" i="1"/>
  <c r="BE107" i="1"/>
  <c r="BF107" i="1"/>
  <c r="BG107" i="1"/>
  <c r="BH107" i="1"/>
  <c r="BA108" i="1"/>
  <c r="BB108" i="1"/>
  <c r="BC108" i="1"/>
  <c r="BD108" i="1"/>
  <c r="BE108" i="1"/>
  <c r="BF108" i="1"/>
  <c r="BG108" i="1"/>
  <c r="BH108" i="1"/>
  <c r="BA109" i="1"/>
  <c r="BB109" i="1"/>
  <c r="BC109" i="1"/>
  <c r="BD109" i="1"/>
  <c r="BE109" i="1"/>
  <c r="BF109" i="1"/>
  <c r="BG109" i="1"/>
  <c r="BH109" i="1"/>
  <c r="BA110" i="1"/>
  <c r="BB110" i="1"/>
  <c r="BC110" i="1"/>
  <c r="BD110" i="1"/>
  <c r="BE110" i="1"/>
  <c r="BF110" i="1"/>
  <c r="BG110" i="1"/>
  <c r="BH110" i="1"/>
  <c r="BA111" i="1"/>
  <c r="BB111" i="1"/>
  <c r="BC111" i="1"/>
  <c r="BD111" i="1"/>
  <c r="BE111" i="1"/>
  <c r="BF111" i="1"/>
  <c r="BG111" i="1"/>
  <c r="BH111" i="1"/>
  <c r="BA112" i="1"/>
  <c r="BB112" i="1"/>
  <c r="BC112" i="1"/>
  <c r="BD112" i="1"/>
  <c r="BE112" i="1"/>
  <c r="BF112" i="1"/>
  <c r="BG112" i="1"/>
  <c r="BH112" i="1"/>
  <c r="AZ108" i="1"/>
  <c r="AZ109" i="1"/>
  <c r="AZ110" i="1"/>
  <c r="AZ111" i="1"/>
  <c r="AZ112" i="1"/>
  <c r="AZ107" i="1"/>
  <c r="AI114" i="1"/>
  <c r="AL114" i="1"/>
  <c r="AM114" i="1"/>
  <c r="AB114" i="1"/>
  <c r="AJ114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AR114" i="1" l="1"/>
  <c r="AS114" i="1"/>
  <c r="AC114" i="1"/>
  <c r="AT114" i="1"/>
  <c r="AQ114" i="1"/>
  <c r="AD114" i="1"/>
  <c r="AU114" i="1"/>
  <c r="AO114" i="1"/>
  <c r="AE114" i="1"/>
  <c r="AV114" i="1"/>
  <c r="AP114" i="1"/>
  <c r="AF114" i="1"/>
  <c r="AK114" i="1"/>
  <c r="AY114" i="1"/>
  <c r="AW114" i="1"/>
  <c r="AG114" i="1"/>
  <c r="AX114" i="1"/>
  <c r="AN114" i="1"/>
  <c r="AH114" i="1"/>
  <c r="BF6" i="1"/>
  <c r="BG6" i="1"/>
  <c r="BH6" i="1"/>
  <c r="BH120" i="1" s="1" a="1"/>
  <c r="BH120" i="1" s="1"/>
  <c r="BF7" i="1"/>
  <c r="BG7" i="1"/>
  <c r="BH7" i="1"/>
  <c r="BF8" i="1"/>
  <c r="BG8" i="1"/>
  <c r="BH8" i="1"/>
  <c r="BF9" i="1"/>
  <c r="BG9" i="1"/>
  <c r="BH9" i="1"/>
  <c r="BF10" i="1"/>
  <c r="BG10" i="1"/>
  <c r="BH10" i="1"/>
  <c r="BF11" i="1"/>
  <c r="BG11" i="1"/>
  <c r="BH11" i="1"/>
  <c r="BF12" i="1"/>
  <c r="BG12" i="1"/>
  <c r="BH12" i="1"/>
  <c r="BF13" i="1"/>
  <c r="BG13" i="1"/>
  <c r="BH13" i="1"/>
  <c r="BF14" i="1"/>
  <c r="BG14" i="1"/>
  <c r="BH14" i="1"/>
  <c r="BF15" i="1"/>
  <c r="BG15" i="1"/>
  <c r="BH15" i="1"/>
  <c r="BF16" i="1"/>
  <c r="BG16" i="1"/>
  <c r="BH16" i="1"/>
  <c r="BF17" i="1"/>
  <c r="BG17" i="1"/>
  <c r="BH17" i="1"/>
  <c r="BF18" i="1"/>
  <c r="BG18" i="1"/>
  <c r="BH18" i="1"/>
  <c r="BF19" i="1"/>
  <c r="BG19" i="1"/>
  <c r="BH19" i="1"/>
  <c r="BF20" i="1"/>
  <c r="BG20" i="1"/>
  <c r="BH20" i="1"/>
  <c r="BF21" i="1"/>
  <c r="BG21" i="1"/>
  <c r="BH21" i="1"/>
  <c r="BF22" i="1"/>
  <c r="BG22" i="1"/>
  <c r="BH22" i="1"/>
  <c r="BF23" i="1"/>
  <c r="BG23" i="1"/>
  <c r="BH23" i="1"/>
  <c r="BF24" i="1"/>
  <c r="BG24" i="1"/>
  <c r="BH24" i="1"/>
  <c r="BF25" i="1"/>
  <c r="BG25" i="1"/>
  <c r="BH25" i="1"/>
  <c r="BF26" i="1"/>
  <c r="BG26" i="1"/>
  <c r="BH26" i="1"/>
  <c r="BF27" i="1"/>
  <c r="BG27" i="1"/>
  <c r="BH27" i="1"/>
  <c r="BF28" i="1"/>
  <c r="BG28" i="1"/>
  <c r="BH28" i="1"/>
  <c r="BF29" i="1"/>
  <c r="BG29" i="1"/>
  <c r="BH29" i="1"/>
  <c r="BF30" i="1"/>
  <c r="BG30" i="1"/>
  <c r="BH30" i="1"/>
  <c r="BF31" i="1"/>
  <c r="BG31" i="1"/>
  <c r="BH31" i="1"/>
  <c r="BF32" i="1"/>
  <c r="BG32" i="1"/>
  <c r="BH32" i="1"/>
  <c r="BF33" i="1"/>
  <c r="BG33" i="1"/>
  <c r="BH33" i="1"/>
  <c r="BF34" i="1"/>
  <c r="BG34" i="1"/>
  <c r="BH34" i="1"/>
  <c r="BF35" i="1"/>
  <c r="BG35" i="1"/>
  <c r="BH35" i="1"/>
  <c r="BF36" i="1"/>
  <c r="BG36" i="1"/>
  <c r="BH36" i="1"/>
  <c r="BF37" i="1"/>
  <c r="BG37" i="1"/>
  <c r="BH37" i="1"/>
  <c r="BF38" i="1"/>
  <c r="BG38" i="1"/>
  <c r="BH38" i="1"/>
  <c r="BF39" i="1"/>
  <c r="BG39" i="1"/>
  <c r="BH39" i="1"/>
  <c r="BF40" i="1"/>
  <c r="BG40" i="1"/>
  <c r="BH40" i="1"/>
  <c r="BF41" i="1"/>
  <c r="BG41" i="1"/>
  <c r="BH41" i="1"/>
  <c r="BF42" i="1"/>
  <c r="BG42" i="1"/>
  <c r="BH42" i="1"/>
  <c r="BF43" i="1"/>
  <c r="BG43" i="1"/>
  <c r="BH43" i="1"/>
  <c r="BF44" i="1"/>
  <c r="BG44" i="1"/>
  <c r="BH44" i="1"/>
  <c r="BF45" i="1"/>
  <c r="BG45" i="1"/>
  <c r="BH45" i="1"/>
  <c r="BF46" i="1"/>
  <c r="BG46" i="1"/>
  <c r="BH46" i="1"/>
  <c r="BF47" i="1"/>
  <c r="BG47" i="1"/>
  <c r="BH47" i="1"/>
  <c r="BF48" i="1"/>
  <c r="BG48" i="1"/>
  <c r="BH48" i="1"/>
  <c r="BF49" i="1"/>
  <c r="BG49" i="1"/>
  <c r="BH49" i="1"/>
  <c r="BF50" i="1"/>
  <c r="BG50" i="1"/>
  <c r="BH50" i="1"/>
  <c r="BF51" i="1"/>
  <c r="BG51" i="1"/>
  <c r="BH51" i="1"/>
  <c r="BF52" i="1"/>
  <c r="BG52" i="1"/>
  <c r="BH52" i="1"/>
  <c r="BF53" i="1"/>
  <c r="BG53" i="1"/>
  <c r="BH53" i="1"/>
  <c r="BF54" i="1"/>
  <c r="BG54" i="1"/>
  <c r="BH54" i="1"/>
  <c r="BF55" i="1"/>
  <c r="BG55" i="1"/>
  <c r="BH55" i="1"/>
  <c r="BF56" i="1"/>
  <c r="BG56" i="1"/>
  <c r="BH56" i="1"/>
  <c r="BF57" i="1"/>
  <c r="BG57" i="1"/>
  <c r="BH57" i="1"/>
  <c r="BF58" i="1"/>
  <c r="BG58" i="1"/>
  <c r="BH58" i="1"/>
  <c r="BF59" i="1"/>
  <c r="BG59" i="1"/>
  <c r="BH59" i="1"/>
  <c r="BF60" i="1"/>
  <c r="BG60" i="1"/>
  <c r="BH60" i="1"/>
  <c r="BF61" i="1"/>
  <c r="BG61" i="1"/>
  <c r="BH61" i="1"/>
  <c r="BF62" i="1"/>
  <c r="BG62" i="1"/>
  <c r="BH62" i="1"/>
  <c r="BF63" i="1"/>
  <c r="BG63" i="1"/>
  <c r="BH63" i="1"/>
  <c r="BF64" i="1"/>
  <c r="BG64" i="1"/>
  <c r="BH64" i="1"/>
  <c r="BF65" i="1"/>
  <c r="BG65" i="1"/>
  <c r="BH65" i="1"/>
  <c r="BF66" i="1"/>
  <c r="BG66" i="1"/>
  <c r="BH66" i="1"/>
  <c r="BF67" i="1"/>
  <c r="BG67" i="1"/>
  <c r="BH67" i="1"/>
  <c r="BF68" i="1"/>
  <c r="BG68" i="1"/>
  <c r="BH68" i="1"/>
  <c r="BF69" i="1"/>
  <c r="BG69" i="1"/>
  <c r="BH69" i="1"/>
  <c r="BF70" i="1"/>
  <c r="BG70" i="1"/>
  <c r="BH70" i="1"/>
  <c r="BF71" i="1"/>
  <c r="BG71" i="1"/>
  <c r="BH71" i="1"/>
  <c r="BF72" i="1"/>
  <c r="BG72" i="1"/>
  <c r="BH72" i="1"/>
  <c r="BF73" i="1"/>
  <c r="BG73" i="1"/>
  <c r="BH73" i="1"/>
  <c r="BF74" i="1"/>
  <c r="BG74" i="1"/>
  <c r="BH74" i="1"/>
  <c r="BF75" i="1"/>
  <c r="BG75" i="1"/>
  <c r="BH75" i="1"/>
  <c r="BF76" i="1"/>
  <c r="BG76" i="1"/>
  <c r="BH76" i="1"/>
  <c r="BF77" i="1"/>
  <c r="BG77" i="1"/>
  <c r="BH77" i="1"/>
  <c r="BF78" i="1"/>
  <c r="BG78" i="1"/>
  <c r="BH78" i="1"/>
  <c r="BF79" i="1"/>
  <c r="BG79" i="1"/>
  <c r="BH79" i="1"/>
  <c r="BF80" i="1"/>
  <c r="BG80" i="1"/>
  <c r="BH80" i="1"/>
  <c r="BF81" i="1"/>
  <c r="BG81" i="1"/>
  <c r="BH81" i="1"/>
  <c r="BF82" i="1"/>
  <c r="BG82" i="1"/>
  <c r="BH82" i="1"/>
  <c r="BF83" i="1"/>
  <c r="BG83" i="1"/>
  <c r="BH83" i="1"/>
  <c r="BF84" i="1"/>
  <c r="BG84" i="1"/>
  <c r="BH84" i="1"/>
  <c r="BF85" i="1"/>
  <c r="BG85" i="1"/>
  <c r="BH85" i="1"/>
  <c r="BF86" i="1"/>
  <c r="BG86" i="1"/>
  <c r="BH86" i="1"/>
  <c r="BF87" i="1"/>
  <c r="BG87" i="1"/>
  <c r="BH87" i="1"/>
  <c r="BF88" i="1"/>
  <c r="BG88" i="1"/>
  <c r="BH88" i="1"/>
  <c r="BF89" i="1"/>
  <c r="BG89" i="1"/>
  <c r="BH89" i="1"/>
  <c r="BF90" i="1"/>
  <c r="BG90" i="1"/>
  <c r="BH90" i="1"/>
  <c r="BF91" i="1"/>
  <c r="BG91" i="1"/>
  <c r="BH91" i="1"/>
  <c r="BF92" i="1"/>
  <c r="BG92" i="1"/>
  <c r="BH92" i="1"/>
  <c r="BF93" i="1"/>
  <c r="BG93" i="1"/>
  <c r="BH93" i="1"/>
  <c r="BF94" i="1"/>
  <c r="BG94" i="1"/>
  <c r="BH94" i="1"/>
  <c r="BF95" i="1"/>
  <c r="BG95" i="1"/>
  <c r="BH95" i="1"/>
  <c r="BF96" i="1"/>
  <c r="BG96" i="1"/>
  <c r="BH96" i="1"/>
  <c r="BF97" i="1"/>
  <c r="BG97" i="1"/>
  <c r="BH97" i="1"/>
  <c r="BF98" i="1"/>
  <c r="BG98" i="1"/>
  <c r="BH98" i="1"/>
  <c r="BF99" i="1"/>
  <c r="BG99" i="1"/>
  <c r="BH99" i="1"/>
  <c r="BF100" i="1"/>
  <c r="BG100" i="1"/>
  <c r="BH100" i="1"/>
  <c r="BF101" i="1"/>
  <c r="BG101" i="1"/>
  <c r="BH101" i="1"/>
  <c r="BF102" i="1"/>
  <c r="BG102" i="1"/>
  <c r="BH102" i="1"/>
  <c r="BF103" i="1"/>
  <c r="BG103" i="1"/>
  <c r="BH103" i="1"/>
  <c r="BF104" i="1"/>
  <c r="BG104" i="1"/>
  <c r="BH104" i="1"/>
  <c r="BH124" i="1" l="1" a="1"/>
  <c r="BH124" i="1" s="1"/>
  <c r="BH119" i="1" a="1"/>
  <c r="BH119" i="1" s="1"/>
  <c r="BH142" i="1" a="1"/>
  <c r="BH142" i="1" s="1"/>
  <c r="BG121" i="1" a="1"/>
  <c r="BG121" i="1" s="1"/>
  <c r="BG119" i="1" a="1"/>
  <c r="BG119" i="1" s="1"/>
  <c r="BF124" i="1" a="1"/>
  <c r="BF124" i="1" s="1"/>
  <c r="BF114" i="1"/>
  <c r="BH141" i="1" a="1"/>
  <c r="BH141" i="1" s="1"/>
  <c r="BF139" i="1" a="1"/>
  <c r="BF139" i="1" s="1"/>
  <c r="BH133" i="1" a="1"/>
  <c r="BH133" i="1" s="1"/>
  <c r="BF130" i="1" a="1"/>
  <c r="BF130" i="1" s="1"/>
  <c r="BH125" i="1" a="1"/>
  <c r="BH125" i="1" s="1"/>
  <c r="BF122" i="1" a="1"/>
  <c r="BF122" i="1" s="1"/>
  <c r="BF145" i="1" a="1"/>
  <c r="BF145" i="1" s="1"/>
  <c r="BF144" i="1" a="1"/>
  <c r="BF144" i="1" s="1"/>
  <c r="BG142" i="1" a="1"/>
  <c r="BG142" i="1" s="1"/>
  <c r="BG141" i="1" a="1"/>
  <c r="BG141" i="1" s="1"/>
  <c r="BH139" i="1" a="1"/>
  <c r="BH139" i="1" s="1"/>
  <c r="BH138" i="1" a="1"/>
  <c r="BH138" i="1" s="1"/>
  <c r="BF137" i="1" a="1"/>
  <c r="BF137" i="1" s="1"/>
  <c r="BF136" i="1" a="1"/>
  <c r="BF136" i="1" s="1"/>
  <c r="BG134" i="1" a="1"/>
  <c r="BG134" i="1" s="1"/>
  <c r="BG133" i="1" a="1"/>
  <c r="BG133" i="1" s="1"/>
  <c r="BH131" i="1" a="1"/>
  <c r="BH131" i="1" s="1"/>
  <c r="BH130" i="1" a="1"/>
  <c r="BH130" i="1" s="1"/>
  <c r="BF129" i="1" a="1"/>
  <c r="BF129" i="1" s="1"/>
  <c r="BF128" i="1" a="1"/>
  <c r="BF128" i="1" s="1"/>
  <c r="BG126" i="1" a="1"/>
  <c r="BG126" i="1" s="1"/>
  <c r="BG125" i="1" a="1"/>
  <c r="BG125" i="1" s="1"/>
  <c r="BH123" i="1" a="1"/>
  <c r="BH123" i="1" s="1"/>
  <c r="BH122" i="1" a="1"/>
  <c r="BH122" i="1" s="1"/>
  <c r="BF121" i="1" a="1"/>
  <c r="BF121" i="1" s="1"/>
  <c r="BG144" i="1" a="1"/>
  <c r="BG144" i="1" s="1"/>
  <c r="BH140" i="1" a="1"/>
  <c r="BH140" i="1" s="1"/>
  <c r="BG136" i="1" a="1"/>
  <c r="BG136" i="1" s="1"/>
  <c r="BH132" i="1" a="1"/>
  <c r="BH132" i="1" s="1"/>
  <c r="BG128" i="1" a="1"/>
  <c r="BG128" i="1" s="1"/>
  <c r="BF123" i="1" a="1"/>
  <c r="BF123" i="1" s="1"/>
  <c r="BH145" i="1" a="1"/>
  <c r="BH145" i="1" s="1"/>
  <c r="BH144" i="1" a="1"/>
  <c r="BH144" i="1" s="1"/>
  <c r="BF143" i="1" a="1"/>
  <c r="BF143" i="1" s="1"/>
  <c r="BF142" i="1" a="1"/>
  <c r="BF142" i="1" s="1"/>
  <c r="BG140" i="1" a="1"/>
  <c r="BG140" i="1" s="1"/>
  <c r="BG139" i="1" a="1"/>
  <c r="BG139" i="1" s="1"/>
  <c r="BH137" i="1" a="1"/>
  <c r="BH137" i="1" s="1"/>
  <c r="BH136" i="1" a="1"/>
  <c r="BH136" i="1" s="1"/>
  <c r="BF135" i="1" a="1"/>
  <c r="BF135" i="1" s="1"/>
  <c r="BF134" i="1" a="1"/>
  <c r="BF134" i="1" s="1"/>
  <c r="BG132" i="1" a="1"/>
  <c r="BG132" i="1" s="1"/>
  <c r="BG131" i="1" a="1"/>
  <c r="BG131" i="1" s="1"/>
  <c r="BH129" i="1" a="1"/>
  <c r="BH129" i="1" s="1"/>
  <c r="BH128" i="1" a="1"/>
  <c r="BH128" i="1" s="1"/>
  <c r="BF127" i="1" a="1"/>
  <c r="BF127" i="1" s="1"/>
  <c r="BF126" i="1" a="1"/>
  <c r="BF126" i="1" s="1"/>
  <c r="BG124" i="1" a="1"/>
  <c r="BG124" i="1" s="1"/>
  <c r="BG123" i="1" a="1"/>
  <c r="BG123" i="1" s="1"/>
  <c r="BH121" i="1" a="1"/>
  <c r="BH121" i="1" s="1"/>
  <c r="BF119" i="1" a="1"/>
  <c r="BF119" i="1" s="1"/>
  <c r="BG143" i="1" a="1"/>
  <c r="BG143" i="1" s="1"/>
  <c r="BF138" i="1" a="1"/>
  <c r="BF138" i="1" s="1"/>
  <c r="BG135" i="1" a="1"/>
  <c r="BG135" i="1" s="1"/>
  <c r="BF131" i="1" a="1"/>
  <c r="BF131" i="1" s="1"/>
  <c r="BG127" i="1" a="1"/>
  <c r="BG127" i="1" s="1"/>
  <c r="BG145" i="1" a="1"/>
  <c r="BG145" i="1" s="1"/>
  <c r="BH143" i="1" a="1"/>
  <c r="BH143" i="1" s="1"/>
  <c r="BF141" i="1" a="1"/>
  <c r="BF141" i="1" s="1"/>
  <c r="BF140" i="1" a="1"/>
  <c r="BF140" i="1" s="1"/>
  <c r="BG138" i="1" a="1"/>
  <c r="BG138" i="1" s="1"/>
  <c r="BG137" i="1" a="1"/>
  <c r="BG137" i="1" s="1"/>
  <c r="BH135" i="1" a="1"/>
  <c r="BH135" i="1" s="1"/>
  <c r="BH134" i="1" a="1"/>
  <c r="BH134" i="1" s="1"/>
  <c r="BF133" i="1" a="1"/>
  <c r="BF133" i="1" s="1"/>
  <c r="BF132" i="1" a="1"/>
  <c r="BF132" i="1" s="1"/>
  <c r="BG130" i="1" a="1"/>
  <c r="BG130" i="1" s="1"/>
  <c r="BG129" i="1" a="1"/>
  <c r="BG129" i="1" s="1"/>
  <c r="BH127" i="1" a="1"/>
  <c r="BH127" i="1" s="1"/>
  <c r="BH126" i="1" a="1"/>
  <c r="BH126" i="1" s="1"/>
  <c r="BF125" i="1" a="1"/>
  <c r="BF125" i="1" s="1"/>
  <c r="BG122" i="1" a="1"/>
  <c r="BG122" i="1" s="1"/>
  <c r="V11" i="2" l="1" a="1"/>
  <c r="V11" i="2" s="1"/>
  <c r="V8" i="5" s="1"/>
  <c r="V13" i="2" a="1"/>
  <c r="V13" i="2" s="1"/>
  <c r="V10" i="5" s="1"/>
  <c r="V12" i="2" a="1"/>
  <c r="V12" i="2" s="1"/>
  <c r="V9" i="5" s="1"/>
  <c r="BH146" i="1"/>
  <c r="BH148" i="1" s="1"/>
  <c r="BF146" i="1"/>
  <c r="BF148" i="1" s="1"/>
  <c r="BF149" i="1" s="1"/>
  <c r="BG146" i="1"/>
  <c r="BG148" i="1" s="1"/>
  <c r="BH114" i="1"/>
  <c r="BG114" i="1"/>
  <c r="BC6" i="1"/>
  <c r="BD6" i="1"/>
  <c r="BE6" i="1"/>
  <c r="BC7" i="1"/>
  <c r="BD7" i="1"/>
  <c r="BE7" i="1"/>
  <c r="BC8" i="1"/>
  <c r="BD8" i="1"/>
  <c r="BE8" i="1"/>
  <c r="BC9" i="1"/>
  <c r="BD9" i="1"/>
  <c r="BE9" i="1"/>
  <c r="BC10" i="1"/>
  <c r="BD10" i="1"/>
  <c r="BE10" i="1"/>
  <c r="BC11" i="1"/>
  <c r="BD11" i="1"/>
  <c r="BE11" i="1"/>
  <c r="BC12" i="1"/>
  <c r="BD12" i="1"/>
  <c r="BE12" i="1"/>
  <c r="BC13" i="1"/>
  <c r="BD13" i="1"/>
  <c r="BE13" i="1"/>
  <c r="BC14" i="1"/>
  <c r="BD14" i="1"/>
  <c r="BE14" i="1"/>
  <c r="BC15" i="1"/>
  <c r="BD15" i="1"/>
  <c r="BE15" i="1"/>
  <c r="BC16" i="1"/>
  <c r="BD16" i="1"/>
  <c r="BE16" i="1"/>
  <c r="BC17" i="1"/>
  <c r="BD17" i="1"/>
  <c r="BE17" i="1"/>
  <c r="BC18" i="1"/>
  <c r="BD18" i="1"/>
  <c r="BE18" i="1"/>
  <c r="BC19" i="1"/>
  <c r="BD19" i="1"/>
  <c r="BE19" i="1"/>
  <c r="BC20" i="1"/>
  <c r="BD20" i="1"/>
  <c r="BE20" i="1"/>
  <c r="BC21" i="1"/>
  <c r="BD21" i="1"/>
  <c r="BE21" i="1"/>
  <c r="BC22" i="1"/>
  <c r="BD22" i="1"/>
  <c r="BE22" i="1"/>
  <c r="BC23" i="1"/>
  <c r="BD23" i="1"/>
  <c r="BE23" i="1"/>
  <c r="BC24" i="1"/>
  <c r="BD24" i="1"/>
  <c r="BE24" i="1"/>
  <c r="BC25" i="1"/>
  <c r="BD25" i="1"/>
  <c r="BE25" i="1"/>
  <c r="BC26" i="1"/>
  <c r="BD26" i="1"/>
  <c r="BE26" i="1"/>
  <c r="BC27" i="1"/>
  <c r="BD27" i="1"/>
  <c r="BE27" i="1"/>
  <c r="BC28" i="1"/>
  <c r="BD28" i="1"/>
  <c r="BE28" i="1"/>
  <c r="BC29" i="1"/>
  <c r="BD29" i="1"/>
  <c r="BE29" i="1"/>
  <c r="BC30" i="1"/>
  <c r="BD30" i="1"/>
  <c r="BE30" i="1"/>
  <c r="BC31" i="1"/>
  <c r="BD31" i="1"/>
  <c r="BE31" i="1"/>
  <c r="BC32" i="1"/>
  <c r="BD32" i="1"/>
  <c r="BE32" i="1"/>
  <c r="BC33" i="1"/>
  <c r="BD33" i="1"/>
  <c r="BE33" i="1"/>
  <c r="BC34" i="1"/>
  <c r="BD34" i="1"/>
  <c r="BE34" i="1"/>
  <c r="BC35" i="1"/>
  <c r="BD35" i="1"/>
  <c r="BE35" i="1"/>
  <c r="BC36" i="1"/>
  <c r="BD36" i="1"/>
  <c r="BE36" i="1"/>
  <c r="BC37" i="1"/>
  <c r="BD37" i="1"/>
  <c r="BE37" i="1"/>
  <c r="BC38" i="1"/>
  <c r="BD38" i="1"/>
  <c r="BE38" i="1"/>
  <c r="BC39" i="1"/>
  <c r="BD39" i="1"/>
  <c r="BE39" i="1"/>
  <c r="BC40" i="1"/>
  <c r="BD40" i="1"/>
  <c r="BE40" i="1"/>
  <c r="BC41" i="1"/>
  <c r="BD41" i="1"/>
  <c r="BE41" i="1"/>
  <c r="BC42" i="1"/>
  <c r="BD42" i="1"/>
  <c r="BE42" i="1"/>
  <c r="BC43" i="1"/>
  <c r="BD43" i="1"/>
  <c r="BE43" i="1"/>
  <c r="BC44" i="1"/>
  <c r="BD44" i="1"/>
  <c r="BE44" i="1"/>
  <c r="BC45" i="1"/>
  <c r="BD45" i="1"/>
  <c r="BE45" i="1"/>
  <c r="BC46" i="1"/>
  <c r="BD46" i="1"/>
  <c r="BE46" i="1"/>
  <c r="BC47" i="1"/>
  <c r="BD47" i="1"/>
  <c r="BE47" i="1"/>
  <c r="BC48" i="1"/>
  <c r="BD48" i="1"/>
  <c r="BE48" i="1"/>
  <c r="BC49" i="1"/>
  <c r="BD49" i="1"/>
  <c r="BE49" i="1"/>
  <c r="BC50" i="1"/>
  <c r="BD50" i="1"/>
  <c r="BE50" i="1"/>
  <c r="BC51" i="1"/>
  <c r="BD51" i="1"/>
  <c r="BE51" i="1"/>
  <c r="BC52" i="1"/>
  <c r="BD52" i="1"/>
  <c r="BE52" i="1"/>
  <c r="BC53" i="1"/>
  <c r="BD53" i="1"/>
  <c r="BE53" i="1"/>
  <c r="BC54" i="1"/>
  <c r="BD54" i="1"/>
  <c r="BE54" i="1"/>
  <c r="BC55" i="1"/>
  <c r="BD55" i="1"/>
  <c r="BE55" i="1"/>
  <c r="BC56" i="1"/>
  <c r="BD56" i="1"/>
  <c r="BE56" i="1"/>
  <c r="BC57" i="1"/>
  <c r="BD57" i="1"/>
  <c r="BE57" i="1"/>
  <c r="BC58" i="1"/>
  <c r="BD58" i="1"/>
  <c r="BE58" i="1"/>
  <c r="BC59" i="1"/>
  <c r="BD59" i="1"/>
  <c r="BE59" i="1"/>
  <c r="BC60" i="1"/>
  <c r="BD60" i="1"/>
  <c r="BE60" i="1"/>
  <c r="BC61" i="1"/>
  <c r="BD61" i="1"/>
  <c r="BE61" i="1"/>
  <c r="BC62" i="1"/>
  <c r="BD62" i="1"/>
  <c r="BE62" i="1"/>
  <c r="BC63" i="1"/>
  <c r="BD63" i="1"/>
  <c r="BE63" i="1"/>
  <c r="BC64" i="1"/>
  <c r="BD64" i="1"/>
  <c r="BE64" i="1"/>
  <c r="BC65" i="1"/>
  <c r="BD65" i="1"/>
  <c r="BE65" i="1"/>
  <c r="BC66" i="1"/>
  <c r="BD66" i="1"/>
  <c r="BE66" i="1"/>
  <c r="BC67" i="1"/>
  <c r="BD67" i="1"/>
  <c r="BE67" i="1"/>
  <c r="BC68" i="1"/>
  <c r="BD68" i="1"/>
  <c r="BE68" i="1"/>
  <c r="BC69" i="1"/>
  <c r="BD69" i="1"/>
  <c r="BE69" i="1"/>
  <c r="BC70" i="1"/>
  <c r="BD70" i="1"/>
  <c r="BE70" i="1"/>
  <c r="BC71" i="1"/>
  <c r="BD71" i="1"/>
  <c r="BE71" i="1"/>
  <c r="BC72" i="1"/>
  <c r="BD72" i="1"/>
  <c r="BE72" i="1"/>
  <c r="BC73" i="1"/>
  <c r="BD73" i="1"/>
  <c r="BE73" i="1"/>
  <c r="BC74" i="1"/>
  <c r="BD74" i="1"/>
  <c r="BE74" i="1"/>
  <c r="BC75" i="1"/>
  <c r="BD75" i="1"/>
  <c r="BE75" i="1"/>
  <c r="BC76" i="1"/>
  <c r="BD76" i="1"/>
  <c r="BE76" i="1"/>
  <c r="BC77" i="1"/>
  <c r="BD77" i="1"/>
  <c r="BE77" i="1"/>
  <c r="BC78" i="1"/>
  <c r="BD78" i="1"/>
  <c r="BE78" i="1"/>
  <c r="BC79" i="1"/>
  <c r="BD79" i="1"/>
  <c r="BE79" i="1"/>
  <c r="BC80" i="1"/>
  <c r="BD80" i="1"/>
  <c r="BE80" i="1"/>
  <c r="BC81" i="1"/>
  <c r="BD81" i="1"/>
  <c r="BE81" i="1"/>
  <c r="BC82" i="1"/>
  <c r="BD82" i="1"/>
  <c r="BE82" i="1"/>
  <c r="BC83" i="1"/>
  <c r="BD83" i="1"/>
  <c r="BE83" i="1"/>
  <c r="BC84" i="1"/>
  <c r="BD84" i="1"/>
  <c r="BE84" i="1"/>
  <c r="BC85" i="1"/>
  <c r="BD85" i="1"/>
  <c r="BE85" i="1"/>
  <c r="BC86" i="1"/>
  <c r="BD86" i="1"/>
  <c r="BE86" i="1"/>
  <c r="BC87" i="1"/>
  <c r="BD87" i="1"/>
  <c r="BE87" i="1"/>
  <c r="BC88" i="1"/>
  <c r="BD88" i="1"/>
  <c r="BE88" i="1"/>
  <c r="BC89" i="1"/>
  <c r="BD89" i="1"/>
  <c r="BE89" i="1"/>
  <c r="BC90" i="1"/>
  <c r="BD90" i="1"/>
  <c r="BE90" i="1"/>
  <c r="BC91" i="1"/>
  <c r="BD91" i="1"/>
  <c r="BE91" i="1"/>
  <c r="BC92" i="1"/>
  <c r="BD92" i="1"/>
  <c r="BE92" i="1"/>
  <c r="BC93" i="1"/>
  <c r="BD93" i="1"/>
  <c r="BE93" i="1"/>
  <c r="BC94" i="1"/>
  <c r="BD94" i="1"/>
  <c r="BE94" i="1"/>
  <c r="BC95" i="1"/>
  <c r="BD95" i="1"/>
  <c r="BE95" i="1"/>
  <c r="BC96" i="1"/>
  <c r="BD96" i="1"/>
  <c r="BE96" i="1"/>
  <c r="BC97" i="1"/>
  <c r="BD97" i="1"/>
  <c r="BE97" i="1"/>
  <c r="BC98" i="1"/>
  <c r="BD98" i="1"/>
  <c r="BE98" i="1"/>
  <c r="BC99" i="1"/>
  <c r="BD99" i="1"/>
  <c r="BE99" i="1"/>
  <c r="BC100" i="1"/>
  <c r="BD100" i="1"/>
  <c r="BE100" i="1"/>
  <c r="BC101" i="1"/>
  <c r="BD101" i="1"/>
  <c r="BE101" i="1"/>
  <c r="BC102" i="1"/>
  <c r="BD102" i="1"/>
  <c r="BE102" i="1"/>
  <c r="BC103" i="1"/>
  <c r="BD103" i="1"/>
  <c r="BE103" i="1"/>
  <c r="BC104" i="1"/>
  <c r="BD104" i="1"/>
  <c r="BE104" i="1"/>
  <c r="V11" i="5" l="1"/>
  <c r="BH149" i="1"/>
  <c r="BG149" i="1"/>
  <c r="BE134" i="1" a="1"/>
  <c r="BE134" i="1" s="1"/>
  <c r="BC124" i="1" a="1"/>
  <c r="BC124" i="1" s="1"/>
  <c r="BD145" i="1" a="1"/>
  <c r="BD145" i="1" s="1"/>
  <c r="BD129" i="1" a="1"/>
  <c r="BD129" i="1" s="1"/>
  <c r="BC140" i="1" a="1"/>
  <c r="BC140" i="1" s="1"/>
  <c r="BE130" i="1" a="1"/>
  <c r="BE130" i="1" s="1"/>
  <c r="BE114" i="1"/>
  <c r="BC119" i="1" a="1"/>
  <c r="BC119" i="1" s="1"/>
  <c r="BE142" i="1" a="1"/>
  <c r="BE142" i="1" s="1"/>
  <c r="BD137" i="1" a="1"/>
  <c r="BD137" i="1" s="1"/>
  <c r="BC132" i="1" a="1"/>
  <c r="BC132" i="1" s="1"/>
  <c r="BE126" i="1" a="1"/>
  <c r="BE126" i="1" s="1"/>
  <c r="BD121" i="1" a="1"/>
  <c r="BD121" i="1" s="1"/>
  <c r="BD141" i="1" a="1"/>
  <c r="BD141" i="1" s="1"/>
  <c r="BC136" i="1" a="1"/>
  <c r="BC136" i="1" s="1"/>
  <c r="BD125" i="1" a="1"/>
  <c r="BD125" i="1" s="1"/>
  <c r="BD122" i="1" a="1"/>
  <c r="BD122" i="1" s="1"/>
  <c r="BC122" i="1" a="1"/>
  <c r="BC122" i="1" s="1"/>
  <c r="BE121" i="1" a="1"/>
  <c r="BE121" i="1" s="1"/>
  <c r="BC144" i="1" a="1"/>
  <c r="BC144" i="1" s="1"/>
  <c r="BE138" i="1" a="1"/>
  <c r="BE138" i="1" s="1"/>
  <c r="BD133" i="1" a="1"/>
  <c r="BD133" i="1" s="1"/>
  <c r="BC128" i="1" a="1"/>
  <c r="BC128" i="1" s="1"/>
  <c r="BE122" i="1" a="1"/>
  <c r="BE122" i="1" s="1"/>
  <c r="BD119" i="1" a="1"/>
  <c r="BD119" i="1" s="1"/>
  <c r="BC145" i="1" a="1"/>
  <c r="BC145" i="1" s="1"/>
  <c r="BC141" i="1" a="1"/>
  <c r="BC141" i="1" s="1"/>
  <c r="BC137" i="1" a="1"/>
  <c r="BC137" i="1" s="1"/>
  <c r="BD134" i="1" a="1"/>
  <c r="BD134" i="1" s="1"/>
  <c r="BD130" i="1" a="1"/>
  <c r="BD130" i="1" s="1"/>
  <c r="BE143" i="1" a="1"/>
  <c r="BE143" i="1" s="1"/>
  <c r="BD142" i="1" a="1"/>
  <c r="BD142" i="1" s="1"/>
  <c r="BE139" i="1" a="1"/>
  <c r="BE139" i="1" s="1"/>
  <c r="BD138" i="1" a="1"/>
  <c r="BD138" i="1" s="1"/>
  <c r="BE135" i="1" a="1"/>
  <c r="BE135" i="1" s="1"/>
  <c r="BC133" i="1" a="1"/>
  <c r="BC133" i="1" s="1"/>
  <c r="BE131" i="1" a="1"/>
  <c r="BE131" i="1" s="1"/>
  <c r="BC129" i="1" a="1"/>
  <c r="BC129" i="1" s="1"/>
  <c r="BE127" i="1" a="1"/>
  <c r="BE127" i="1" s="1"/>
  <c r="BD126" i="1" a="1"/>
  <c r="BD126" i="1" s="1"/>
  <c r="BC125" i="1" a="1"/>
  <c r="BC125" i="1" s="1"/>
  <c r="BE123" i="1" a="1"/>
  <c r="BE123" i="1" s="1"/>
  <c r="BC121" i="1" a="1"/>
  <c r="BC121" i="1" s="1"/>
  <c r="BE119" i="1" a="1"/>
  <c r="BE119" i="1" s="1"/>
  <c r="BE144" i="1" a="1"/>
  <c r="BE144" i="1" s="1"/>
  <c r="BD143" i="1" a="1"/>
  <c r="BD143" i="1" s="1"/>
  <c r="BC142" i="1" a="1"/>
  <c r="BC142" i="1" s="1"/>
  <c r="BE140" i="1" a="1"/>
  <c r="BE140" i="1" s="1"/>
  <c r="BD139" i="1" a="1"/>
  <c r="BD139" i="1" s="1"/>
  <c r="BC138" i="1" a="1"/>
  <c r="BC138" i="1" s="1"/>
  <c r="BE136" i="1" a="1"/>
  <c r="BE136" i="1" s="1"/>
  <c r="BD135" i="1" a="1"/>
  <c r="BD135" i="1" s="1"/>
  <c r="BC134" i="1" a="1"/>
  <c r="BC134" i="1" s="1"/>
  <c r="BE132" i="1" a="1"/>
  <c r="BE132" i="1" s="1"/>
  <c r="BD131" i="1" a="1"/>
  <c r="BD131" i="1" s="1"/>
  <c r="BC130" i="1" a="1"/>
  <c r="BC130" i="1" s="1"/>
  <c r="BE128" i="1" a="1"/>
  <c r="BE128" i="1" s="1"/>
  <c r="BD127" i="1" a="1"/>
  <c r="BD127" i="1" s="1"/>
  <c r="BC126" i="1" a="1"/>
  <c r="BC126" i="1" s="1"/>
  <c r="BE124" i="1" a="1"/>
  <c r="BE124" i="1" s="1"/>
  <c r="BD123" i="1" a="1"/>
  <c r="BD123" i="1" s="1"/>
  <c r="BE145" i="1" a="1"/>
  <c r="BE145" i="1" s="1"/>
  <c r="BD144" i="1" a="1"/>
  <c r="BD144" i="1" s="1"/>
  <c r="BC143" i="1" a="1"/>
  <c r="BC143" i="1" s="1"/>
  <c r="BE141" i="1" a="1"/>
  <c r="BE141" i="1" s="1"/>
  <c r="BD140" i="1" a="1"/>
  <c r="BD140" i="1" s="1"/>
  <c r="BC139" i="1" a="1"/>
  <c r="BC139" i="1" s="1"/>
  <c r="BE137" i="1" a="1"/>
  <c r="BE137" i="1" s="1"/>
  <c r="BD136" i="1" a="1"/>
  <c r="BD136" i="1" s="1"/>
  <c r="BC135" i="1" a="1"/>
  <c r="BC135" i="1" s="1"/>
  <c r="BE133" i="1" a="1"/>
  <c r="BE133" i="1" s="1"/>
  <c r="BD132" i="1" a="1"/>
  <c r="BD132" i="1" s="1"/>
  <c r="BC131" i="1" a="1"/>
  <c r="BC131" i="1" s="1"/>
  <c r="BE129" i="1" a="1"/>
  <c r="BE129" i="1" s="1"/>
  <c r="BD128" i="1" a="1"/>
  <c r="BD128" i="1" s="1"/>
  <c r="BC127" i="1" a="1"/>
  <c r="BC127" i="1" s="1"/>
  <c r="BE125" i="1" a="1"/>
  <c r="BE125" i="1" s="1"/>
  <c r="BD124" i="1" a="1"/>
  <c r="BD124" i="1" s="1"/>
  <c r="BC123" i="1" a="1"/>
  <c r="BC123" i="1" s="1"/>
  <c r="T5" i="5"/>
  <c r="U5" i="5" s="1"/>
  <c r="V5" i="5" s="1"/>
  <c r="S4" i="5"/>
  <c r="T3" i="5"/>
  <c r="U3" i="5" s="1"/>
  <c r="S8" i="2"/>
  <c r="T7" i="2"/>
  <c r="AZ7" i="1"/>
  <c r="BA7" i="1"/>
  <c r="BB7" i="1"/>
  <c r="AZ8" i="1"/>
  <c r="BA8" i="1"/>
  <c r="BB8" i="1"/>
  <c r="AZ9" i="1"/>
  <c r="BA9" i="1"/>
  <c r="BB9" i="1"/>
  <c r="AZ10" i="1"/>
  <c r="BA10" i="1"/>
  <c r="BB10" i="1"/>
  <c r="AZ11" i="1"/>
  <c r="BA11" i="1"/>
  <c r="BB11" i="1"/>
  <c r="AZ12" i="1"/>
  <c r="BA12" i="1"/>
  <c r="BB12" i="1"/>
  <c r="AZ13" i="1"/>
  <c r="BA13" i="1"/>
  <c r="BB13" i="1"/>
  <c r="AZ14" i="1"/>
  <c r="BA14" i="1"/>
  <c r="BB14" i="1"/>
  <c r="AZ15" i="1"/>
  <c r="BA15" i="1"/>
  <c r="BB15" i="1"/>
  <c r="AZ16" i="1"/>
  <c r="BA16" i="1"/>
  <c r="BB16" i="1"/>
  <c r="AZ17" i="1"/>
  <c r="BA17" i="1"/>
  <c r="BB17" i="1"/>
  <c r="AZ18" i="1"/>
  <c r="BA18" i="1"/>
  <c r="BB18" i="1"/>
  <c r="AZ19" i="1"/>
  <c r="BA19" i="1"/>
  <c r="BB19" i="1"/>
  <c r="AZ20" i="1"/>
  <c r="BA20" i="1"/>
  <c r="BB20" i="1"/>
  <c r="AZ21" i="1"/>
  <c r="BA21" i="1"/>
  <c r="BB21" i="1"/>
  <c r="AZ22" i="1"/>
  <c r="BA22" i="1"/>
  <c r="BB22" i="1"/>
  <c r="AZ23" i="1"/>
  <c r="BA23" i="1"/>
  <c r="BB23" i="1"/>
  <c r="AZ24" i="1"/>
  <c r="BA24" i="1"/>
  <c r="BB24" i="1"/>
  <c r="AZ25" i="1"/>
  <c r="BA25" i="1"/>
  <c r="BB25" i="1"/>
  <c r="AZ26" i="1"/>
  <c r="BA26" i="1"/>
  <c r="BB26" i="1"/>
  <c r="AZ27" i="1"/>
  <c r="BA27" i="1"/>
  <c r="BB27" i="1"/>
  <c r="AZ28" i="1"/>
  <c r="BA28" i="1"/>
  <c r="BB28" i="1"/>
  <c r="AZ29" i="1"/>
  <c r="BA29" i="1"/>
  <c r="BB29" i="1"/>
  <c r="AZ30" i="1"/>
  <c r="BA30" i="1"/>
  <c r="BB30" i="1"/>
  <c r="AZ31" i="1"/>
  <c r="BA31" i="1"/>
  <c r="BB31" i="1"/>
  <c r="AZ32" i="1"/>
  <c r="BA32" i="1"/>
  <c r="BB32" i="1"/>
  <c r="AZ33" i="1"/>
  <c r="BA33" i="1"/>
  <c r="BB33" i="1"/>
  <c r="AZ34" i="1"/>
  <c r="BA34" i="1"/>
  <c r="BB34" i="1"/>
  <c r="AZ35" i="1"/>
  <c r="BA35" i="1"/>
  <c r="BB35" i="1"/>
  <c r="AZ36" i="1"/>
  <c r="BA36" i="1"/>
  <c r="BB36" i="1"/>
  <c r="AZ37" i="1"/>
  <c r="BA37" i="1"/>
  <c r="BB37" i="1"/>
  <c r="AZ38" i="1"/>
  <c r="BA38" i="1"/>
  <c r="BB38" i="1"/>
  <c r="AZ39" i="1"/>
  <c r="BA39" i="1"/>
  <c r="BB39" i="1"/>
  <c r="AZ40" i="1"/>
  <c r="BA40" i="1"/>
  <c r="BB40" i="1"/>
  <c r="AZ41" i="1"/>
  <c r="BA41" i="1"/>
  <c r="BB41" i="1"/>
  <c r="AZ42" i="1"/>
  <c r="BA42" i="1"/>
  <c r="BB42" i="1"/>
  <c r="AZ43" i="1"/>
  <c r="BA43" i="1"/>
  <c r="BB43" i="1"/>
  <c r="AZ44" i="1"/>
  <c r="BA44" i="1"/>
  <c r="BB44" i="1"/>
  <c r="AZ45" i="1"/>
  <c r="BA45" i="1"/>
  <c r="BB45" i="1"/>
  <c r="AZ46" i="1"/>
  <c r="BA46" i="1"/>
  <c r="BB46" i="1"/>
  <c r="AZ47" i="1"/>
  <c r="BA47" i="1"/>
  <c r="BB47" i="1"/>
  <c r="AZ48" i="1"/>
  <c r="BA48" i="1"/>
  <c r="BB48" i="1"/>
  <c r="AZ49" i="1"/>
  <c r="BA49" i="1"/>
  <c r="BB49" i="1"/>
  <c r="AZ50" i="1"/>
  <c r="BA50" i="1"/>
  <c r="BB50" i="1"/>
  <c r="AZ51" i="1"/>
  <c r="BA51" i="1"/>
  <c r="BB51" i="1"/>
  <c r="AZ52" i="1"/>
  <c r="BA52" i="1"/>
  <c r="BB52" i="1"/>
  <c r="AZ53" i="1"/>
  <c r="BA53" i="1"/>
  <c r="BB53" i="1"/>
  <c r="AZ54" i="1"/>
  <c r="BA54" i="1"/>
  <c r="BB54" i="1"/>
  <c r="AZ55" i="1"/>
  <c r="BA55" i="1"/>
  <c r="BB55" i="1"/>
  <c r="AZ56" i="1"/>
  <c r="BA56" i="1"/>
  <c r="BB56" i="1"/>
  <c r="AZ57" i="1"/>
  <c r="BA57" i="1"/>
  <c r="BB57" i="1"/>
  <c r="AZ58" i="1"/>
  <c r="BA58" i="1"/>
  <c r="BB58" i="1"/>
  <c r="AZ59" i="1"/>
  <c r="BA59" i="1"/>
  <c r="BB59" i="1"/>
  <c r="AZ60" i="1"/>
  <c r="BA60" i="1"/>
  <c r="BB60" i="1"/>
  <c r="AZ61" i="1"/>
  <c r="BA61" i="1"/>
  <c r="BB61" i="1"/>
  <c r="AZ62" i="1"/>
  <c r="BA62" i="1"/>
  <c r="BB62" i="1"/>
  <c r="AZ63" i="1"/>
  <c r="BA63" i="1"/>
  <c r="BB63" i="1"/>
  <c r="AZ64" i="1"/>
  <c r="BA64" i="1"/>
  <c r="BB64" i="1"/>
  <c r="AZ65" i="1"/>
  <c r="BA65" i="1"/>
  <c r="BB65" i="1"/>
  <c r="AZ66" i="1"/>
  <c r="BA66" i="1"/>
  <c r="BB66" i="1"/>
  <c r="AZ67" i="1"/>
  <c r="BA67" i="1"/>
  <c r="BB67" i="1"/>
  <c r="AZ68" i="1"/>
  <c r="BA68" i="1"/>
  <c r="BB68" i="1"/>
  <c r="AZ69" i="1"/>
  <c r="BA69" i="1"/>
  <c r="BB69" i="1"/>
  <c r="AZ70" i="1"/>
  <c r="BA70" i="1"/>
  <c r="BB70" i="1"/>
  <c r="AZ71" i="1"/>
  <c r="BA71" i="1"/>
  <c r="BB71" i="1"/>
  <c r="AZ72" i="1"/>
  <c r="BA72" i="1"/>
  <c r="BB72" i="1"/>
  <c r="AZ73" i="1"/>
  <c r="BA73" i="1"/>
  <c r="BB73" i="1"/>
  <c r="AZ74" i="1"/>
  <c r="BA74" i="1"/>
  <c r="BB74" i="1"/>
  <c r="AZ75" i="1"/>
  <c r="BA75" i="1"/>
  <c r="BB75" i="1"/>
  <c r="AZ76" i="1"/>
  <c r="BA76" i="1"/>
  <c r="BB76" i="1"/>
  <c r="AZ77" i="1"/>
  <c r="BA77" i="1"/>
  <c r="BB77" i="1"/>
  <c r="AZ78" i="1"/>
  <c r="BA78" i="1"/>
  <c r="BB78" i="1"/>
  <c r="AZ79" i="1"/>
  <c r="BA79" i="1"/>
  <c r="BB79" i="1"/>
  <c r="AZ80" i="1"/>
  <c r="BA80" i="1"/>
  <c r="BB80" i="1"/>
  <c r="AZ81" i="1"/>
  <c r="BA81" i="1"/>
  <c r="BB81" i="1"/>
  <c r="AZ82" i="1"/>
  <c r="BA82" i="1"/>
  <c r="BB82" i="1"/>
  <c r="AZ83" i="1"/>
  <c r="BA83" i="1"/>
  <c r="BB83" i="1"/>
  <c r="AZ84" i="1"/>
  <c r="BA84" i="1"/>
  <c r="BB84" i="1"/>
  <c r="AZ85" i="1"/>
  <c r="BA85" i="1"/>
  <c r="BB85" i="1"/>
  <c r="AZ86" i="1"/>
  <c r="BA86" i="1"/>
  <c r="BB86" i="1"/>
  <c r="AZ87" i="1"/>
  <c r="BA87" i="1"/>
  <c r="BB87" i="1"/>
  <c r="AZ88" i="1"/>
  <c r="BA88" i="1"/>
  <c r="BB88" i="1"/>
  <c r="AZ89" i="1"/>
  <c r="BA89" i="1"/>
  <c r="BB89" i="1"/>
  <c r="AZ90" i="1"/>
  <c r="BA90" i="1"/>
  <c r="BB90" i="1"/>
  <c r="AZ91" i="1"/>
  <c r="BA91" i="1"/>
  <c r="BB91" i="1"/>
  <c r="AZ92" i="1"/>
  <c r="BA92" i="1"/>
  <c r="BB92" i="1"/>
  <c r="AZ93" i="1"/>
  <c r="BA93" i="1"/>
  <c r="BB93" i="1"/>
  <c r="AZ94" i="1"/>
  <c r="BA94" i="1"/>
  <c r="BB94" i="1"/>
  <c r="AZ95" i="1"/>
  <c r="BA95" i="1"/>
  <c r="BB95" i="1"/>
  <c r="AZ96" i="1"/>
  <c r="BA96" i="1"/>
  <c r="BB96" i="1"/>
  <c r="AZ97" i="1"/>
  <c r="BA97" i="1"/>
  <c r="BB97" i="1"/>
  <c r="AZ98" i="1"/>
  <c r="BA98" i="1"/>
  <c r="BB98" i="1"/>
  <c r="AZ99" i="1"/>
  <c r="BA99" i="1"/>
  <c r="BB99" i="1"/>
  <c r="AZ100" i="1"/>
  <c r="BA100" i="1"/>
  <c r="BB100" i="1"/>
  <c r="AZ101" i="1"/>
  <c r="BA101" i="1"/>
  <c r="BB101" i="1"/>
  <c r="AZ102" i="1"/>
  <c r="BA102" i="1"/>
  <c r="BB102" i="1"/>
  <c r="AZ103" i="1"/>
  <c r="BA103" i="1"/>
  <c r="BB103" i="1"/>
  <c r="AZ104" i="1"/>
  <c r="BA104" i="1"/>
  <c r="BB104" i="1"/>
  <c r="BA6" i="1"/>
  <c r="BB6" i="1"/>
  <c r="AZ6" i="1"/>
  <c r="BC146" i="1" l="1"/>
  <c r="BC148" i="1" s="1"/>
  <c r="BD146" i="1"/>
  <c r="BD148" i="1" s="1"/>
  <c r="BE146" i="1"/>
  <c r="BE148" i="1" s="1"/>
  <c r="BE149" i="1" s="1"/>
  <c r="U7" i="2"/>
  <c r="BD114" i="1"/>
  <c r="BC114" i="1"/>
  <c r="AZ123" i="1" a="1"/>
  <c r="AZ123" i="1" s="1"/>
  <c r="BB125" i="1" a="1"/>
  <c r="BB125" i="1" s="1"/>
  <c r="BA121" i="1" a="1"/>
  <c r="BA121" i="1" s="1"/>
  <c r="BA128" i="1" a="1"/>
  <c r="BA128" i="1" s="1"/>
  <c r="BA129" i="1" a="1"/>
  <c r="BA129" i="1" s="1"/>
  <c r="BA136" i="1" a="1"/>
  <c r="BA136" i="1" s="1"/>
  <c r="BA137" i="1" a="1"/>
  <c r="BA137" i="1" s="1"/>
  <c r="BA144" i="1" a="1"/>
  <c r="BA144" i="1" s="1"/>
  <c r="BA145" i="1" a="1"/>
  <c r="BA145" i="1" s="1"/>
  <c r="BA123" i="1" a="1"/>
  <c r="BA123" i="1" s="1"/>
  <c r="BA130" i="1" a="1"/>
  <c r="BA130" i="1" s="1"/>
  <c r="BA138" i="1" a="1"/>
  <c r="BA138" i="1" s="1"/>
  <c r="BA124" i="1" a="1"/>
  <c r="BA124" i="1" s="1"/>
  <c r="BA133" i="1" a="1"/>
  <c r="BA133" i="1" s="1"/>
  <c r="BA140" i="1" a="1"/>
  <c r="BA140" i="1" s="1"/>
  <c r="BA119" i="1" a="1"/>
  <c r="BA119" i="1" s="1"/>
  <c r="BA126" i="1" a="1"/>
  <c r="BA126" i="1" s="1"/>
  <c r="BA127" i="1" a="1"/>
  <c r="BA127" i="1" s="1"/>
  <c r="BA134" i="1" a="1"/>
  <c r="BA134" i="1" s="1"/>
  <c r="BA135" i="1" a="1"/>
  <c r="BA135" i="1" s="1"/>
  <c r="BA142" i="1" a="1"/>
  <c r="BA142" i="1" s="1"/>
  <c r="BA143" i="1" a="1"/>
  <c r="BA143" i="1" s="1"/>
  <c r="BA122" i="1" a="1"/>
  <c r="BA122" i="1" s="1"/>
  <c r="BA131" i="1" a="1"/>
  <c r="BA131" i="1" s="1"/>
  <c r="BA139" i="1" a="1"/>
  <c r="BA139" i="1" s="1"/>
  <c r="BA125" i="1" a="1"/>
  <c r="BA125" i="1" s="1"/>
  <c r="BA132" i="1" a="1"/>
  <c r="BA132" i="1" s="1"/>
  <c r="BA141" i="1" a="1"/>
  <c r="BA141" i="1" s="1"/>
  <c r="BB135" i="1" a="1"/>
  <c r="BB135" i="1" s="1"/>
  <c r="BB143" i="1" a="1"/>
  <c r="BB143" i="1" s="1"/>
  <c r="BB145" i="1" a="1"/>
  <c r="BB145" i="1" s="1"/>
  <c r="BB122" i="1" a="1"/>
  <c r="BB122" i="1" s="1"/>
  <c r="BB129" i="1" a="1"/>
  <c r="BB129" i="1" s="1"/>
  <c r="BB137" i="1" a="1"/>
  <c r="BB137" i="1" s="1"/>
  <c r="BB119" i="1" a="1"/>
  <c r="BB119" i="1" s="1"/>
  <c r="BB127" i="1" a="1"/>
  <c r="BB127" i="1" s="1"/>
  <c r="BB128" i="1" a="1"/>
  <c r="BB128" i="1" s="1"/>
  <c r="BB136" i="1" a="1"/>
  <c r="BB136" i="1" s="1"/>
  <c r="BB144" i="1" a="1"/>
  <c r="BB144" i="1" s="1"/>
  <c r="BB121" i="1" a="1"/>
  <c r="BB121" i="1" s="1"/>
  <c r="BB130" i="1" a="1"/>
  <c r="BB130" i="1" s="1"/>
  <c r="BB138" i="1" a="1"/>
  <c r="BB138" i="1" s="1"/>
  <c r="AZ126" i="1" a="1"/>
  <c r="AZ126" i="1" s="1"/>
  <c r="AZ133" i="1" a="1"/>
  <c r="AZ133" i="1" s="1"/>
  <c r="AZ141" i="1" a="1"/>
  <c r="AZ141" i="1" s="1"/>
  <c r="AZ127" i="1" a="1"/>
  <c r="AZ127" i="1" s="1"/>
  <c r="AZ135" i="1" a="1"/>
  <c r="AZ135" i="1" s="1"/>
  <c r="AZ143" i="1" a="1"/>
  <c r="AZ143" i="1" s="1"/>
  <c r="AZ138" i="1" a="1"/>
  <c r="AZ138" i="1" s="1"/>
  <c r="AZ145" i="1" a="1"/>
  <c r="AZ145" i="1" s="1"/>
  <c r="AZ125" i="1" a="1"/>
  <c r="AZ125" i="1" s="1"/>
  <c r="AZ134" i="1" a="1"/>
  <c r="AZ134" i="1" s="1"/>
  <c r="AZ142" i="1" a="1"/>
  <c r="AZ142" i="1" s="1"/>
  <c r="AZ119" i="1" a="1"/>
  <c r="AZ119" i="1" s="1"/>
  <c r="AZ128" i="1" a="1"/>
  <c r="AZ128" i="1" s="1"/>
  <c r="AZ136" i="1" a="1"/>
  <c r="AZ136" i="1" s="1"/>
  <c r="AZ144" i="1" a="1"/>
  <c r="AZ144" i="1" s="1"/>
  <c r="BB140" i="1" a="1"/>
  <c r="BB140" i="1" s="1"/>
  <c r="BB139" i="1" a="1"/>
  <c r="BB139" i="1" s="1"/>
  <c r="AZ137" i="1" a="1"/>
  <c r="AZ137" i="1" s="1"/>
  <c r="BB132" i="1" a="1"/>
  <c r="BB132" i="1" s="1"/>
  <c r="BB131" i="1" a="1"/>
  <c r="BB131" i="1" s="1"/>
  <c r="AZ130" i="1" a="1"/>
  <c r="AZ130" i="1" s="1"/>
  <c r="AZ129" i="1" a="1"/>
  <c r="AZ129" i="1" s="1"/>
  <c r="BB124" i="1" a="1"/>
  <c r="BB124" i="1" s="1"/>
  <c r="BB123" i="1" a="1"/>
  <c r="BB123" i="1" s="1"/>
  <c r="AZ122" i="1" a="1"/>
  <c r="AZ122" i="1" s="1"/>
  <c r="AZ121" i="1" a="1"/>
  <c r="AZ121" i="1" s="1"/>
  <c r="BB142" i="1" a="1"/>
  <c r="BB142" i="1" s="1"/>
  <c r="BB141" i="1" a="1"/>
  <c r="BB141" i="1" s="1"/>
  <c r="AZ140" i="1" a="1"/>
  <c r="AZ140" i="1" s="1"/>
  <c r="AZ139" i="1" a="1"/>
  <c r="AZ139" i="1" s="1"/>
  <c r="BB134" i="1" a="1"/>
  <c r="BB134" i="1" s="1"/>
  <c r="BB133" i="1" a="1"/>
  <c r="BB133" i="1" s="1"/>
  <c r="AZ132" i="1" a="1"/>
  <c r="AZ132" i="1" s="1"/>
  <c r="AZ131" i="1" a="1"/>
  <c r="AZ131" i="1" s="1"/>
  <c r="BB126" i="1" a="1"/>
  <c r="BB126" i="1" s="1"/>
  <c r="AZ124" i="1" a="1"/>
  <c r="AZ124" i="1" s="1"/>
  <c r="U4" i="5"/>
  <c r="V3" i="5"/>
  <c r="V4" i="5" s="1"/>
  <c r="T4" i="5"/>
  <c r="V7" i="2"/>
  <c r="V8" i="2" s="1"/>
  <c r="U8" i="2"/>
  <c r="T8" i="2"/>
  <c r="AY119" i="1" a="1"/>
  <c r="AY119" i="1" s="1"/>
  <c r="AY120" i="1" a="1"/>
  <c r="AY120" i="1" s="1"/>
  <c r="AY121" i="1" a="1"/>
  <c r="AY121" i="1" s="1"/>
  <c r="AY122" i="1" a="1"/>
  <c r="AY122" i="1" s="1"/>
  <c r="AY123" i="1" a="1"/>
  <c r="AY123" i="1" s="1"/>
  <c r="AY124" i="1" a="1"/>
  <c r="AY124" i="1" s="1"/>
  <c r="AY125" i="1" a="1"/>
  <c r="AY125" i="1" s="1"/>
  <c r="AY126" i="1" a="1"/>
  <c r="AY126" i="1" s="1"/>
  <c r="AY127" i="1" a="1"/>
  <c r="AY127" i="1" s="1"/>
  <c r="AY128" i="1" a="1"/>
  <c r="AY128" i="1" s="1"/>
  <c r="AY129" i="1" a="1"/>
  <c r="AY129" i="1" s="1"/>
  <c r="AY130" i="1" a="1"/>
  <c r="AY130" i="1" s="1"/>
  <c r="AY131" i="1" a="1"/>
  <c r="AY131" i="1" s="1"/>
  <c r="AY132" i="1" a="1"/>
  <c r="AY132" i="1" s="1"/>
  <c r="AY133" i="1" a="1"/>
  <c r="AY133" i="1" s="1"/>
  <c r="AY134" i="1" a="1"/>
  <c r="AY134" i="1" s="1"/>
  <c r="AY135" i="1" a="1"/>
  <c r="AY135" i="1" s="1"/>
  <c r="AY136" i="1" a="1"/>
  <c r="AY136" i="1" s="1"/>
  <c r="AY137" i="1" a="1"/>
  <c r="AY137" i="1" s="1"/>
  <c r="AY138" i="1" a="1"/>
  <c r="AY138" i="1" s="1"/>
  <c r="AY139" i="1" a="1"/>
  <c r="AY139" i="1" s="1"/>
  <c r="AY140" i="1" a="1"/>
  <c r="AY140" i="1" s="1"/>
  <c r="AY141" i="1" a="1"/>
  <c r="AY141" i="1" s="1"/>
  <c r="AY142" i="1" a="1"/>
  <c r="AY142" i="1" s="1"/>
  <c r="AY143" i="1" a="1"/>
  <c r="AY143" i="1" s="1"/>
  <c r="AY144" i="1" a="1"/>
  <c r="AY144" i="1" s="1"/>
  <c r="AY145" i="1" a="1"/>
  <c r="AY145" i="1" s="1"/>
  <c r="AZ146" i="1" l="1"/>
  <c r="BB146" i="1"/>
  <c r="BB148" i="1" s="1"/>
  <c r="BC149" i="1"/>
  <c r="BA146" i="1"/>
  <c r="BA148" i="1" s="1"/>
  <c r="BD149" i="1"/>
  <c r="AY146" i="1"/>
  <c r="AY148" i="1" s="1"/>
  <c r="AY149" i="1" s="1"/>
  <c r="BA114" i="1"/>
  <c r="BB114" i="1"/>
  <c r="AZ114" i="1"/>
  <c r="AT119" i="1" a="1"/>
  <c r="AT119" i="1" s="1"/>
  <c r="AU119" i="1" a="1"/>
  <c r="AU119" i="1" s="1"/>
  <c r="AV119" i="1" a="1"/>
  <c r="AV119" i="1" s="1"/>
  <c r="AW119" i="1" a="1"/>
  <c r="AW119" i="1" s="1"/>
  <c r="AX119" i="1" a="1"/>
  <c r="AX119" i="1" s="1"/>
  <c r="AT120" i="1" a="1"/>
  <c r="AT120" i="1" s="1"/>
  <c r="AU120" i="1" a="1"/>
  <c r="AU120" i="1" s="1"/>
  <c r="AV120" i="1" a="1"/>
  <c r="AV120" i="1" s="1"/>
  <c r="AW120" i="1" a="1"/>
  <c r="AW120" i="1" s="1"/>
  <c r="AX120" i="1" a="1"/>
  <c r="AX120" i="1" s="1"/>
  <c r="AT121" i="1" a="1"/>
  <c r="AT121" i="1" s="1"/>
  <c r="AU121" i="1" a="1"/>
  <c r="AU121" i="1" s="1"/>
  <c r="AV121" i="1" a="1"/>
  <c r="AV121" i="1" s="1"/>
  <c r="AW121" i="1" a="1"/>
  <c r="AW121" i="1" s="1"/>
  <c r="AX121" i="1" a="1"/>
  <c r="AX121" i="1" s="1"/>
  <c r="AT122" i="1" a="1"/>
  <c r="AT122" i="1" s="1"/>
  <c r="AU122" i="1" a="1"/>
  <c r="AU122" i="1" s="1"/>
  <c r="AV122" i="1" a="1"/>
  <c r="AV122" i="1" s="1"/>
  <c r="AW122" i="1" a="1"/>
  <c r="AW122" i="1" s="1"/>
  <c r="AX122" i="1" a="1"/>
  <c r="AX122" i="1" s="1"/>
  <c r="AT123" i="1" a="1"/>
  <c r="AT123" i="1" s="1"/>
  <c r="AU123" i="1" a="1"/>
  <c r="AU123" i="1" s="1"/>
  <c r="AV123" i="1" a="1"/>
  <c r="AV123" i="1" s="1"/>
  <c r="AW123" i="1" a="1"/>
  <c r="AW123" i="1" s="1"/>
  <c r="AX123" i="1" a="1"/>
  <c r="AX123" i="1" s="1"/>
  <c r="AT124" i="1" a="1"/>
  <c r="AT124" i="1" s="1"/>
  <c r="AU124" i="1" a="1"/>
  <c r="AU124" i="1" s="1"/>
  <c r="AV124" i="1" a="1"/>
  <c r="AV124" i="1" s="1"/>
  <c r="AW124" i="1" a="1"/>
  <c r="AW124" i="1" s="1"/>
  <c r="AX124" i="1" a="1"/>
  <c r="AX124" i="1" s="1"/>
  <c r="AT125" i="1" a="1"/>
  <c r="AT125" i="1" s="1"/>
  <c r="AU125" i="1" a="1"/>
  <c r="AU125" i="1" s="1"/>
  <c r="AV125" i="1" a="1"/>
  <c r="AV125" i="1" s="1"/>
  <c r="AW125" i="1" a="1"/>
  <c r="AW125" i="1" s="1"/>
  <c r="AX125" i="1" a="1"/>
  <c r="AX125" i="1" s="1"/>
  <c r="AT126" i="1" a="1"/>
  <c r="AT126" i="1" s="1"/>
  <c r="AU126" i="1" a="1"/>
  <c r="AU126" i="1" s="1"/>
  <c r="AV126" i="1" a="1"/>
  <c r="AV126" i="1" s="1"/>
  <c r="AW126" i="1" a="1"/>
  <c r="AW126" i="1" s="1"/>
  <c r="AX126" i="1" a="1"/>
  <c r="AX126" i="1" s="1"/>
  <c r="AT127" i="1" a="1"/>
  <c r="AT127" i="1" s="1"/>
  <c r="AU127" i="1" a="1"/>
  <c r="AU127" i="1" s="1"/>
  <c r="AV127" i="1" a="1"/>
  <c r="AV127" i="1" s="1"/>
  <c r="AW127" i="1" a="1"/>
  <c r="AW127" i="1" s="1"/>
  <c r="AX127" i="1" a="1"/>
  <c r="AX127" i="1" s="1"/>
  <c r="AT128" i="1" a="1"/>
  <c r="AT128" i="1" s="1"/>
  <c r="AU128" i="1" a="1"/>
  <c r="AU128" i="1" s="1"/>
  <c r="AV128" i="1" a="1"/>
  <c r="AV128" i="1" s="1"/>
  <c r="AW128" i="1" a="1"/>
  <c r="AW128" i="1" s="1"/>
  <c r="AX128" i="1" a="1"/>
  <c r="AX128" i="1" s="1"/>
  <c r="AT129" i="1" a="1"/>
  <c r="AT129" i="1" s="1"/>
  <c r="AU129" i="1" a="1"/>
  <c r="AU129" i="1" s="1"/>
  <c r="AV129" i="1" a="1"/>
  <c r="AV129" i="1" s="1"/>
  <c r="AW129" i="1" a="1"/>
  <c r="AW129" i="1" s="1"/>
  <c r="AX129" i="1" a="1"/>
  <c r="AX129" i="1" s="1"/>
  <c r="AT130" i="1" a="1"/>
  <c r="AT130" i="1" s="1"/>
  <c r="AU130" i="1" a="1"/>
  <c r="AU130" i="1" s="1"/>
  <c r="AV130" i="1" a="1"/>
  <c r="AV130" i="1" s="1"/>
  <c r="AW130" i="1" a="1"/>
  <c r="AW130" i="1" s="1"/>
  <c r="AX130" i="1" a="1"/>
  <c r="AX130" i="1" s="1"/>
  <c r="AT131" i="1" a="1"/>
  <c r="AT131" i="1" s="1"/>
  <c r="AU131" i="1" a="1"/>
  <c r="AU131" i="1" s="1"/>
  <c r="AV131" i="1" a="1"/>
  <c r="AV131" i="1" s="1"/>
  <c r="AW131" i="1" a="1"/>
  <c r="AW131" i="1" s="1"/>
  <c r="AX131" i="1" a="1"/>
  <c r="AX131" i="1" s="1"/>
  <c r="AT132" i="1" a="1"/>
  <c r="AT132" i="1" s="1"/>
  <c r="AU132" i="1" a="1"/>
  <c r="AU132" i="1" s="1"/>
  <c r="AV132" i="1" a="1"/>
  <c r="AV132" i="1" s="1"/>
  <c r="AW132" i="1" a="1"/>
  <c r="AW132" i="1" s="1"/>
  <c r="AX132" i="1" a="1"/>
  <c r="AX132" i="1" s="1"/>
  <c r="AT133" i="1" a="1"/>
  <c r="AT133" i="1" s="1"/>
  <c r="AU133" i="1" a="1"/>
  <c r="AU133" i="1" s="1"/>
  <c r="AV133" i="1" a="1"/>
  <c r="AV133" i="1" s="1"/>
  <c r="AW133" i="1" a="1"/>
  <c r="AW133" i="1" s="1"/>
  <c r="AX133" i="1" a="1"/>
  <c r="AX133" i="1" s="1"/>
  <c r="AT134" i="1" a="1"/>
  <c r="AT134" i="1" s="1"/>
  <c r="AU134" i="1" a="1"/>
  <c r="AU134" i="1" s="1"/>
  <c r="AV134" i="1" a="1"/>
  <c r="AV134" i="1" s="1"/>
  <c r="AW134" i="1" a="1"/>
  <c r="AW134" i="1" s="1"/>
  <c r="AX134" i="1" a="1"/>
  <c r="AX134" i="1" s="1"/>
  <c r="AT135" i="1" a="1"/>
  <c r="AT135" i="1" s="1"/>
  <c r="AU135" i="1" a="1"/>
  <c r="AU135" i="1" s="1"/>
  <c r="AV135" i="1" a="1"/>
  <c r="AV135" i="1" s="1"/>
  <c r="AW135" i="1" a="1"/>
  <c r="AW135" i="1" s="1"/>
  <c r="AX135" i="1" a="1"/>
  <c r="AX135" i="1" s="1"/>
  <c r="AT136" i="1" a="1"/>
  <c r="AT136" i="1" s="1"/>
  <c r="AU136" i="1" a="1"/>
  <c r="AU136" i="1" s="1"/>
  <c r="AV136" i="1" a="1"/>
  <c r="AV136" i="1" s="1"/>
  <c r="AW136" i="1" a="1"/>
  <c r="AW136" i="1" s="1"/>
  <c r="AX136" i="1" a="1"/>
  <c r="AX136" i="1" s="1"/>
  <c r="AT137" i="1" a="1"/>
  <c r="AT137" i="1" s="1"/>
  <c r="AU137" i="1" a="1"/>
  <c r="AU137" i="1" s="1"/>
  <c r="AV137" i="1" a="1"/>
  <c r="AV137" i="1" s="1"/>
  <c r="AW137" i="1" a="1"/>
  <c r="AW137" i="1" s="1"/>
  <c r="AX137" i="1" a="1"/>
  <c r="AX137" i="1" s="1"/>
  <c r="AT138" i="1" a="1"/>
  <c r="AT138" i="1" s="1"/>
  <c r="AU138" i="1" a="1"/>
  <c r="AU138" i="1" s="1"/>
  <c r="AV138" i="1" a="1"/>
  <c r="AV138" i="1" s="1"/>
  <c r="AW138" i="1" a="1"/>
  <c r="AW138" i="1" s="1"/>
  <c r="AX138" i="1" a="1"/>
  <c r="AX138" i="1" s="1"/>
  <c r="AT139" i="1" a="1"/>
  <c r="AT139" i="1" s="1"/>
  <c r="AU139" i="1" a="1"/>
  <c r="AU139" i="1" s="1"/>
  <c r="AV139" i="1" a="1"/>
  <c r="AV139" i="1" s="1"/>
  <c r="AW139" i="1" a="1"/>
  <c r="AW139" i="1" s="1"/>
  <c r="AX139" i="1" a="1"/>
  <c r="AX139" i="1" s="1"/>
  <c r="AT140" i="1" a="1"/>
  <c r="AT140" i="1" s="1"/>
  <c r="AU140" i="1" a="1"/>
  <c r="AU140" i="1" s="1"/>
  <c r="AV140" i="1" a="1"/>
  <c r="AV140" i="1" s="1"/>
  <c r="AW140" i="1" a="1"/>
  <c r="AW140" i="1" s="1"/>
  <c r="AX140" i="1" a="1"/>
  <c r="AX140" i="1" s="1"/>
  <c r="AT141" i="1" a="1"/>
  <c r="AT141" i="1" s="1"/>
  <c r="AU141" i="1" a="1"/>
  <c r="AU141" i="1" s="1"/>
  <c r="AV141" i="1" a="1"/>
  <c r="AV141" i="1" s="1"/>
  <c r="AW141" i="1" a="1"/>
  <c r="AW141" i="1" s="1"/>
  <c r="AX141" i="1" a="1"/>
  <c r="AX141" i="1" s="1"/>
  <c r="AT142" i="1" a="1"/>
  <c r="AT142" i="1" s="1"/>
  <c r="AU142" i="1" a="1"/>
  <c r="AU142" i="1" s="1"/>
  <c r="AV142" i="1" a="1"/>
  <c r="AV142" i="1" s="1"/>
  <c r="AW142" i="1" a="1"/>
  <c r="AW142" i="1" s="1"/>
  <c r="AX142" i="1" a="1"/>
  <c r="AX142" i="1" s="1"/>
  <c r="AT143" i="1" a="1"/>
  <c r="AT143" i="1" s="1"/>
  <c r="AU143" i="1" a="1"/>
  <c r="AU143" i="1" s="1"/>
  <c r="AV143" i="1" a="1"/>
  <c r="AV143" i="1" s="1"/>
  <c r="AW143" i="1" a="1"/>
  <c r="AW143" i="1" s="1"/>
  <c r="AX143" i="1" a="1"/>
  <c r="AX143" i="1" s="1"/>
  <c r="AT144" i="1" a="1"/>
  <c r="AT144" i="1" s="1"/>
  <c r="AU144" i="1" a="1"/>
  <c r="AU144" i="1" s="1"/>
  <c r="AV144" i="1" a="1"/>
  <c r="AV144" i="1" s="1"/>
  <c r="AW144" i="1" a="1"/>
  <c r="AW144" i="1" s="1"/>
  <c r="AX144" i="1" a="1"/>
  <c r="AX144" i="1" s="1"/>
  <c r="AT145" i="1" a="1"/>
  <c r="AT145" i="1" s="1"/>
  <c r="AU145" i="1" a="1"/>
  <c r="AU145" i="1" s="1"/>
  <c r="AV145" i="1" a="1"/>
  <c r="AV145" i="1" s="1"/>
  <c r="AW145" i="1" a="1"/>
  <c r="AW145" i="1" s="1"/>
  <c r="AX145" i="1" a="1"/>
  <c r="AX145" i="1" s="1"/>
  <c r="AW117" i="1"/>
  <c r="AX117" i="1"/>
  <c r="AY117" i="1"/>
  <c r="AT117" i="1"/>
  <c r="AU117" i="1"/>
  <c r="AV117" i="1"/>
  <c r="AZ148" i="1" l="1"/>
  <c r="V32" i="2" a="1"/>
  <c r="V32" i="2" s="1"/>
  <c r="V58" i="5" s="1"/>
  <c r="V16" i="2" a="1"/>
  <c r="V16" i="2" s="1"/>
  <c r="V25" i="5" s="1"/>
  <c r="V18" i="2" a="1"/>
  <c r="V18" i="2" s="1"/>
  <c r="V65" i="5" s="1"/>
  <c r="V31" i="2" a="1"/>
  <c r="V31" i="2" s="1"/>
  <c r="V57" i="5" s="1"/>
  <c r="V15" i="2" a="1"/>
  <c r="V15" i="2" s="1"/>
  <c r="V18" i="5" s="1"/>
  <c r="V14" i="2" a="1"/>
  <c r="V14" i="2" s="1"/>
  <c r="V17" i="5" s="1"/>
  <c r="V34" i="2" a="1"/>
  <c r="V34" i="2" s="1"/>
  <c r="V69" i="5" s="1"/>
  <c r="V23" i="2" a="1"/>
  <c r="V23" i="2" s="1"/>
  <c r="V37" i="5" s="1"/>
  <c r="V25" i="2" a="1"/>
  <c r="V25" i="2" s="1"/>
  <c r="V45" i="5" s="1"/>
  <c r="V26" i="2" a="1"/>
  <c r="V26" i="2" s="1"/>
  <c r="V46" i="5" s="1"/>
  <c r="V22" i="2" a="1"/>
  <c r="V22" i="2" s="1"/>
  <c r="V36" i="5" s="1"/>
  <c r="V39" i="5" s="1"/>
  <c r="V28" i="2" a="1"/>
  <c r="V28" i="2" s="1"/>
  <c r="V50" i="5" s="1"/>
  <c r="V29" i="2" a="1"/>
  <c r="V29" i="2" s="1"/>
  <c r="V47" i="5" s="1"/>
  <c r="V27" i="2" a="1"/>
  <c r="V27" i="2" s="1"/>
  <c r="V49" i="5" s="1"/>
  <c r="V33" i="2" a="1"/>
  <c r="V33" i="2" s="1"/>
  <c r="V59" i="5" s="1"/>
  <c r="V24" i="2" a="1"/>
  <c r="V24" i="2" s="1"/>
  <c r="V38" i="5" s="1"/>
  <c r="V21" i="2" a="1"/>
  <c r="V21" i="2" s="1"/>
  <c r="V35" i="5" s="1"/>
  <c r="V30" i="2" a="1"/>
  <c r="V30" i="2" s="1"/>
  <c r="V48" i="5" s="1"/>
  <c r="V20" i="2" a="1"/>
  <c r="V20" i="2" s="1"/>
  <c r="V28" i="5" s="1"/>
  <c r="V19" i="2" a="1"/>
  <c r="V19" i="2" s="1"/>
  <c r="V27" i="5" s="1"/>
  <c r="V17" i="2" a="1"/>
  <c r="V17" i="2" s="1"/>
  <c r="V26" i="5" s="1"/>
  <c r="BB149" i="1"/>
  <c r="AX146" i="1"/>
  <c r="AX148" i="1" s="1"/>
  <c r="AX149" i="1" s="1"/>
  <c r="AU146" i="1"/>
  <c r="AU148" i="1" s="1"/>
  <c r="AU149" i="1" s="1"/>
  <c r="BA149" i="1"/>
  <c r="AW146" i="1"/>
  <c r="AW148" i="1" s="1"/>
  <c r="AW149" i="1" s="1"/>
  <c r="AZ149" i="1"/>
  <c r="AV146" i="1"/>
  <c r="AV148" i="1" s="1"/>
  <c r="AV149" i="1" s="1"/>
  <c r="AT146" i="1"/>
  <c r="AT148" i="1" s="1"/>
  <c r="AT149" i="1" s="1"/>
  <c r="AQ117" i="1"/>
  <c r="AQ116" i="1" s="1"/>
  <c r="AR117" i="1"/>
  <c r="AR116" i="1" s="1"/>
  <c r="AS117" i="1"/>
  <c r="AS116" i="1" s="1"/>
  <c r="AQ119" i="1" a="1"/>
  <c r="AQ119" i="1" s="1"/>
  <c r="AR119" i="1" a="1"/>
  <c r="AR119" i="1" s="1"/>
  <c r="AS119" i="1" a="1"/>
  <c r="AS119" i="1" s="1"/>
  <c r="AQ120" i="1" a="1"/>
  <c r="AQ120" i="1" s="1"/>
  <c r="AR120" i="1" a="1"/>
  <c r="AR120" i="1" s="1"/>
  <c r="AS120" i="1" a="1"/>
  <c r="AS120" i="1" s="1"/>
  <c r="AQ121" i="1" a="1"/>
  <c r="AQ121" i="1" s="1"/>
  <c r="AR121" i="1" a="1"/>
  <c r="AR121" i="1" s="1"/>
  <c r="AS121" i="1" a="1"/>
  <c r="AS121" i="1" s="1"/>
  <c r="AQ122" i="1" a="1"/>
  <c r="AQ122" i="1" s="1"/>
  <c r="AR122" i="1" a="1"/>
  <c r="AR122" i="1" s="1"/>
  <c r="AS122" i="1" a="1"/>
  <c r="AS122" i="1" s="1"/>
  <c r="AQ123" i="1" a="1"/>
  <c r="AQ123" i="1" s="1"/>
  <c r="AR123" i="1" a="1"/>
  <c r="AR123" i="1" s="1"/>
  <c r="AS123" i="1" a="1"/>
  <c r="AS123" i="1" s="1"/>
  <c r="AQ124" i="1" a="1"/>
  <c r="AQ124" i="1" s="1"/>
  <c r="AR124" i="1" a="1"/>
  <c r="AR124" i="1" s="1"/>
  <c r="AS124" i="1" a="1"/>
  <c r="AS124" i="1" s="1"/>
  <c r="AQ125" i="1" a="1"/>
  <c r="AQ125" i="1" s="1"/>
  <c r="AR125" i="1" a="1"/>
  <c r="AR125" i="1" s="1"/>
  <c r="AS125" i="1" a="1"/>
  <c r="AS125" i="1" s="1"/>
  <c r="AQ126" i="1" a="1"/>
  <c r="AQ126" i="1" s="1"/>
  <c r="AR126" i="1" a="1"/>
  <c r="AR126" i="1" s="1"/>
  <c r="AS126" i="1" a="1"/>
  <c r="AS126" i="1" s="1"/>
  <c r="AQ127" i="1" a="1"/>
  <c r="AQ127" i="1" s="1"/>
  <c r="AR127" i="1" a="1"/>
  <c r="AR127" i="1" s="1"/>
  <c r="AS127" i="1" a="1"/>
  <c r="AS127" i="1" s="1"/>
  <c r="AQ128" i="1" a="1"/>
  <c r="AQ128" i="1" s="1"/>
  <c r="AR128" i="1" a="1"/>
  <c r="AR128" i="1" s="1"/>
  <c r="AS128" i="1" a="1"/>
  <c r="AS128" i="1" s="1"/>
  <c r="AQ129" i="1" a="1"/>
  <c r="AQ129" i="1" s="1"/>
  <c r="AR129" i="1" a="1"/>
  <c r="AR129" i="1" s="1"/>
  <c r="AS129" i="1" a="1"/>
  <c r="AS129" i="1" s="1"/>
  <c r="AQ130" i="1" a="1"/>
  <c r="AQ130" i="1" s="1"/>
  <c r="AR130" i="1" a="1"/>
  <c r="AR130" i="1" s="1"/>
  <c r="AS130" i="1" a="1"/>
  <c r="AS130" i="1" s="1"/>
  <c r="AQ131" i="1" a="1"/>
  <c r="AQ131" i="1" s="1"/>
  <c r="AR131" i="1" a="1"/>
  <c r="AR131" i="1" s="1"/>
  <c r="AS131" i="1" a="1"/>
  <c r="AS131" i="1" s="1"/>
  <c r="AQ132" i="1" a="1"/>
  <c r="AQ132" i="1" s="1"/>
  <c r="AR132" i="1" a="1"/>
  <c r="AR132" i="1" s="1"/>
  <c r="AS132" i="1" a="1"/>
  <c r="AS132" i="1" s="1"/>
  <c r="AQ133" i="1" a="1"/>
  <c r="AQ133" i="1" s="1"/>
  <c r="AR133" i="1" a="1"/>
  <c r="AR133" i="1" s="1"/>
  <c r="AS133" i="1" a="1"/>
  <c r="AS133" i="1" s="1"/>
  <c r="AQ134" i="1" a="1"/>
  <c r="AQ134" i="1" s="1"/>
  <c r="AR134" i="1" a="1"/>
  <c r="AR134" i="1" s="1"/>
  <c r="AS134" i="1" a="1"/>
  <c r="AS134" i="1" s="1"/>
  <c r="AQ135" i="1" a="1"/>
  <c r="AQ135" i="1" s="1"/>
  <c r="AR135" i="1" a="1"/>
  <c r="AR135" i="1" s="1"/>
  <c r="AS135" i="1" a="1"/>
  <c r="AS135" i="1" s="1"/>
  <c r="AQ136" i="1" a="1"/>
  <c r="AQ136" i="1" s="1"/>
  <c r="AR136" i="1" a="1"/>
  <c r="AR136" i="1" s="1"/>
  <c r="AS136" i="1" a="1"/>
  <c r="AS136" i="1" s="1"/>
  <c r="AQ137" i="1" a="1"/>
  <c r="AQ137" i="1" s="1"/>
  <c r="AR137" i="1" a="1"/>
  <c r="AR137" i="1"/>
  <c r="AS137" i="1" a="1"/>
  <c r="AS137" i="1" s="1"/>
  <c r="AQ138" i="1" a="1"/>
  <c r="AQ138" i="1" s="1"/>
  <c r="AR138" i="1" a="1"/>
  <c r="AR138" i="1" s="1"/>
  <c r="AS138" i="1" a="1"/>
  <c r="AS138" i="1" s="1"/>
  <c r="AQ139" i="1" a="1"/>
  <c r="AQ139" i="1" s="1"/>
  <c r="AR139" i="1" a="1"/>
  <c r="AR139" i="1" s="1"/>
  <c r="AS139" i="1" a="1"/>
  <c r="AS139" i="1" s="1"/>
  <c r="AQ140" i="1" a="1"/>
  <c r="AQ140" i="1" s="1"/>
  <c r="AR140" i="1" a="1"/>
  <c r="AR140" i="1" s="1"/>
  <c r="AS140" i="1" a="1"/>
  <c r="AS140" i="1" s="1"/>
  <c r="AQ141" i="1" a="1"/>
  <c r="AQ141" i="1" s="1"/>
  <c r="AR141" i="1" a="1"/>
  <c r="AR141" i="1" s="1"/>
  <c r="AS141" i="1" a="1"/>
  <c r="AS141" i="1" s="1"/>
  <c r="AQ142" i="1" a="1"/>
  <c r="AQ142" i="1" s="1"/>
  <c r="AR142" i="1" a="1"/>
  <c r="AR142" i="1" s="1"/>
  <c r="AS142" i="1" a="1"/>
  <c r="AS142" i="1" s="1"/>
  <c r="AQ143" i="1" a="1"/>
  <c r="AQ143" i="1" s="1"/>
  <c r="AR143" i="1" a="1"/>
  <c r="AR143" i="1" s="1"/>
  <c r="AS143" i="1" a="1"/>
  <c r="AS143" i="1" s="1"/>
  <c r="AQ144" i="1" a="1"/>
  <c r="AQ144" i="1" s="1"/>
  <c r="AR144" i="1" a="1"/>
  <c r="AR144" i="1" s="1"/>
  <c r="AS144" i="1" a="1"/>
  <c r="AS144" i="1" s="1"/>
  <c r="AQ145" i="1" a="1"/>
  <c r="AQ145" i="1" s="1"/>
  <c r="AR145" i="1" a="1"/>
  <c r="AR145" i="1" s="1"/>
  <c r="AS145" i="1" a="1"/>
  <c r="AS145" i="1" s="1"/>
  <c r="V29" i="5" l="1"/>
  <c r="V51" i="5"/>
  <c r="V19" i="5"/>
  <c r="V60" i="5"/>
  <c r="V36" i="2"/>
  <c r="AR146" i="1"/>
  <c r="AR148" i="1" s="1"/>
  <c r="AR149" i="1" s="1"/>
  <c r="AQ146" i="1"/>
  <c r="AQ148" i="1" s="1"/>
  <c r="AQ149" i="1" s="1"/>
  <c r="AS146" i="1"/>
  <c r="AS148" i="1" s="1"/>
  <c r="AS149" i="1" s="1"/>
  <c r="P5" i="5"/>
  <c r="Q5" i="5" s="1"/>
  <c r="R5" i="5" s="1"/>
  <c r="O4" i="5"/>
  <c r="P3" i="5"/>
  <c r="P4" i="5" s="1"/>
  <c r="O8" i="2"/>
  <c r="P7" i="2"/>
  <c r="AN119" i="1" a="1"/>
  <c r="AN119" i="1" s="1"/>
  <c r="AO119" i="1" a="1"/>
  <c r="AO119" i="1" s="1"/>
  <c r="AP119" i="1" a="1"/>
  <c r="AP119" i="1" s="1"/>
  <c r="AN120" i="1" a="1"/>
  <c r="AN120" i="1" s="1"/>
  <c r="AO120" i="1" a="1"/>
  <c r="AO120" i="1" s="1"/>
  <c r="AP120" i="1" a="1"/>
  <c r="AP120" i="1" s="1"/>
  <c r="AN121" i="1" a="1"/>
  <c r="AN121" i="1" s="1"/>
  <c r="AO121" i="1" a="1"/>
  <c r="AO121" i="1" s="1"/>
  <c r="AP121" i="1" a="1"/>
  <c r="AP121" i="1" s="1"/>
  <c r="AN122" i="1" a="1"/>
  <c r="AN122" i="1" s="1"/>
  <c r="AO122" i="1" a="1"/>
  <c r="AO122" i="1" s="1"/>
  <c r="AP122" i="1" a="1"/>
  <c r="AP122" i="1" s="1"/>
  <c r="AN123" i="1" a="1"/>
  <c r="AN123" i="1" s="1"/>
  <c r="AO123" i="1" a="1"/>
  <c r="AO123" i="1" s="1"/>
  <c r="AP123" i="1" a="1"/>
  <c r="AP123" i="1" s="1"/>
  <c r="AN124" i="1" a="1"/>
  <c r="AN124" i="1" s="1"/>
  <c r="AO124" i="1" a="1"/>
  <c r="AO124" i="1" s="1"/>
  <c r="AP124" i="1" a="1"/>
  <c r="AP124" i="1" s="1"/>
  <c r="AN125" i="1" a="1"/>
  <c r="AN125" i="1" s="1"/>
  <c r="AO125" i="1" a="1"/>
  <c r="AO125" i="1" s="1"/>
  <c r="AP125" i="1" a="1"/>
  <c r="AP125" i="1" s="1"/>
  <c r="AN126" i="1" a="1"/>
  <c r="AN126" i="1" s="1"/>
  <c r="AO126" i="1" a="1"/>
  <c r="AO126" i="1" s="1"/>
  <c r="AP126" i="1" a="1"/>
  <c r="AP126" i="1" s="1"/>
  <c r="AN127" i="1" a="1"/>
  <c r="AN127" i="1" s="1"/>
  <c r="AO127" i="1" a="1"/>
  <c r="AO127" i="1" s="1"/>
  <c r="AP127" i="1" a="1"/>
  <c r="AP127" i="1" s="1"/>
  <c r="AN128" i="1" a="1"/>
  <c r="AN128" i="1" s="1"/>
  <c r="AO128" i="1" a="1"/>
  <c r="AO128" i="1" s="1"/>
  <c r="AP128" i="1" a="1"/>
  <c r="AP128" i="1" s="1"/>
  <c r="AN129" i="1" a="1"/>
  <c r="AN129" i="1" s="1"/>
  <c r="AO129" i="1" a="1"/>
  <c r="AO129" i="1" s="1"/>
  <c r="AP129" i="1" a="1"/>
  <c r="AP129" i="1" s="1"/>
  <c r="AN130" i="1" a="1"/>
  <c r="AN130" i="1" s="1"/>
  <c r="AO130" i="1" a="1"/>
  <c r="AO130" i="1" s="1"/>
  <c r="AP130" i="1" a="1"/>
  <c r="AP130" i="1" s="1"/>
  <c r="AN131" i="1" a="1"/>
  <c r="AN131" i="1" s="1"/>
  <c r="AO131" i="1" a="1"/>
  <c r="AO131" i="1" s="1"/>
  <c r="AP131" i="1" a="1"/>
  <c r="AP131" i="1" s="1"/>
  <c r="AN132" i="1" a="1"/>
  <c r="AN132" i="1" s="1"/>
  <c r="AO132" i="1" a="1"/>
  <c r="AO132" i="1" s="1"/>
  <c r="AP132" i="1" a="1"/>
  <c r="AP132" i="1" s="1"/>
  <c r="AN133" i="1" a="1"/>
  <c r="AN133" i="1" s="1"/>
  <c r="AO133" i="1" a="1"/>
  <c r="AO133" i="1" s="1"/>
  <c r="AP133" i="1" a="1"/>
  <c r="AP133" i="1" s="1"/>
  <c r="AN134" i="1" a="1"/>
  <c r="AN134" i="1" s="1"/>
  <c r="AO134" i="1" a="1"/>
  <c r="AO134" i="1" s="1"/>
  <c r="AP134" i="1" a="1"/>
  <c r="AP134" i="1" s="1"/>
  <c r="AN135" i="1" a="1"/>
  <c r="AN135" i="1" s="1"/>
  <c r="AO135" i="1" a="1"/>
  <c r="AO135" i="1" s="1"/>
  <c r="AP135" i="1" a="1"/>
  <c r="AP135" i="1" s="1"/>
  <c r="AN136" i="1" a="1"/>
  <c r="AN136" i="1" s="1"/>
  <c r="AO136" i="1" a="1"/>
  <c r="AO136" i="1" s="1"/>
  <c r="AP136" i="1" a="1"/>
  <c r="AP136" i="1" s="1"/>
  <c r="AN137" i="1" a="1"/>
  <c r="AN137" i="1" s="1"/>
  <c r="AO137" i="1" a="1"/>
  <c r="AO137" i="1" s="1"/>
  <c r="AP137" i="1" a="1"/>
  <c r="AP137" i="1" s="1"/>
  <c r="AN138" i="1" a="1"/>
  <c r="AN138" i="1" s="1"/>
  <c r="AO138" i="1" a="1"/>
  <c r="AO138" i="1" s="1"/>
  <c r="AP138" i="1" a="1"/>
  <c r="AP138" i="1" s="1"/>
  <c r="AN139" i="1" a="1"/>
  <c r="AN139" i="1" s="1"/>
  <c r="AO139" i="1" a="1"/>
  <c r="AO139" i="1" s="1"/>
  <c r="AP139" i="1" a="1"/>
  <c r="AP139" i="1" s="1"/>
  <c r="AN140" i="1" a="1"/>
  <c r="AN140" i="1" s="1"/>
  <c r="AO140" i="1" a="1"/>
  <c r="AO140" i="1" s="1"/>
  <c r="AP140" i="1" a="1"/>
  <c r="AP140" i="1" s="1"/>
  <c r="AN141" i="1" a="1"/>
  <c r="AN141" i="1" s="1"/>
  <c r="AO141" i="1" a="1"/>
  <c r="AO141" i="1" s="1"/>
  <c r="AP141" i="1" a="1"/>
  <c r="AP141" i="1" s="1"/>
  <c r="AN142" i="1" a="1"/>
  <c r="AN142" i="1" s="1"/>
  <c r="AO142" i="1" a="1"/>
  <c r="AO142" i="1" s="1"/>
  <c r="AP142" i="1" a="1"/>
  <c r="AP142" i="1" s="1"/>
  <c r="AN143" i="1" a="1"/>
  <c r="AN143" i="1" s="1"/>
  <c r="AO143" i="1" a="1"/>
  <c r="AO143" i="1" s="1"/>
  <c r="AP143" i="1" a="1"/>
  <c r="AP143" i="1" s="1"/>
  <c r="AN144" i="1" a="1"/>
  <c r="AN144" i="1" s="1"/>
  <c r="AO144" i="1" a="1"/>
  <c r="AO144" i="1" s="1"/>
  <c r="AP144" i="1" a="1"/>
  <c r="AP144" i="1" s="1"/>
  <c r="AN145" i="1" a="1"/>
  <c r="AN145" i="1" s="1"/>
  <c r="AO145" i="1" a="1"/>
  <c r="AO145" i="1" s="1"/>
  <c r="AP145" i="1" a="1"/>
  <c r="AP145" i="1" s="1"/>
  <c r="AP117" i="1"/>
  <c r="AP116" i="1" s="1"/>
  <c r="AO117" i="1"/>
  <c r="AO116" i="1" s="1"/>
  <c r="AN117" i="1"/>
  <c r="AN116" i="1" s="1"/>
  <c r="Z112" i="1" a="1"/>
  <c r="Z112" i="1" s="1"/>
  <c r="Z114" i="1" s="1"/>
  <c r="AA112" i="1" a="1"/>
  <c r="AA112" i="1" s="1"/>
  <c r="AA114" i="1" s="1"/>
  <c r="Y112" i="1" a="1"/>
  <c r="Y112" i="1" s="1"/>
  <c r="Y114" i="1" s="1"/>
  <c r="V73" i="5" l="1"/>
  <c r="AP146" i="1"/>
  <c r="AP148" i="1" s="1"/>
  <c r="AP149" i="1" s="1"/>
  <c r="AN146" i="1"/>
  <c r="AN148" i="1" s="1"/>
  <c r="AN149" i="1" s="1"/>
  <c r="AO146" i="1"/>
  <c r="AO148" i="1" s="1"/>
  <c r="AO149" i="1" s="1"/>
  <c r="P8" i="2"/>
  <c r="Q7" i="2"/>
  <c r="Q3" i="5"/>
  <c r="R3" i="5" s="1"/>
  <c r="R4" i="5" s="1"/>
  <c r="AK26" i="1"/>
  <c r="Q4" i="5" l="1"/>
  <c r="Q8" i="2"/>
  <c r="R7" i="2"/>
  <c r="R8" i="2" l="1"/>
  <c r="AK117" i="1"/>
  <c r="AK116" i="1" s="1"/>
  <c r="AL117" i="1"/>
  <c r="AL116" i="1" s="1"/>
  <c r="AM117" i="1"/>
  <c r="AM116" i="1" s="1"/>
  <c r="AK118" i="1"/>
  <c r="AL118" i="1"/>
  <c r="AM118" i="1"/>
  <c r="AK119" i="1" a="1"/>
  <c r="AK119" i="1" s="1"/>
  <c r="AL119" i="1" a="1"/>
  <c r="AL119" i="1" s="1"/>
  <c r="AM119" i="1" a="1"/>
  <c r="AM119" i="1" s="1"/>
  <c r="AK120" i="1" a="1"/>
  <c r="AK120" i="1" s="1"/>
  <c r="AL120" i="1" a="1"/>
  <c r="AL120" i="1" s="1"/>
  <c r="AM120" i="1" a="1"/>
  <c r="AM120" i="1" s="1"/>
  <c r="AK121" i="1" a="1"/>
  <c r="AK121" i="1" s="1"/>
  <c r="AL121" i="1" a="1"/>
  <c r="AL121" i="1" s="1"/>
  <c r="AM121" i="1" a="1"/>
  <c r="AM121" i="1" s="1"/>
  <c r="AK122" i="1" a="1"/>
  <c r="AK122" i="1" s="1"/>
  <c r="AL122" i="1" a="1"/>
  <c r="AL122" i="1" s="1"/>
  <c r="AM122" i="1" a="1"/>
  <c r="AM122" i="1" s="1"/>
  <c r="AK123" i="1" a="1"/>
  <c r="AK123" i="1" s="1"/>
  <c r="AL123" i="1" a="1"/>
  <c r="AL123" i="1" s="1"/>
  <c r="AM123" i="1" a="1"/>
  <c r="AM123" i="1" s="1"/>
  <c r="AK124" i="1" a="1"/>
  <c r="AK124" i="1" s="1"/>
  <c r="AL124" i="1" a="1"/>
  <c r="AL124" i="1" s="1"/>
  <c r="AM124" i="1" a="1"/>
  <c r="AM124" i="1" s="1"/>
  <c r="AK125" i="1" a="1"/>
  <c r="AK125" i="1" s="1"/>
  <c r="AL125" i="1" a="1"/>
  <c r="AL125" i="1" s="1"/>
  <c r="AM125" i="1" a="1"/>
  <c r="AM125" i="1" s="1"/>
  <c r="AK126" i="1" a="1"/>
  <c r="AK126" i="1" s="1"/>
  <c r="AL126" i="1" a="1"/>
  <c r="AL126" i="1" s="1"/>
  <c r="AM126" i="1" a="1"/>
  <c r="AM126" i="1" s="1"/>
  <c r="AK127" i="1" a="1"/>
  <c r="AK127" i="1" s="1"/>
  <c r="AL127" i="1" a="1"/>
  <c r="AL127" i="1" s="1"/>
  <c r="AM127" i="1" a="1"/>
  <c r="AM127" i="1" s="1"/>
  <c r="AK128" i="1" a="1"/>
  <c r="AK128" i="1" s="1"/>
  <c r="AL128" i="1" a="1"/>
  <c r="AL128" i="1" s="1"/>
  <c r="AM128" i="1" a="1"/>
  <c r="AM128" i="1" s="1"/>
  <c r="AK129" i="1" a="1"/>
  <c r="AK129" i="1" s="1"/>
  <c r="AL129" i="1" a="1"/>
  <c r="AL129" i="1" s="1"/>
  <c r="AM129" i="1" a="1"/>
  <c r="AM129" i="1" s="1"/>
  <c r="AK130" i="1" a="1"/>
  <c r="AK130" i="1" s="1"/>
  <c r="AL130" i="1" a="1"/>
  <c r="AL130" i="1" s="1"/>
  <c r="AM130" i="1" a="1"/>
  <c r="AM130" i="1" s="1"/>
  <c r="AK131" i="1" a="1"/>
  <c r="AK131" i="1" s="1"/>
  <c r="AL131" i="1" a="1"/>
  <c r="AL131" i="1" s="1"/>
  <c r="AM131" i="1" a="1"/>
  <c r="AM131" i="1" s="1"/>
  <c r="AK132" i="1" a="1"/>
  <c r="AK132" i="1" s="1"/>
  <c r="AL132" i="1" a="1"/>
  <c r="AL132" i="1" s="1"/>
  <c r="AM132" i="1" a="1"/>
  <c r="AM132" i="1" s="1"/>
  <c r="AK133" i="1" a="1"/>
  <c r="AK133" i="1" s="1"/>
  <c r="AL133" i="1" a="1"/>
  <c r="AL133" i="1" s="1"/>
  <c r="AM133" i="1" a="1"/>
  <c r="AM133" i="1" s="1"/>
  <c r="AK134" i="1" a="1"/>
  <c r="AK134" i="1" s="1"/>
  <c r="AL134" i="1" a="1"/>
  <c r="AL134" i="1" s="1"/>
  <c r="AM134" i="1" a="1"/>
  <c r="AM134" i="1" s="1"/>
  <c r="AK135" i="1" a="1"/>
  <c r="AK135" i="1" s="1"/>
  <c r="AL135" i="1" a="1"/>
  <c r="AL135" i="1" s="1"/>
  <c r="AM135" i="1" a="1"/>
  <c r="AM135" i="1" s="1"/>
  <c r="AK136" i="1" a="1"/>
  <c r="AK136" i="1" s="1"/>
  <c r="AL136" i="1" a="1"/>
  <c r="AL136" i="1" s="1"/>
  <c r="AM136" i="1" a="1"/>
  <c r="AM136" i="1" s="1"/>
  <c r="AK137" i="1" a="1"/>
  <c r="AK137" i="1" s="1"/>
  <c r="AL137" i="1" a="1"/>
  <c r="AL137" i="1" s="1"/>
  <c r="AM137" i="1" a="1"/>
  <c r="AM137" i="1" s="1"/>
  <c r="AK138" i="1" a="1"/>
  <c r="AK138" i="1" s="1"/>
  <c r="AL138" i="1" a="1"/>
  <c r="AL138" i="1" s="1"/>
  <c r="AM138" i="1" a="1"/>
  <c r="AM138" i="1" s="1"/>
  <c r="AK139" i="1" a="1"/>
  <c r="AK139" i="1" s="1"/>
  <c r="AL139" i="1" a="1"/>
  <c r="AL139" i="1" s="1"/>
  <c r="AM139" i="1" a="1"/>
  <c r="AM139" i="1" s="1"/>
  <c r="AK140" i="1" a="1"/>
  <c r="AK140" i="1" s="1"/>
  <c r="AL140" i="1" a="1"/>
  <c r="AL140" i="1" s="1"/>
  <c r="AM140" i="1" a="1"/>
  <c r="AM140" i="1" s="1"/>
  <c r="AK141" i="1" a="1"/>
  <c r="AK141" i="1" s="1"/>
  <c r="AL141" i="1" a="1"/>
  <c r="AL141" i="1" s="1"/>
  <c r="AM141" i="1" a="1"/>
  <c r="AM141" i="1" s="1"/>
  <c r="AK142" i="1" a="1"/>
  <c r="AK142" i="1" s="1"/>
  <c r="AL142" i="1" a="1"/>
  <c r="AL142" i="1" s="1"/>
  <c r="AM142" i="1" a="1"/>
  <c r="AM142" i="1" s="1"/>
  <c r="AK143" i="1" a="1"/>
  <c r="AK143" i="1" s="1"/>
  <c r="AL143" i="1" a="1"/>
  <c r="AL143" i="1" s="1"/>
  <c r="AM143" i="1" a="1"/>
  <c r="AM143" i="1" s="1"/>
  <c r="AK144" i="1" a="1"/>
  <c r="AK144" i="1" s="1"/>
  <c r="AL144" i="1" a="1"/>
  <c r="AL144" i="1" s="1"/>
  <c r="AM144" i="1" a="1"/>
  <c r="AM144" i="1" s="1"/>
  <c r="AK145" i="1" a="1"/>
  <c r="AK145" i="1" s="1"/>
  <c r="AL145" i="1" a="1"/>
  <c r="AL145" i="1" s="1"/>
  <c r="AM145" i="1" a="1"/>
  <c r="AM145" i="1" s="1"/>
  <c r="AM146" i="1" l="1"/>
  <c r="AM148" i="1" s="1"/>
  <c r="AM149" i="1" s="1"/>
  <c r="AK146" i="1"/>
  <c r="AK148" i="1" s="1"/>
  <c r="AK149" i="1" s="1"/>
  <c r="AL146" i="1"/>
  <c r="AL148" i="1" s="1"/>
  <c r="AL149" i="1" s="1"/>
  <c r="AJ26" i="1"/>
  <c r="E66" i="5" l="1"/>
  <c r="E67" i="5" s="1"/>
  <c r="AD122" i="1" a="1"/>
  <c r="AD122" i="1" s="1"/>
  <c r="AE122" i="1" a="1"/>
  <c r="AE122" i="1" s="1"/>
  <c r="AF122" i="1" a="1"/>
  <c r="AF122" i="1" s="1"/>
  <c r="AG122" i="1" a="1"/>
  <c r="AG122" i="1" s="1"/>
  <c r="AH122" i="1" a="1"/>
  <c r="AH122" i="1" s="1"/>
  <c r="AI122" i="1" a="1"/>
  <c r="AI122" i="1" s="1"/>
  <c r="AJ122" i="1" a="1"/>
  <c r="AJ122" i="1" s="1"/>
  <c r="AH117" i="1" l="1"/>
  <c r="AH116" i="1" s="1"/>
  <c r="AI117" i="1"/>
  <c r="AI116" i="1" s="1"/>
  <c r="AJ117" i="1"/>
  <c r="AJ116" i="1" s="1"/>
  <c r="AH118" i="1"/>
  <c r="AI118" i="1"/>
  <c r="AJ118" i="1"/>
  <c r="AH119" i="1" a="1"/>
  <c r="AH119" i="1"/>
  <c r="AI119" i="1" a="1"/>
  <c r="AI119" i="1" s="1"/>
  <c r="AJ119" i="1" a="1"/>
  <c r="AJ119" i="1" s="1"/>
  <c r="AH120" i="1" a="1"/>
  <c r="AH120" i="1" s="1"/>
  <c r="AI120" i="1" a="1"/>
  <c r="AI120" i="1" s="1"/>
  <c r="AJ120" i="1" a="1"/>
  <c r="AJ120" i="1" s="1"/>
  <c r="AH121" i="1" a="1"/>
  <c r="AH121" i="1" s="1"/>
  <c r="AI121" i="1" a="1"/>
  <c r="AI121" i="1" s="1"/>
  <c r="AJ121" i="1" a="1"/>
  <c r="AJ121" i="1" s="1"/>
  <c r="AH123" i="1" a="1"/>
  <c r="AH123" i="1" s="1"/>
  <c r="AI123" i="1" a="1"/>
  <c r="AI123" i="1" s="1"/>
  <c r="AJ123" i="1" a="1"/>
  <c r="AJ123" i="1" s="1"/>
  <c r="AH124" i="1" a="1"/>
  <c r="AH124" i="1" s="1"/>
  <c r="AI124" i="1" a="1"/>
  <c r="AI124" i="1" s="1"/>
  <c r="AJ124" i="1" a="1"/>
  <c r="AJ124" i="1" s="1"/>
  <c r="AH125" i="1" a="1"/>
  <c r="AH125" i="1" s="1"/>
  <c r="AI125" i="1" a="1"/>
  <c r="AI125" i="1" s="1"/>
  <c r="AJ125" i="1" a="1"/>
  <c r="AJ125" i="1" s="1"/>
  <c r="AH126" i="1" a="1"/>
  <c r="AH126" i="1" s="1"/>
  <c r="AI126" i="1" a="1"/>
  <c r="AI126" i="1" s="1"/>
  <c r="AJ126" i="1" a="1"/>
  <c r="AJ126" i="1" s="1"/>
  <c r="AH127" i="1" a="1"/>
  <c r="AH127" i="1" s="1"/>
  <c r="AI127" i="1" a="1"/>
  <c r="AI127" i="1" s="1"/>
  <c r="AJ127" i="1" a="1"/>
  <c r="AJ127" i="1" s="1"/>
  <c r="AH128" i="1" a="1"/>
  <c r="AH128" i="1" s="1"/>
  <c r="AI128" i="1" a="1"/>
  <c r="AI128" i="1" s="1"/>
  <c r="AJ128" i="1" a="1"/>
  <c r="AJ128" i="1" s="1"/>
  <c r="AH129" i="1" a="1"/>
  <c r="AH129" i="1" s="1"/>
  <c r="AI129" i="1" a="1"/>
  <c r="AI129" i="1" s="1"/>
  <c r="AJ129" i="1" a="1"/>
  <c r="AJ129" i="1" s="1"/>
  <c r="AH130" i="1" a="1"/>
  <c r="AH130" i="1" s="1"/>
  <c r="AI130" i="1" a="1"/>
  <c r="AI130" i="1" s="1"/>
  <c r="AJ130" i="1" a="1"/>
  <c r="AJ130" i="1" s="1"/>
  <c r="AH131" i="1" a="1"/>
  <c r="AH131" i="1" s="1"/>
  <c r="AI131" i="1" a="1"/>
  <c r="AI131" i="1" s="1"/>
  <c r="AJ131" i="1" a="1"/>
  <c r="AJ131" i="1" s="1"/>
  <c r="AH132" i="1" a="1"/>
  <c r="AH132" i="1" s="1"/>
  <c r="AI132" i="1" a="1"/>
  <c r="AI132" i="1" s="1"/>
  <c r="AJ132" i="1" a="1"/>
  <c r="AJ132" i="1" s="1"/>
  <c r="AH133" i="1" a="1"/>
  <c r="AH133" i="1" s="1"/>
  <c r="AI133" i="1" a="1"/>
  <c r="AI133" i="1" s="1"/>
  <c r="AJ133" i="1" a="1"/>
  <c r="AJ133" i="1" s="1"/>
  <c r="AH134" i="1" a="1"/>
  <c r="AH134" i="1" s="1"/>
  <c r="AI134" i="1" a="1"/>
  <c r="AI134" i="1" s="1"/>
  <c r="AJ134" i="1" a="1"/>
  <c r="AJ134" i="1" s="1"/>
  <c r="AH135" i="1" a="1"/>
  <c r="AH135" i="1" s="1"/>
  <c r="AI135" i="1" a="1"/>
  <c r="AI135" i="1" s="1"/>
  <c r="AJ135" i="1" a="1"/>
  <c r="AJ135" i="1" s="1"/>
  <c r="AH136" i="1" a="1"/>
  <c r="AH136" i="1" s="1"/>
  <c r="AI136" i="1" a="1"/>
  <c r="AI136" i="1" s="1"/>
  <c r="AJ136" i="1" a="1"/>
  <c r="AJ136" i="1" s="1"/>
  <c r="AH137" i="1" a="1"/>
  <c r="AH137" i="1" s="1"/>
  <c r="AI137" i="1" a="1"/>
  <c r="AI137" i="1" s="1"/>
  <c r="AJ137" i="1" a="1"/>
  <c r="AJ137" i="1" s="1"/>
  <c r="AH138" i="1" a="1"/>
  <c r="AH138" i="1" s="1"/>
  <c r="AI138" i="1" a="1"/>
  <c r="AI138" i="1" s="1"/>
  <c r="AJ138" i="1" a="1"/>
  <c r="AJ138" i="1" s="1"/>
  <c r="AH139" i="1" a="1"/>
  <c r="AH139" i="1" s="1"/>
  <c r="AI139" i="1" a="1"/>
  <c r="AI139" i="1" s="1"/>
  <c r="AJ139" i="1" a="1"/>
  <c r="AJ139" i="1" s="1"/>
  <c r="AH140" i="1" a="1"/>
  <c r="AH140" i="1" s="1"/>
  <c r="AI140" i="1" a="1"/>
  <c r="AI140" i="1" s="1"/>
  <c r="AJ140" i="1" a="1"/>
  <c r="AJ140" i="1" s="1"/>
  <c r="AH141" i="1" a="1"/>
  <c r="AH141" i="1" s="1"/>
  <c r="AI141" i="1" a="1"/>
  <c r="AI141" i="1" s="1"/>
  <c r="AJ141" i="1" a="1"/>
  <c r="AJ141" i="1" s="1"/>
  <c r="AH142" i="1" a="1"/>
  <c r="AH142" i="1" s="1"/>
  <c r="AI142" i="1" a="1"/>
  <c r="AI142" i="1" s="1"/>
  <c r="AJ142" i="1" a="1"/>
  <c r="AJ142" i="1" s="1"/>
  <c r="AH143" i="1" a="1"/>
  <c r="AH143" i="1" s="1"/>
  <c r="AI143" i="1" a="1"/>
  <c r="AI143" i="1" s="1"/>
  <c r="AJ143" i="1" a="1"/>
  <c r="AJ143" i="1" s="1"/>
  <c r="AH144" i="1" a="1"/>
  <c r="AH144" i="1" s="1"/>
  <c r="AI144" i="1" a="1"/>
  <c r="AI144" i="1" s="1"/>
  <c r="AJ144" i="1" a="1"/>
  <c r="AJ144" i="1" s="1"/>
  <c r="AH145" i="1" a="1"/>
  <c r="AH145" i="1" s="1"/>
  <c r="AI145" i="1" a="1"/>
  <c r="AI145" i="1" s="1"/>
  <c r="AJ145" i="1" a="1"/>
  <c r="AJ145" i="1" s="1"/>
  <c r="D127" i="1" a="1"/>
  <c r="D127" i="1" s="1"/>
  <c r="C65" i="5" s="1"/>
  <c r="D66" i="5" s="1"/>
  <c r="D67" i="5" s="1"/>
  <c r="E127" i="1" a="1"/>
  <c r="E127" i="1" s="1"/>
  <c r="F127" i="1" a="1"/>
  <c r="F127" i="1" s="1"/>
  <c r="G127" i="1" a="1"/>
  <c r="G127" i="1" s="1"/>
  <c r="H127" i="1" a="1"/>
  <c r="H127" i="1" s="1"/>
  <c r="I127" i="1" a="1"/>
  <c r="I127" i="1" s="1"/>
  <c r="J127" i="1" a="1"/>
  <c r="J127" i="1" s="1"/>
  <c r="K127" i="1" a="1"/>
  <c r="K127" i="1" s="1"/>
  <c r="L127" i="1" a="1"/>
  <c r="L127" i="1" s="1"/>
  <c r="M127" i="1" a="1"/>
  <c r="M127" i="1" s="1"/>
  <c r="N127" i="1" a="1"/>
  <c r="N127" i="1" s="1"/>
  <c r="O127" i="1" a="1"/>
  <c r="O127" i="1" s="1"/>
  <c r="P127" i="1" a="1"/>
  <c r="P127" i="1" s="1"/>
  <c r="Q127" i="1" a="1"/>
  <c r="Q127" i="1" s="1"/>
  <c r="R127" i="1" a="1"/>
  <c r="R127" i="1" s="1"/>
  <c r="S127" i="1" a="1"/>
  <c r="S127" i="1" s="1"/>
  <c r="T127" i="1" a="1"/>
  <c r="T127" i="1" s="1"/>
  <c r="U127" i="1" a="1"/>
  <c r="U127" i="1" s="1"/>
  <c r="V127" i="1" a="1"/>
  <c r="V127" i="1" s="1"/>
  <c r="W127" i="1" a="1"/>
  <c r="W127" i="1" s="1"/>
  <c r="X127" i="1" a="1"/>
  <c r="X127" i="1" s="1"/>
  <c r="Y127" i="1" a="1"/>
  <c r="Y127" i="1" s="1"/>
  <c r="Z127" i="1" a="1"/>
  <c r="Z127" i="1" s="1"/>
  <c r="AA127" i="1" a="1"/>
  <c r="AA127" i="1" s="1"/>
  <c r="AB127" i="1" a="1"/>
  <c r="AB127" i="1" s="1"/>
  <c r="AC127" i="1" a="1"/>
  <c r="AC127" i="1" s="1"/>
  <c r="AD127" i="1" a="1"/>
  <c r="AD127" i="1" s="1"/>
  <c r="AE127" i="1" a="1"/>
  <c r="AE127" i="1" s="1"/>
  <c r="AF127" i="1" a="1"/>
  <c r="AF127" i="1" s="1"/>
  <c r="AG127" i="1" a="1"/>
  <c r="AG127" i="1" s="1"/>
  <c r="AH146" i="1" l="1"/>
  <c r="AH148" i="1" s="1"/>
  <c r="AH149" i="1" s="1"/>
  <c r="AJ146" i="1"/>
  <c r="AJ148" i="1" s="1"/>
  <c r="AJ149" i="1" s="1"/>
  <c r="AI146" i="1"/>
  <c r="AI148" i="1" s="1"/>
  <c r="AI149" i="1" s="1"/>
  <c r="AD117" i="1"/>
  <c r="AD116" i="1" s="1"/>
  <c r="AE117" i="1"/>
  <c r="AE116" i="1" s="1"/>
  <c r="AF117" i="1"/>
  <c r="AF116" i="1" s="1"/>
  <c r="AG117" i="1"/>
  <c r="AG116" i="1" s="1"/>
  <c r="AD118" i="1"/>
  <c r="AE118" i="1"/>
  <c r="AF118" i="1"/>
  <c r="AG118" i="1"/>
  <c r="AD119" i="1" a="1"/>
  <c r="AD119" i="1" s="1"/>
  <c r="AE119" i="1" a="1"/>
  <c r="AE119" i="1" s="1"/>
  <c r="AF119" i="1" a="1"/>
  <c r="AF119" i="1" s="1"/>
  <c r="AG119" i="1" a="1"/>
  <c r="AG119" i="1" s="1"/>
  <c r="AD120" i="1" a="1"/>
  <c r="AD120" i="1" s="1"/>
  <c r="AE120" i="1" a="1"/>
  <c r="AE120" i="1" s="1"/>
  <c r="AF120" i="1" a="1"/>
  <c r="AF120" i="1" s="1"/>
  <c r="AG120" i="1" a="1"/>
  <c r="AG120" i="1" s="1"/>
  <c r="AD121" i="1" a="1"/>
  <c r="AD121" i="1" s="1"/>
  <c r="AE121" i="1" a="1"/>
  <c r="AE121" i="1" s="1"/>
  <c r="AF121" i="1" a="1"/>
  <c r="AF121" i="1" s="1"/>
  <c r="AG121" i="1" a="1"/>
  <c r="AG121" i="1" s="1"/>
  <c r="AD123" i="1" a="1"/>
  <c r="AD123" i="1" s="1"/>
  <c r="AE123" i="1" a="1"/>
  <c r="AE123" i="1" s="1"/>
  <c r="AF123" i="1" a="1"/>
  <c r="AF123" i="1" s="1"/>
  <c r="AG123" i="1" a="1"/>
  <c r="AG123" i="1" s="1"/>
  <c r="AD124" i="1" a="1"/>
  <c r="AD124" i="1" s="1"/>
  <c r="AE124" i="1" a="1"/>
  <c r="AE124" i="1" s="1"/>
  <c r="AF124" i="1" a="1"/>
  <c r="AF124" i="1" s="1"/>
  <c r="AG124" i="1" a="1"/>
  <c r="AG124" i="1" s="1"/>
  <c r="AD125" i="1" a="1"/>
  <c r="AD125" i="1" s="1"/>
  <c r="AE125" i="1" a="1"/>
  <c r="AE125" i="1" s="1"/>
  <c r="AF125" i="1" a="1"/>
  <c r="AF125" i="1" s="1"/>
  <c r="AG125" i="1" a="1"/>
  <c r="AG125" i="1" s="1"/>
  <c r="AD126" i="1" a="1"/>
  <c r="AD126" i="1" s="1"/>
  <c r="AE126" i="1" a="1"/>
  <c r="AE126" i="1" s="1"/>
  <c r="AF126" i="1" a="1"/>
  <c r="AF126" i="1" s="1"/>
  <c r="AG126" i="1" a="1"/>
  <c r="AG126" i="1" s="1"/>
  <c r="AD128" i="1" a="1"/>
  <c r="AD128" i="1" s="1"/>
  <c r="AE128" i="1" a="1"/>
  <c r="AE128" i="1" s="1"/>
  <c r="AF128" i="1" a="1"/>
  <c r="AF128" i="1" s="1"/>
  <c r="AG128" i="1" a="1"/>
  <c r="AG128" i="1" s="1"/>
  <c r="AD129" i="1" a="1"/>
  <c r="AD129" i="1" s="1"/>
  <c r="AE129" i="1" a="1"/>
  <c r="AE129" i="1" s="1"/>
  <c r="AF129" i="1" a="1"/>
  <c r="AF129" i="1" s="1"/>
  <c r="AG129" i="1" a="1"/>
  <c r="AG129" i="1" s="1"/>
  <c r="AD130" i="1" a="1"/>
  <c r="AD130" i="1" s="1"/>
  <c r="AE130" i="1" a="1"/>
  <c r="AE130" i="1" s="1"/>
  <c r="AF130" i="1" a="1"/>
  <c r="AF130" i="1" s="1"/>
  <c r="AG130" i="1" a="1"/>
  <c r="AG130" i="1" s="1"/>
  <c r="AD131" i="1" a="1"/>
  <c r="AD131" i="1" s="1"/>
  <c r="AE131" i="1" a="1"/>
  <c r="AE131" i="1" s="1"/>
  <c r="AF131" i="1" a="1"/>
  <c r="AF131" i="1" s="1"/>
  <c r="AG131" i="1" a="1"/>
  <c r="AG131" i="1" s="1"/>
  <c r="AD132" i="1" a="1"/>
  <c r="AD132" i="1" s="1"/>
  <c r="AE132" i="1" a="1"/>
  <c r="AE132" i="1" s="1"/>
  <c r="AF132" i="1" a="1"/>
  <c r="AF132" i="1" s="1"/>
  <c r="AG132" i="1" a="1"/>
  <c r="AG132" i="1" s="1"/>
  <c r="AD133" i="1" a="1"/>
  <c r="AD133" i="1" s="1"/>
  <c r="AE133" i="1" a="1"/>
  <c r="AE133" i="1" s="1"/>
  <c r="AF133" i="1" a="1"/>
  <c r="AF133" i="1" s="1"/>
  <c r="AG133" i="1" a="1"/>
  <c r="AG133" i="1" s="1"/>
  <c r="AD134" i="1" a="1"/>
  <c r="AD134" i="1" s="1"/>
  <c r="AE134" i="1" a="1"/>
  <c r="AE134" i="1" s="1"/>
  <c r="AF134" i="1" a="1"/>
  <c r="AF134" i="1" s="1"/>
  <c r="AG134" i="1" a="1"/>
  <c r="AG134" i="1" s="1"/>
  <c r="AD135" i="1" a="1"/>
  <c r="AD135" i="1" s="1"/>
  <c r="AE135" i="1" a="1"/>
  <c r="AE135" i="1" s="1"/>
  <c r="AF135" i="1" a="1"/>
  <c r="AF135" i="1" s="1"/>
  <c r="AG135" i="1" a="1"/>
  <c r="AG135" i="1" s="1"/>
  <c r="AD136" i="1" a="1"/>
  <c r="AD136" i="1" s="1"/>
  <c r="AE136" i="1" a="1"/>
  <c r="AE136" i="1" s="1"/>
  <c r="AF136" i="1" a="1"/>
  <c r="AF136" i="1" s="1"/>
  <c r="AG136" i="1" a="1"/>
  <c r="AG136" i="1" s="1"/>
  <c r="AD137" i="1" a="1"/>
  <c r="AD137" i="1" s="1"/>
  <c r="AE137" i="1" a="1"/>
  <c r="AE137" i="1" s="1"/>
  <c r="AF137" i="1" a="1"/>
  <c r="AF137" i="1" s="1"/>
  <c r="AG137" i="1" a="1"/>
  <c r="AG137" i="1" s="1"/>
  <c r="AD138" i="1" a="1"/>
  <c r="AD138" i="1" s="1"/>
  <c r="AE138" i="1" a="1"/>
  <c r="AE138" i="1" s="1"/>
  <c r="AF138" i="1" a="1"/>
  <c r="AF138" i="1" s="1"/>
  <c r="AG138" i="1" a="1"/>
  <c r="AG138" i="1" s="1"/>
  <c r="AD139" i="1" a="1"/>
  <c r="AD139" i="1" s="1"/>
  <c r="AE139" i="1" a="1"/>
  <c r="AE139" i="1" s="1"/>
  <c r="AF139" i="1" a="1"/>
  <c r="AF139" i="1" s="1"/>
  <c r="AG139" i="1" a="1"/>
  <c r="AG139" i="1" s="1"/>
  <c r="AD140" i="1" a="1"/>
  <c r="AD140" i="1" s="1"/>
  <c r="AE140" i="1" a="1"/>
  <c r="AE140" i="1" s="1"/>
  <c r="AF140" i="1" a="1"/>
  <c r="AF140" i="1" s="1"/>
  <c r="AG140" i="1" a="1"/>
  <c r="AG140" i="1" s="1"/>
  <c r="AD141" i="1" a="1"/>
  <c r="AD141" i="1" s="1"/>
  <c r="AE141" i="1" a="1"/>
  <c r="AE141" i="1" s="1"/>
  <c r="AF141" i="1" a="1"/>
  <c r="AF141" i="1" s="1"/>
  <c r="AG141" i="1" a="1"/>
  <c r="AG141" i="1" s="1"/>
  <c r="AD142" i="1" a="1"/>
  <c r="AD142" i="1" s="1"/>
  <c r="AE142" i="1" a="1"/>
  <c r="AE142" i="1" s="1"/>
  <c r="AF142" i="1" a="1"/>
  <c r="AF142" i="1" s="1"/>
  <c r="AG142" i="1" a="1"/>
  <c r="AG142" i="1" s="1"/>
  <c r="AD143" i="1" a="1"/>
  <c r="AD143" i="1" s="1"/>
  <c r="AE143" i="1" a="1"/>
  <c r="AE143" i="1" s="1"/>
  <c r="AF143" i="1" a="1"/>
  <c r="AF143" i="1" s="1"/>
  <c r="AG143" i="1" a="1"/>
  <c r="AG143" i="1" s="1"/>
  <c r="AD144" i="1" a="1"/>
  <c r="AD144" i="1" s="1"/>
  <c r="AE144" i="1" a="1"/>
  <c r="AE144" i="1" s="1"/>
  <c r="AF144" i="1" a="1"/>
  <c r="AF144" i="1" s="1"/>
  <c r="AG144" i="1" a="1"/>
  <c r="AG144" i="1" s="1"/>
  <c r="AD145" i="1" a="1"/>
  <c r="AD145" i="1" s="1"/>
  <c r="AE145" i="1" a="1"/>
  <c r="AE145" i="1" s="1"/>
  <c r="AF145" i="1" a="1"/>
  <c r="AF145" i="1" s="1"/>
  <c r="AG145" i="1" a="1"/>
  <c r="AG145" i="1" s="1"/>
  <c r="AB117" i="1"/>
  <c r="AB116" i="1" s="1"/>
  <c r="AC117" i="1"/>
  <c r="AC116" i="1" s="1"/>
  <c r="AB118" i="1"/>
  <c r="K9" i="2" s="1"/>
  <c r="AC118" i="1"/>
  <c r="AB119" i="1" a="1"/>
  <c r="AB119" i="1" s="1"/>
  <c r="AC119" i="1" a="1"/>
  <c r="AC119" i="1" s="1"/>
  <c r="AB120" i="1" a="1"/>
  <c r="AB120" i="1" s="1"/>
  <c r="AC120" i="1" a="1"/>
  <c r="AC120" i="1" s="1"/>
  <c r="AB121" i="1" a="1"/>
  <c r="AB121" i="1" s="1"/>
  <c r="AC121" i="1" a="1"/>
  <c r="AC121" i="1" s="1"/>
  <c r="AB123" i="1" a="1"/>
  <c r="AB123" i="1" s="1"/>
  <c r="AC123" i="1" a="1"/>
  <c r="AC123" i="1" s="1"/>
  <c r="AB124" i="1" a="1"/>
  <c r="AB124" i="1" s="1"/>
  <c r="AC124" i="1" a="1"/>
  <c r="AC124" i="1" s="1"/>
  <c r="AB125" i="1" a="1"/>
  <c r="AB125" i="1" s="1"/>
  <c r="AC125" i="1" a="1"/>
  <c r="AC125" i="1" s="1"/>
  <c r="AB126" i="1" a="1"/>
  <c r="AB126" i="1" s="1"/>
  <c r="AC126" i="1" a="1"/>
  <c r="AC126" i="1" s="1"/>
  <c r="AB128" i="1" a="1"/>
  <c r="AB128" i="1" s="1"/>
  <c r="AC128" i="1" a="1"/>
  <c r="AC128" i="1" s="1"/>
  <c r="AB129" i="1" a="1"/>
  <c r="AB129" i="1" s="1"/>
  <c r="AC129" i="1" a="1"/>
  <c r="AC129" i="1" s="1"/>
  <c r="AB130" i="1" a="1"/>
  <c r="AB130" i="1" s="1"/>
  <c r="AC130" i="1" a="1"/>
  <c r="AC130" i="1" s="1"/>
  <c r="AB131" i="1" a="1"/>
  <c r="AB131" i="1" s="1"/>
  <c r="AC131" i="1" a="1"/>
  <c r="AC131" i="1" s="1"/>
  <c r="AB132" i="1" a="1"/>
  <c r="AB132" i="1" s="1"/>
  <c r="AC132" i="1" a="1"/>
  <c r="AC132" i="1" s="1"/>
  <c r="AB133" i="1" a="1"/>
  <c r="AB133" i="1" s="1"/>
  <c r="AC133" i="1" a="1"/>
  <c r="AC133" i="1" s="1"/>
  <c r="AB134" i="1" a="1"/>
  <c r="AB134" i="1" s="1"/>
  <c r="AC134" i="1" a="1"/>
  <c r="AC134" i="1" s="1"/>
  <c r="AB135" i="1" a="1"/>
  <c r="AB135" i="1" s="1"/>
  <c r="AC135" i="1" a="1"/>
  <c r="AC135" i="1" s="1"/>
  <c r="AB136" i="1" a="1"/>
  <c r="AB136" i="1" s="1"/>
  <c r="AC136" i="1" a="1"/>
  <c r="AC136" i="1" s="1"/>
  <c r="AB137" i="1" a="1"/>
  <c r="AB137" i="1" s="1"/>
  <c r="AC137" i="1" a="1"/>
  <c r="AC137" i="1" s="1"/>
  <c r="AB138" i="1" a="1"/>
  <c r="AB138" i="1" s="1"/>
  <c r="AC138" i="1" a="1"/>
  <c r="AC138" i="1" s="1"/>
  <c r="AB139" i="1" a="1"/>
  <c r="AB139" i="1" s="1"/>
  <c r="AC139" i="1" a="1"/>
  <c r="AC139" i="1" s="1"/>
  <c r="AB140" i="1" a="1"/>
  <c r="AB140" i="1" s="1"/>
  <c r="AC140" i="1" a="1"/>
  <c r="AC140" i="1" s="1"/>
  <c r="AB141" i="1" a="1"/>
  <c r="AB141" i="1" s="1"/>
  <c r="AC141" i="1" a="1"/>
  <c r="AC141" i="1" s="1"/>
  <c r="AB142" i="1" a="1"/>
  <c r="AB142" i="1" s="1"/>
  <c r="AC142" i="1" a="1"/>
  <c r="AC142" i="1" s="1"/>
  <c r="AB143" i="1" a="1"/>
  <c r="AB143" i="1" s="1"/>
  <c r="AC143" i="1" a="1"/>
  <c r="AC143" i="1" s="1"/>
  <c r="AB144" i="1" a="1"/>
  <c r="AB144" i="1" s="1"/>
  <c r="AC144" i="1" a="1"/>
  <c r="AC144" i="1" s="1"/>
  <c r="AB145" i="1" a="1"/>
  <c r="AB145" i="1" s="1"/>
  <c r="AC145" i="1" a="1"/>
  <c r="AC145" i="1" s="1"/>
  <c r="K4" i="5"/>
  <c r="L3" i="5"/>
  <c r="M3" i="5" s="1"/>
  <c r="L7" i="2"/>
  <c r="K8" i="2"/>
  <c r="K5" i="5" l="1"/>
  <c r="L5" i="5" s="1"/>
  <c r="M5" i="5" s="1"/>
  <c r="N5" i="5" s="1"/>
  <c r="AC146" i="1"/>
  <c r="AC148" i="1" s="1"/>
  <c r="AC149" i="1" s="1"/>
  <c r="AF146" i="1"/>
  <c r="AF148" i="1" s="1"/>
  <c r="AF149" i="1" s="1"/>
  <c r="AB146" i="1"/>
  <c r="AB148" i="1" s="1"/>
  <c r="AB149" i="1" s="1"/>
  <c r="AE146" i="1"/>
  <c r="AE148" i="1" s="1"/>
  <c r="AE149" i="1" s="1"/>
  <c r="AD146" i="1"/>
  <c r="AD148" i="1" s="1"/>
  <c r="AD149" i="1" s="1"/>
  <c r="AG146" i="1"/>
  <c r="AG148" i="1" s="1"/>
  <c r="AG149" i="1" s="1"/>
  <c r="L4" i="5"/>
  <c r="N3" i="5"/>
  <c r="N4" i="5" s="1"/>
  <c r="M4" i="5"/>
  <c r="L8" i="2"/>
  <c r="M7" i="2"/>
  <c r="N7" i="2" s="1"/>
  <c r="N8" i="2" s="1"/>
  <c r="L9" i="2"/>
  <c r="Y119" i="1" a="1"/>
  <c r="Y119" i="1" s="1"/>
  <c r="Z119" i="1" a="1"/>
  <c r="Z119" i="1" s="1"/>
  <c r="AA119" i="1" a="1"/>
  <c r="AA119" i="1" s="1"/>
  <c r="M8" i="2" l="1"/>
  <c r="M9" i="2"/>
  <c r="D119" i="1" a="1"/>
  <c r="D119" i="1" s="1"/>
  <c r="E119" i="1" a="1"/>
  <c r="E119" i="1" s="1"/>
  <c r="F119" i="1" a="1"/>
  <c r="F119" i="1" s="1"/>
  <c r="G119" i="1" a="1"/>
  <c r="G119" i="1" s="1"/>
  <c r="H119" i="1" a="1"/>
  <c r="H119" i="1" s="1"/>
  <c r="I119" i="1" a="1"/>
  <c r="I119" i="1" s="1"/>
  <c r="J119" i="1" a="1"/>
  <c r="J119" i="1" s="1"/>
  <c r="K119" i="1" a="1"/>
  <c r="K119" i="1" s="1"/>
  <c r="L119" i="1" a="1"/>
  <c r="L119" i="1" s="1"/>
  <c r="N119" i="1" a="1"/>
  <c r="N119" i="1" s="1"/>
  <c r="O119" i="1" a="1"/>
  <c r="O119" i="1" s="1"/>
  <c r="P119" i="1" a="1"/>
  <c r="P119" i="1" s="1"/>
  <c r="Q119" i="1" a="1"/>
  <c r="Q119" i="1" s="1"/>
  <c r="R119" i="1" a="1"/>
  <c r="R119" i="1" s="1"/>
  <c r="S119" i="1" a="1"/>
  <c r="S119" i="1" s="1"/>
  <c r="T119" i="1" a="1"/>
  <c r="T119" i="1" s="1"/>
  <c r="U119" i="1" a="1"/>
  <c r="U119" i="1" s="1"/>
  <c r="V119" i="1" a="1"/>
  <c r="V119" i="1" s="1"/>
  <c r="W119" i="1" a="1"/>
  <c r="W119" i="1" s="1"/>
  <c r="X119" i="1" a="1"/>
  <c r="X119" i="1" s="1"/>
  <c r="N9" i="2" l="1"/>
  <c r="R112" i="1" a="1"/>
  <c r="R112" i="1" s="1"/>
  <c r="R110" i="1" s="1" a="1"/>
  <c r="R110" i="1" s="1"/>
  <c r="Q112" i="1" a="1"/>
  <c r="Q112" i="1" s="1"/>
  <c r="Q110" i="1" s="1" a="1"/>
  <c r="Q110" i="1" s="1"/>
  <c r="P112" i="1" a="1"/>
  <c r="P112" i="1" s="1"/>
  <c r="P110" i="1" s="1" a="1"/>
  <c r="P110" i="1" s="1"/>
  <c r="R111" i="1" a="1"/>
  <c r="R111" i="1" s="1"/>
  <c r="Q111" i="1" a="1"/>
  <c r="Q111" i="1" s="1"/>
  <c r="P111" i="1" a="1"/>
  <c r="P111" i="1" s="1"/>
  <c r="R109" i="1" a="1"/>
  <c r="R109" i="1" s="1"/>
  <c r="Q109" i="1" a="1"/>
  <c r="Q109" i="1" s="1"/>
  <c r="P109" i="1" a="1"/>
  <c r="P109" i="1" s="1"/>
  <c r="R108" i="1" a="1"/>
  <c r="R108" i="1" s="1"/>
  <c r="Q108" i="1" a="1"/>
  <c r="Q108" i="1" s="1"/>
  <c r="P108" i="1" a="1"/>
  <c r="P108" i="1" s="1"/>
  <c r="R107" i="1" a="1"/>
  <c r="R107" i="1" s="1"/>
  <c r="Q107" i="1" a="1"/>
  <c r="Q107" i="1" s="1"/>
  <c r="P107" i="1" a="1"/>
  <c r="P107" i="1" s="1"/>
  <c r="BM13" i="1"/>
  <c r="BM12" i="1"/>
  <c r="BM11" i="1"/>
  <c r="BM10" i="1"/>
  <c r="BM9" i="1"/>
  <c r="BM8" i="1"/>
  <c r="BM7" i="1"/>
  <c r="BM6" i="1"/>
  <c r="O112" i="1" a="1"/>
  <c r="O112" i="1" s="1"/>
  <c r="O110" i="1" s="1" a="1"/>
  <c r="O110" i="1" s="1"/>
  <c r="N112" i="1" a="1"/>
  <c r="N112" i="1" s="1"/>
  <c r="N110" i="1" s="1" a="1"/>
  <c r="N110" i="1" s="1"/>
  <c r="M112" i="1" a="1"/>
  <c r="M112" i="1" s="1"/>
  <c r="M110" i="1" s="1" a="1"/>
  <c r="M110" i="1" s="1"/>
  <c r="L112" i="1" a="1"/>
  <c r="L112" i="1" s="1"/>
  <c r="L110" i="1" s="1" a="1"/>
  <c r="L110" i="1" s="1"/>
  <c r="K112" i="1" a="1"/>
  <c r="K112" i="1" s="1"/>
  <c r="K110" i="1" s="1" a="1"/>
  <c r="K110" i="1" s="1"/>
  <c r="J112" i="1" a="1"/>
  <c r="J112" i="1" s="1"/>
  <c r="J110" i="1" s="1" a="1"/>
  <c r="J110" i="1" s="1"/>
  <c r="I112" i="1" a="1"/>
  <c r="I112" i="1" s="1"/>
  <c r="I110" i="1" s="1" a="1"/>
  <c r="I110" i="1" s="1"/>
  <c r="H112" i="1" a="1"/>
  <c r="H112" i="1" s="1"/>
  <c r="H110" i="1" s="1" a="1"/>
  <c r="H110" i="1" s="1"/>
  <c r="G112" i="1" a="1"/>
  <c r="G112" i="1" s="1"/>
  <c r="G110" i="1" s="1" a="1"/>
  <c r="G110" i="1" s="1"/>
  <c r="F112" i="1" a="1"/>
  <c r="F112" i="1" s="1"/>
  <c r="F110" i="1" s="1" a="1"/>
  <c r="F110" i="1" s="1"/>
  <c r="E112" i="1" a="1"/>
  <c r="E112" i="1" s="1"/>
  <c r="E110" i="1" s="1" a="1"/>
  <c r="E110" i="1" s="1"/>
  <c r="D112" i="1" a="1"/>
  <c r="D112" i="1" s="1"/>
  <c r="D110" i="1" s="1" a="1"/>
  <c r="D110" i="1" s="1"/>
  <c r="O111" i="1" a="1"/>
  <c r="O111" i="1" s="1"/>
  <c r="N111" i="1" a="1"/>
  <c r="N111" i="1" s="1"/>
  <c r="M111" i="1" a="1"/>
  <c r="M111" i="1" s="1"/>
  <c r="L111" i="1" a="1"/>
  <c r="L111" i="1" s="1"/>
  <c r="K111" i="1" a="1"/>
  <c r="K111" i="1" s="1"/>
  <c r="J111" i="1" a="1"/>
  <c r="J111" i="1" s="1"/>
  <c r="I111" i="1" a="1"/>
  <c r="I111" i="1" s="1"/>
  <c r="H111" i="1" a="1"/>
  <c r="H111" i="1" s="1"/>
  <c r="G111" i="1" a="1"/>
  <c r="G111" i="1" s="1"/>
  <c r="F111" i="1" a="1"/>
  <c r="F111" i="1" s="1"/>
  <c r="E111" i="1" a="1"/>
  <c r="E111" i="1" s="1"/>
  <c r="D111" i="1" a="1"/>
  <c r="D111" i="1" s="1"/>
  <c r="O109" i="1" a="1"/>
  <c r="O109" i="1" s="1"/>
  <c r="N109" i="1" a="1"/>
  <c r="N109" i="1" s="1"/>
  <c r="M109" i="1" a="1"/>
  <c r="M109" i="1" s="1"/>
  <c r="L109" i="1" a="1"/>
  <c r="L109" i="1" s="1"/>
  <c r="K109" i="1" a="1"/>
  <c r="K109" i="1" s="1"/>
  <c r="J109" i="1" a="1"/>
  <c r="J109" i="1" s="1"/>
  <c r="I109" i="1" a="1"/>
  <c r="I109" i="1" s="1"/>
  <c r="H109" i="1" a="1"/>
  <c r="H109" i="1" s="1"/>
  <c r="G109" i="1" a="1"/>
  <c r="G109" i="1" s="1"/>
  <c r="F109" i="1" a="1"/>
  <c r="F109" i="1" s="1"/>
  <c r="E109" i="1" a="1"/>
  <c r="E109" i="1" s="1"/>
  <c r="D109" i="1" a="1"/>
  <c r="D109" i="1" s="1"/>
  <c r="O108" i="1" a="1"/>
  <c r="O108" i="1" s="1"/>
  <c r="N108" i="1" a="1"/>
  <c r="N108" i="1" s="1"/>
  <c r="M108" i="1" a="1"/>
  <c r="M108" i="1" s="1"/>
  <c r="L108" i="1" a="1"/>
  <c r="L108" i="1" s="1"/>
  <c r="K108" i="1" a="1"/>
  <c r="K108" i="1" s="1"/>
  <c r="J108" i="1" a="1"/>
  <c r="J108" i="1" s="1"/>
  <c r="I108" i="1" a="1"/>
  <c r="I108" i="1" s="1"/>
  <c r="H108" i="1" a="1"/>
  <c r="H108" i="1" s="1"/>
  <c r="G108" i="1" a="1"/>
  <c r="G108" i="1" s="1"/>
  <c r="F108" i="1" a="1"/>
  <c r="F108" i="1" s="1"/>
  <c r="E108" i="1" a="1"/>
  <c r="E108" i="1" s="1"/>
  <c r="D108" i="1" a="1"/>
  <c r="D108" i="1" s="1"/>
  <c r="O107" i="1" a="1"/>
  <c r="O107" i="1" s="1"/>
  <c r="O114" i="1" s="1"/>
  <c r="N107" i="1" a="1"/>
  <c r="N107" i="1" s="1"/>
  <c r="N114" i="1" s="1"/>
  <c r="M107" i="1" a="1"/>
  <c r="M107" i="1" s="1"/>
  <c r="M114" i="1" s="1"/>
  <c r="L107" i="1" a="1"/>
  <c r="L107" i="1" s="1"/>
  <c r="L114" i="1" s="1"/>
  <c r="K107" i="1" a="1"/>
  <c r="K107" i="1" s="1"/>
  <c r="K114" i="1" s="1"/>
  <c r="J107" i="1" a="1"/>
  <c r="J107" i="1" s="1"/>
  <c r="J114" i="1" s="1"/>
  <c r="I107" i="1" a="1"/>
  <c r="I107" i="1" s="1"/>
  <c r="I114" i="1" s="1"/>
  <c r="H107" i="1" a="1"/>
  <c r="H107" i="1" s="1"/>
  <c r="H114" i="1" s="1"/>
  <c r="G107" i="1" a="1"/>
  <c r="G107" i="1" s="1"/>
  <c r="G114" i="1" s="1"/>
  <c r="F107" i="1" a="1"/>
  <c r="F107" i="1" s="1"/>
  <c r="F114" i="1" s="1"/>
  <c r="E107" i="1" a="1"/>
  <c r="E107" i="1" s="1"/>
  <c r="E114" i="1" s="1"/>
  <c r="D107" i="1" a="1"/>
  <c r="D107" i="1" s="1"/>
  <c r="D114" i="1" s="1"/>
  <c r="D138" i="1" a="1"/>
  <c r="D138" i="1" s="1"/>
  <c r="E138" i="1" a="1"/>
  <c r="E138" i="1" s="1"/>
  <c r="F138" i="1" a="1"/>
  <c r="F138" i="1" s="1"/>
  <c r="G138" i="1" a="1"/>
  <c r="G138" i="1" s="1"/>
  <c r="H138" i="1" a="1"/>
  <c r="H138" i="1" s="1"/>
  <c r="I138" i="1" a="1"/>
  <c r="I138" i="1" s="1"/>
  <c r="J138" i="1" a="1"/>
  <c r="J138" i="1" s="1"/>
  <c r="K138" i="1" a="1"/>
  <c r="K138" i="1" s="1"/>
  <c r="L138" i="1" a="1"/>
  <c r="L138" i="1" s="1"/>
  <c r="M138" i="1" a="1"/>
  <c r="M138" i="1" s="1"/>
  <c r="N138" i="1" a="1"/>
  <c r="N138" i="1" s="1"/>
  <c r="O138" i="1" a="1"/>
  <c r="O138" i="1" s="1"/>
  <c r="P138" i="1" a="1"/>
  <c r="P138" i="1" s="1"/>
  <c r="Q138" i="1" a="1"/>
  <c r="Q138" i="1" s="1"/>
  <c r="R138" i="1" a="1"/>
  <c r="R138" i="1" s="1"/>
  <c r="S138" i="1" a="1"/>
  <c r="S138" i="1" s="1"/>
  <c r="T138" i="1" a="1"/>
  <c r="T138" i="1" s="1"/>
  <c r="U138" i="1" a="1"/>
  <c r="U138" i="1" s="1"/>
  <c r="V138" i="1" a="1"/>
  <c r="V138" i="1" s="1"/>
  <c r="W138" i="1" a="1"/>
  <c r="W138" i="1" s="1"/>
  <c r="X138" i="1" a="1"/>
  <c r="X138" i="1" s="1"/>
  <c r="Y138" i="1" a="1"/>
  <c r="Y138" i="1" s="1"/>
  <c r="Z138" i="1" a="1"/>
  <c r="Z138" i="1" s="1"/>
  <c r="AA138" i="1" a="1"/>
  <c r="AA138" i="1" s="1"/>
  <c r="P114" i="1" l="1"/>
  <c r="R114" i="1"/>
  <c r="Q114" i="1"/>
  <c r="D139" i="1" a="1"/>
  <c r="D139" i="1" s="1"/>
  <c r="E139" i="1" a="1"/>
  <c r="E139" i="1" s="1"/>
  <c r="F139" i="1" a="1"/>
  <c r="F139" i="1" s="1"/>
  <c r="G139" i="1" a="1"/>
  <c r="G139" i="1" s="1"/>
  <c r="H139" i="1" a="1"/>
  <c r="H139" i="1" s="1"/>
  <c r="I139" i="1" a="1"/>
  <c r="I139" i="1" s="1"/>
  <c r="J139" i="1" a="1"/>
  <c r="J139" i="1" s="1"/>
  <c r="K139" i="1" a="1"/>
  <c r="K139" i="1" s="1"/>
  <c r="L139" i="1" a="1"/>
  <c r="L139" i="1" s="1"/>
  <c r="M139" i="1" a="1"/>
  <c r="M139" i="1" s="1"/>
  <c r="N139" i="1" a="1"/>
  <c r="N139" i="1" s="1"/>
  <c r="O139" i="1" a="1"/>
  <c r="O139" i="1" s="1"/>
  <c r="P139" i="1" a="1"/>
  <c r="P139" i="1" s="1"/>
  <c r="Q139" i="1" a="1"/>
  <c r="Q139" i="1" s="1"/>
  <c r="R139" i="1" a="1"/>
  <c r="R139" i="1" s="1"/>
  <c r="S139" i="1" a="1"/>
  <c r="S139" i="1" s="1"/>
  <c r="T139" i="1" a="1"/>
  <c r="T139" i="1" s="1"/>
  <c r="U139" i="1" a="1"/>
  <c r="U139" i="1" s="1"/>
  <c r="V139" i="1" a="1"/>
  <c r="V139" i="1" s="1"/>
  <c r="W139" i="1" a="1"/>
  <c r="W139" i="1" s="1"/>
  <c r="X139" i="1" a="1"/>
  <c r="X139" i="1" s="1"/>
  <c r="Y139" i="1" a="1"/>
  <c r="Y139" i="1" s="1"/>
  <c r="Z139" i="1" a="1"/>
  <c r="Z139" i="1" s="1"/>
  <c r="AA139" i="1" a="1"/>
  <c r="AA139" i="1" s="1"/>
  <c r="G4" i="5"/>
  <c r="C4" i="5"/>
  <c r="H3" i="5"/>
  <c r="I3" i="5" s="1"/>
  <c r="D3" i="5"/>
  <c r="D4" i="5" s="1"/>
  <c r="S107" i="1" a="1"/>
  <c r="S107" i="1" s="1"/>
  <c r="T107" i="1" a="1"/>
  <c r="T107" i="1" s="1"/>
  <c r="U107" i="1" a="1"/>
  <c r="U107" i="1" s="1"/>
  <c r="S108" i="1" a="1"/>
  <c r="S108" i="1" s="1"/>
  <c r="T108" i="1" a="1"/>
  <c r="T108" i="1" s="1"/>
  <c r="U108" i="1" a="1"/>
  <c r="U108" i="1" s="1"/>
  <c r="S109" i="1" a="1"/>
  <c r="S109" i="1" s="1"/>
  <c r="T109" i="1" a="1"/>
  <c r="T109" i="1" s="1"/>
  <c r="U109" i="1" a="1"/>
  <c r="U109" i="1" s="1"/>
  <c r="S111" i="1" a="1"/>
  <c r="S111" i="1" s="1"/>
  <c r="T111" i="1" a="1"/>
  <c r="T111" i="1" s="1"/>
  <c r="U111" i="1" a="1"/>
  <c r="U111" i="1" s="1"/>
  <c r="S112" i="1" a="1"/>
  <c r="S112" i="1" s="1"/>
  <c r="S110" i="1" s="1" a="1"/>
  <c r="S110" i="1" s="1"/>
  <c r="T112" i="1" a="1"/>
  <c r="T112" i="1" s="1"/>
  <c r="T110" i="1" s="1" a="1"/>
  <c r="T110" i="1" s="1"/>
  <c r="U112" i="1" a="1"/>
  <c r="U112" i="1" s="1"/>
  <c r="U110" i="1" s="1" a="1"/>
  <c r="U110" i="1" s="1"/>
  <c r="AA120" i="1" a="1"/>
  <c r="AA120" i="1" s="1"/>
  <c r="Z120" i="1" a="1"/>
  <c r="Z120" i="1" s="1"/>
  <c r="Y120" i="1" a="1"/>
  <c r="Y120" i="1" s="1"/>
  <c r="X120" i="1" a="1"/>
  <c r="X120" i="1" s="1"/>
  <c r="W120" i="1" a="1"/>
  <c r="W120" i="1" s="1"/>
  <c r="V120" i="1" a="1"/>
  <c r="V120" i="1" s="1"/>
  <c r="U120" i="1" a="1"/>
  <c r="U120" i="1" s="1"/>
  <c r="T120" i="1" a="1"/>
  <c r="T120" i="1" s="1"/>
  <c r="S120" i="1" a="1"/>
  <c r="S120" i="1" s="1"/>
  <c r="R120" i="1" a="1"/>
  <c r="R120" i="1" s="1"/>
  <c r="Q120" i="1" a="1"/>
  <c r="Q120" i="1" s="1"/>
  <c r="P120" i="1" a="1"/>
  <c r="P120" i="1" s="1"/>
  <c r="O120" i="1" a="1"/>
  <c r="O120" i="1" s="1"/>
  <c r="N120" i="1" a="1"/>
  <c r="N120" i="1" s="1"/>
  <c r="M120" i="1" a="1"/>
  <c r="M120" i="1" s="1"/>
  <c r="L120" i="1" a="1"/>
  <c r="L120" i="1" s="1"/>
  <c r="K120" i="1" a="1"/>
  <c r="K120" i="1" s="1"/>
  <c r="J120" i="1" a="1"/>
  <c r="J120" i="1" s="1"/>
  <c r="I120" i="1" a="1"/>
  <c r="I120" i="1" s="1"/>
  <c r="H120" i="1" a="1"/>
  <c r="H120" i="1" s="1"/>
  <c r="G120" i="1" a="1"/>
  <c r="G120" i="1" s="1"/>
  <c r="F120" i="1" a="1"/>
  <c r="F120" i="1" s="1"/>
  <c r="E120" i="1" a="1"/>
  <c r="E120" i="1" s="1"/>
  <c r="D120" i="1" a="1"/>
  <c r="D120" i="1" s="1"/>
  <c r="Q118" i="1"/>
  <c r="G9" i="2" s="1"/>
  <c r="D118" i="1"/>
  <c r="H7" i="2"/>
  <c r="D7" i="2"/>
  <c r="AA121" i="1" a="1"/>
  <c r="AA121" i="1" s="1"/>
  <c r="AA123" i="1" a="1"/>
  <c r="AA123" i="1" s="1"/>
  <c r="AA124" i="1" a="1"/>
  <c r="AA124" i="1" s="1"/>
  <c r="AA125" i="1" a="1"/>
  <c r="AA125" i="1" s="1"/>
  <c r="AA126" i="1" a="1"/>
  <c r="AA128" i="1" a="1"/>
  <c r="AA128" i="1" s="1"/>
  <c r="AA129" i="1" a="1"/>
  <c r="AA129" i="1" s="1"/>
  <c r="AA130" i="1" a="1"/>
  <c r="AA130" i="1" s="1"/>
  <c r="AA131" i="1" a="1"/>
  <c r="AA132" i="1" a="1"/>
  <c r="AA132" i="1" s="1"/>
  <c r="AA133" i="1" a="1"/>
  <c r="AA133" i="1" s="1"/>
  <c r="AA134" i="1" a="1"/>
  <c r="AA134" i="1" s="1"/>
  <c r="AA135" i="1" a="1"/>
  <c r="AA135" i="1" s="1"/>
  <c r="AA136" i="1" a="1"/>
  <c r="AA136" i="1" s="1"/>
  <c r="AA137" i="1" a="1"/>
  <c r="AA137" i="1" s="1"/>
  <c r="AA140" i="1" a="1"/>
  <c r="AA140" i="1" s="1"/>
  <c r="AA141" i="1" a="1"/>
  <c r="AA141" i="1" s="1"/>
  <c r="AA142" i="1" a="1"/>
  <c r="AA142" i="1" s="1"/>
  <c r="AA143" i="1" a="1"/>
  <c r="AA143" i="1" s="1"/>
  <c r="AA144" i="1" a="1"/>
  <c r="AA145" i="1" a="1"/>
  <c r="Z121" i="1" a="1"/>
  <c r="Z121" i="1" s="1"/>
  <c r="Z123" i="1" a="1"/>
  <c r="Z123" i="1" s="1"/>
  <c r="Z124" i="1" a="1"/>
  <c r="Z124" i="1" s="1"/>
  <c r="Z125" i="1" a="1"/>
  <c r="Z125" i="1" s="1"/>
  <c r="Z126" i="1" a="1"/>
  <c r="Z126" i="1" s="1"/>
  <c r="Z128" i="1" a="1"/>
  <c r="Z128" i="1" s="1"/>
  <c r="Z129" i="1" a="1"/>
  <c r="Z129" i="1" s="1"/>
  <c r="Z130" i="1" a="1"/>
  <c r="Z130" i="1" s="1"/>
  <c r="Z131" i="1" a="1"/>
  <c r="Z131" i="1" s="1"/>
  <c r="Z132" i="1" a="1"/>
  <c r="Z132" i="1" s="1"/>
  <c r="Z133" i="1" a="1"/>
  <c r="Z133" i="1" s="1"/>
  <c r="Z134" i="1" a="1"/>
  <c r="Z134" i="1" s="1"/>
  <c r="Z135" i="1" a="1"/>
  <c r="Z135" i="1" s="1"/>
  <c r="Z136" i="1" a="1"/>
  <c r="Z136" i="1" s="1"/>
  <c r="Z137" i="1" a="1"/>
  <c r="Z137" i="1" s="1"/>
  <c r="Z140" i="1" a="1"/>
  <c r="Z140" i="1" s="1"/>
  <c r="Z141" i="1" a="1"/>
  <c r="Z141" i="1" s="1"/>
  <c r="Z142" i="1" a="1"/>
  <c r="Z142" i="1" s="1"/>
  <c r="Z143" i="1" a="1"/>
  <c r="Z143" i="1" s="1"/>
  <c r="Z144" i="1" a="1"/>
  <c r="Z144" i="1" s="1"/>
  <c r="Z145" i="1" a="1"/>
  <c r="Z145" i="1" s="1"/>
  <c r="Y121" i="1" a="1"/>
  <c r="Y121" i="1" s="1"/>
  <c r="Y123" i="1" a="1"/>
  <c r="Y123" i="1" s="1"/>
  <c r="Y124" i="1" a="1"/>
  <c r="Y124" i="1" s="1"/>
  <c r="Y125" i="1" a="1"/>
  <c r="Y125" i="1" s="1"/>
  <c r="Y126" i="1" a="1"/>
  <c r="Y126" i="1" s="1"/>
  <c r="Y128" i="1" a="1"/>
  <c r="Y128" i="1" s="1"/>
  <c r="Y129" i="1" a="1"/>
  <c r="Y129" i="1" s="1"/>
  <c r="Y130" i="1" a="1"/>
  <c r="Y130" i="1" s="1"/>
  <c r="Y131" i="1" a="1"/>
  <c r="Y131" i="1" s="1"/>
  <c r="Y132" i="1" a="1"/>
  <c r="Y132" i="1" s="1"/>
  <c r="Y133" i="1" a="1"/>
  <c r="Y134" i="1" a="1"/>
  <c r="Y134" i="1" s="1"/>
  <c r="Y135" i="1" a="1"/>
  <c r="Y135" i="1" s="1"/>
  <c r="Y136" i="1" a="1"/>
  <c r="Y136" i="1" s="1"/>
  <c r="Y137" i="1" a="1"/>
  <c r="Y137" i="1" s="1"/>
  <c r="Y140" i="1" a="1"/>
  <c r="Y140" i="1" s="1"/>
  <c r="Y141" i="1" a="1"/>
  <c r="Y141" i="1" s="1"/>
  <c r="Y142" i="1" a="1"/>
  <c r="Y142" i="1" s="1"/>
  <c r="Y143" i="1" a="1"/>
  <c r="Y143" i="1" s="1"/>
  <c r="Y144" i="1" a="1"/>
  <c r="Y144" i="1" s="1"/>
  <c r="Y145" i="1" a="1"/>
  <c r="Y145" i="1" s="1"/>
  <c r="X121" i="1" a="1"/>
  <c r="X121" i="1" s="1"/>
  <c r="X123" i="1" a="1"/>
  <c r="X123" i="1" s="1"/>
  <c r="X124" i="1" a="1"/>
  <c r="X124" i="1" s="1"/>
  <c r="X125" i="1" a="1"/>
  <c r="X125" i="1" s="1"/>
  <c r="X126" i="1" a="1"/>
  <c r="X126" i="1" s="1"/>
  <c r="X128" i="1" a="1"/>
  <c r="X128" i="1" s="1"/>
  <c r="X129" i="1" a="1"/>
  <c r="X129" i="1" s="1"/>
  <c r="X130" i="1" a="1"/>
  <c r="X130" i="1" s="1"/>
  <c r="X131" i="1" a="1"/>
  <c r="X131" i="1" s="1"/>
  <c r="X132" i="1" a="1"/>
  <c r="X132" i="1" s="1"/>
  <c r="X133" i="1" a="1"/>
  <c r="X133" i="1" s="1"/>
  <c r="X134" i="1" a="1"/>
  <c r="X134" i="1" s="1"/>
  <c r="X135" i="1" a="1"/>
  <c r="X135" i="1" s="1"/>
  <c r="X136" i="1" a="1"/>
  <c r="X136" i="1" s="1"/>
  <c r="X137" i="1" a="1"/>
  <c r="X137" i="1" s="1"/>
  <c r="X140" i="1" a="1"/>
  <c r="X140" i="1" s="1"/>
  <c r="X141" i="1" a="1"/>
  <c r="X141" i="1" s="1"/>
  <c r="X142" i="1" a="1"/>
  <c r="X142" i="1" s="1"/>
  <c r="X143" i="1" a="1"/>
  <c r="X143" i="1" s="1"/>
  <c r="X144" i="1" a="1"/>
  <c r="X144" i="1" s="1"/>
  <c r="X145" i="1" a="1"/>
  <c r="X145" i="1" s="1"/>
  <c r="W121" i="1" a="1"/>
  <c r="W121" i="1" s="1"/>
  <c r="W123" i="1" a="1"/>
  <c r="W123" i="1" s="1"/>
  <c r="W124" i="1" a="1"/>
  <c r="W124" i="1" s="1"/>
  <c r="W125" i="1" a="1"/>
  <c r="W125" i="1" s="1"/>
  <c r="W126" i="1" a="1"/>
  <c r="W126" i="1" s="1"/>
  <c r="W128" i="1" a="1"/>
  <c r="W128" i="1" s="1"/>
  <c r="W129" i="1" a="1"/>
  <c r="W129" i="1" s="1"/>
  <c r="W130" i="1" a="1"/>
  <c r="W130" i="1" s="1"/>
  <c r="W131" i="1" a="1"/>
  <c r="W131" i="1" s="1"/>
  <c r="W132" i="1" a="1"/>
  <c r="W132" i="1" s="1"/>
  <c r="W133" i="1" a="1"/>
  <c r="W133" i="1" s="1"/>
  <c r="W134" i="1" a="1"/>
  <c r="W134" i="1" s="1"/>
  <c r="W135" i="1" a="1"/>
  <c r="W135" i="1" s="1"/>
  <c r="W136" i="1" a="1"/>
  <c r="W136" i="1" s="1"/>
  <c r="W137" i="1" a="1"/>
  <c r="W137" i="1" s="1"/>
  <c r="W140" i="1" a="1"/>
  <c r="W140" i="1" s="1"/>
  <c r="W141" i="1" a="1"/>
  <c r="W141" i="1" s="1"/>
  <c r="W142" i="1" a="1"/>
  <c r="W142" i="1" s="1"/>
  <c r="W143" i="1" a="1"/>
  <c r="W143" i="1" s="1"/>
  <c r="W144" i="1" a="1"/>
  <c r="W144" i="1" s="1"/>
  <c r="W145" i="1" a="1"/>
  <c r="V121" i="1" a="1"/>
  <c r="V121" i="1" s="1"/>
  <c r="V123" i="1" a="1"/>
  <c r="V123" i="1" s="1"/>
  <c r="V124" i="1" a="1"/>
  <c r="V124" i="1" s="1"/>
  <c r="V125" i="1" a="1"/>
  <c r="V125" i="1" s="1"/>
  <c r="V126" i="1" a="1"/>
  <c r="V126" i="1" s="1"/>
  <c r="V128" i="1" a="1"/>
  <c r="V128" i="1" s="1"/>
  <c r="V129" i="1" a="1"/>
  <c r="V129" i="1" s="1"/>
  <c r="V130" i="1" a="1"/>
  <c r="V130" i="1" s="1"/>
  <c r="V131" i="1" a="1"/>
  <c r="V131" i="1" s="1"/>
  <c r="V132" i="1" a="1"/>
  <c r="V132" i="1" s="1"/>
  <c r="V133" i="1" a="1"/>
  <c r="V133" i="1" s="1"/>
  <c r="V134" i="1" a="1"/>
  <c r="V134" i="1" s="1"/>
  <c r="V135" i="1" a="1"/>
  <c r="V135" i="1" s="1"/>
  <c r="V136" i="1" a="1"/>
  <c r="V136" i="1" s="1"/>
  <c r="V137" i="1" a="1"/>
  <c r="V137" i="1" s="1"/>
  <c r="V140" i="1" a="1"/>
  <c r="V140" i="1" s="1"/>
  <c r="V141" i="1" a="1"/>
  <c r="V141" i="1" s="1"/>
  <c r="V142" i="1" a="1"/>
  <c r="V142" i="1" s="1"/>
  <c r="V143" i="1" a="1"/>
  <c r="V143" i="1" s="1"/>
  <c r="V144" i="1" a="1"/>
  <c r="V144" i="1" s="1"/>
  <c r="V145" i="1" a="1"/>
  <c r="V145" i="1" s="1"/>
  <c r="U121" i="1" a="1"/>
  <c r="U121" i="1" s="1"/>
  <c r="U123" i="1" a="1"/>
  <c r="U123" i="1" s="1"/>
  <c r="U124" i="1" a="1"/>
  <c r="U124" i="1" s="1"/>
  <c r="U125" i="1" a="1"/>
  <c r="U125" i="1" s="1"/>
  <c r="U126" i="1" a="1"/>
  <c r="U126" i="1" s="1"/>
  <c r="U128" i="1" a="1"/>
  <c r="U128" i="1" s="1"/>
  <c r="U129" i="1" a="1"/>
  <c r="U130" i="1" a="1"/>
  <c r="U130" i="1" s="1"/>
  <c r="U131" i="1" a="1"/>
  <c r="U131" i="1" s="1"/>
  <c r="U132" i="1" a="1"/>
  <c r="U132" i="1" s="1"/>
  <c r="U133" i="1" a="1"/>
  <c r="U133" i="1" s="1"/>
  <c r="U134" i="1" a="1"/>
  <c r="U134" i="1" s="1"/>
  <c r="U135" i="1" a="1"/>
  <c r="U135" i="1" s="1"/>
  <c r="U136" i="1" a="1"/>
  <c r="U136" i="1" s="1"/>
  <c r="U137" i="1" a="1"/>
  <c r="U137" i="1" s="1"/>
  <c r="U140" i="1" a="1"/>
  <c r="U140" i="1" s="1"/>
  <c r="U141" i="1" a="1"/>
  <c r="U141" i="1" s="1"/>
  <c r="U142" i="1" a="1"/>
  <c r="U142" i="1" s="1"/>
  <c r="U143" i="1" a="1"/>
  <c r="U143" i="1" s="1"/>
  <c r="U144" i="1" a="1"/>
  <c r="U144" i="1" s="1"/>
  <c r="U145" i="1" a="1"/>
  <c r="U145" i="1" s="1"/>
  <c r="T121" i="1" a="1"/>
  <c r="T121" i="1" s="1"/>
  <c r="T123" i="1" a="1"/>
  <c r="T123" i="1" s="1"/>
  <c r="T124" i="1" a="1"/>
  <c r="T124" i="1" s="1"/>
  <c r="T125" i="1" a="1"/>
  <c r="T126" i="1" a="1"/>
  <c r="T126" i="1" s="1"/>
  <c r="T128" i="1" a="1"/>
  <c r="T129" i="1" a="1"/>
  <c r="T129" i="1" s="1"/>
  <c r="T130" i="1" a="1"/>
  <c r="T130" i="1" s="1"/>
  <c r="T131" i="1" a="1"/>
  <c r="T131" i="1" s="1"/>
  <c r="T132" i="1" a="1"/>
  <c r="T132" i="1" s="1"/>
  <c r="T133" i="1" a="1"/>
  <c r="T133" i="1" s="1"/>
  <c r="T134" i="1" a="1"/>
  <c r="T134" i="1" s="1"/>
  <c r="T135" i="1" a="1"/>
  <c r="T135" i="1" s="1"/>
  <c r="T136" i="1" a="1"/>
  <c r="T136" i="1" s="1"/>
  <c r="T137" i="1" a="1"/>
  <c r="T137" i="1" s="1"/>
  <c r="T140" i="1" a="1"/>
  <c r="T140" i="1" s="1"/>
  <c r="T141" i="1" a="1"/>
  <c r="T141" i="1" s="1"/>
  <c r="T142" i="1" a="1"/>
  <c r="T142" i="1" s="1"/>
  <c r="T143" i="1" a="1"/>
  <c r="T143" i="1" s="1"/>
  <c r="T144" i="1" a="1"/>
  <c r="T144" i="1" s="1"/>
  <c r="T145" i="1" a="1"/>
  <c r="T145" i="1" s="1"/>
  <c r="S121" i="1" a="1"/>
  <c r="S121" i="1" s="1"/>
  <c r="S123" i="1" a="1"/>
  <c r="S123" i="1" s="1"/>
  <c r="S124" i="1" a="1"/>
  <c r="S124" i="1" s="1"/>
  <c r="S125" i="1" a="1"/>
  <c r="S125" i="1" s="1"/>
  <c r="S126" i="1" a="1"/>
  <c r="S126" i="1" s="1"/>
  <c r="S128" i="1" a="1"/>
  <c r="S128" i="1" s="1"/>
  <c r="S129" i="1" a="1"/>
  <c r="S129" i="1" s="1"/>
  <c r="S130" i="1" a="1"/>
  <c r="S130" i="1" s="1"/>
  <c r="S131" i="1" a="1"/>
  <c r="S131" i="1" s="1"/>
  <c r="S132" i="1" a="1"/>
  <c r="S132" i="1" s="1"/>
  <c r="S133" i="1" a="1"/>
  <c r="S133" i="1" s="1"/>
  <c r="S134" i="1" a="1"/>
  <c r="S134" i="1" s="1"/>
  <c r="S135" i="1" a="1"/>
  <c r="S135" i="1" s="1"/>
  <c r="S136" i="1" a="1"/>
  <c r="S136" i="1" s="1"/>
  <c r="S137" i="1" a="1"/>
  <c r="S137" i="1" s="1"/>
  <c r="S140" i="1" a="1"/>
  <c r="S140" i="1" s="1"/>
  <c r="S141" i="1" a="1"/>
  <c r="S141" i="1" s="1"/>
  <c r="S142" i="1" a="1"/>
  <c r="S142" i="1" s="1"/>
  <c r="S143" i="1" a="1"/>
  <c r="S143" i="1" s="1"/>
  <c r="S144" i="1" a="1"/>
  <c r="S144" i="1" s="1"/>
  <c r="S145" i="1" a="1"/>
  <c r="S145" i="1" s="1"/>
  <c r="R121" i="1" a="1"/>
  <c r="R121" i="1" s="1"/>
  <c r="R123" i="1" a="1"/>
  <c r="R123" i="1" s="1"/>
  <c r="R124" i="1" a="1"/>
  <c r="R124" i="1" s="1"/>
  <c r="R125" i="1" a="1"/>
  <c r="R125" i="1" s="1"/>
  <c r="R126" i="1" a="1"/>
  <c r="R126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40" i="1" a="1"/>
  <c r="R140" i="1" s="1"/>
  <c r="R141" i="1" a="1"/>
  <c r="R141" i="1" s="1"/>
  <c r="R142" i="1" a="1"/>
  <c r="R142" i="1" s="1"/>
  <c r="R143" i="1" a="1"/>
  <c r="R143" i="1" s="1"/>
  <c r="R144" i="1" a="1"/>
  <c r="R144" i="1" s="1"/>
  <c r="R145" i="1" a="1"/>
  <c r="R145" i="1" s="1"/>
  <c r="Q121" i="1" a="1"/>
  <c r="Q121" i="1" s="1"/>
  <c r="Q123" i="1" a="1"/>
  <c r="Q123" i="1" s="1"/>
  <c r="Q124" i="1" a="1"/>
  <c r="Q124" i="1" s="1"/>
  <c r="Q125" i="1" a="1"/>
  <c r="Q125" i="1" s="1"/>
  <c r="Q126" i="1" a="1"/>
  <c r="Q126" i="1" s="1"/>
  <c r="Q128" i="1" a="1"/>
  <c r="Q128" i="1" s="1"/>
  <c r="Q129" i="1" a="1"/>
  <c r="Q129" i="1" s="1"/>
  <c r="Q130" i="1" a="1"/>
  <c r="Q130" i="1" s="1"/>
  <c r="Q131" i="1" a="1"/>
  <c r="Q131" i="1" s="1"/>
  <c r="Q132" i="1" a="1"/>
  <c r="Q132" i="1" s="1"/>
  <c r="Q133" i="1" a="1"/>
  <c r="Q133" i="1" s="1"/>
  <c r="Q134" i="1" a="1"/>
  <c r="Q134" i="1" s="1"/>
  <c r="Q135" i="1" a="1"/>
  <c r="Q135" i="1" s="1"/>
  <c r="Q136" i="1" a="1"/>
  <c r="Q136" i="1" s="1"/>
  <c r="Q137" i="1" a="1"/>
  <c r="Q137" i="1" s="1"/>
  <c r="Q140" i="1" a="1"/>
  <c r="Q140" i="1" s="1"/>
  <c r="Q141" i="1" a="1"/>
  <c r="Q141" i="1" s="1"/>
  <c r="Q142" i="1" a="1"/>
  <c r="Q142" i="1" s="1"/>
  <c r="Q143" i="1" a="1"/>
  <c r="Q143" i="1" s="1"/>
  <c r="Q144" i="1" a="1"/>
  <c r="Q144" i="1" s="1"/>
  <c r="Q145" i="1" a="1"/>
  <c r="P121" i="1" a="1"/>
  <c r="P121" i="1" s="1"/>
  <c r="P123" i="1" a="1"/>
  <c r="P123" i="1" s="1"/>
  <c r="P124" i="1" a="1"/>
  <c r="P124" i="1" s="1"/>
  <c r="P125" i="1" a="1"/>
  <c r="P125" i="1" s="1"/>
  <c r="P126" i="1" a="1"/>
  <c r="P126" i="1" s="1"/>
  <c r="P128" i="1" a="1"/>
  <c r="P128" i="1" s="1"/>
  <c r="P129" i="1" a="1"/>
  <c r="P129" i="1" s="1"/>
  <c r="P130" i="1" a="1"/>
  <c r="P130" i="1" s="1"/>
  <c r="P131" i="1" a="1"/>
  <c r="P131" i="1" s="1"/>
  <c r="P132" i="1" a="1"/>
  <c r="P132" i="1" s="1"/>
  <c r="P133" i="1" a="1"/>
  <c r="P133" i="1" s="1"/>
  <c r="P134" i="1" a="1"/>
  <c r="P134" i="1" s="1"/>
  <c r="P135" i="1" a="1"/>
  <c r="P135" i="1" s="1"/>
  <c r="P136" i="1" a="1"/>
  <c r="P136" i="1" s="1"/>
  <c r="P137" i="1" a="1"/>
  <c r="P137" i="1" s="1"/>
  <c r="P140" i="1" a="1"/>
  <c r="P140" i="1" s="1"/>
  <c r="P141" i="1" a="1"/>
  <c r="P141" i="1" s="1"/>
  <c r="P142" i="1" a="1"/>
  <c r="P142" i="1" s="1"/>
  <c r="P143" i="1" a="1"/>
  <c r="P143" i="1" s="1"/>
  <c r="P144" i="1" a="1"/>
  <c r="P144" i="1" s="1"/>
  <c r="P145" i="1" a="1"/>
  <c r="P145" i="1" s="1"/>
  <c r="O121" i="1" a="1"/>
  <c r="O121" i="1" s="1"/>
  <c r="O123" i="1" a="1"/>
  <c r="O123" i="1" s="1"/>
  <c r="O124" i="1" a="1"/>
  <c r="O124" i="1" s="1"/>
  <c r="O125" i="1" a="1"/>
  <c r="O125" i="1" s="1"/>
  <c r="O126" i="1" a="1"/>
  <c r="O126" i="1" s="1"/>
  <c r="O128" i="1" a="1"/>
  <c r="O128" i="1" s="1"/>
  <c r="O129" i="1" a="1"/>
  <c r="O129" i="1" s="1"/>
  <c r="O130" i="1" a="1"/>
  <c r="O130" i="1" s="1"/>
  <c r="O131" i="1" a="1"/>
  <c r="O131" i="1" s="1"/>
  <c r="O132" i="1" a="1"/>
  <c r="O132" i="1" s="1"/>
  <c r="O133" i="1" a="1"/>
  <c r="O133" i="1" s="1"/>
  <c r="O134" i="1" a="1"/>
  <c r="O134" i="1" s="1"/>
  <c r="O135" i="1" a="1"/>
  <c r="O136" i="1" a="1"/>
  <c r="O136" i="1" s="1"/>
  <c r="O137" i="1" a="1"/>
  <c r="O137" i="1" s="1"/>
  <c r="O140" i="1" a="1"/>
  <c r="O140" i="1" s="1"/>
  <c r="O141" i="1" a="1"/>
  <c r="O142" i="1" a="1"/>
  <c r="O142" i="1" s="1"/>
  <c r="O143" i="1" a="1"/>
  <c r="O143" i="1" s="1"/>
  <c r="O144" i="1" a="1"/>
  <c r="O144" i="1" s="1"/>
  <c r="O145" i="1" a="1"/>
  <c r="O145" i="1" s="1"/>
  <c r="N121" i="1" a="1"/>
  <c r="N121" i="1" s="1"/>
  <c r="N123" i="1" a="1"/>
  <c r="N123" i="1" s="1"/>
  <c r="N124" i="1" a="1"/>
  <c r="N124" i="1" s="1"/>
  <c r="N125" i="1" a="1"/>
  <c r="N125" i="1" s="1"/>
  <c r="N126" i="1" a="1"/>
  <c r="N126" i="1" s="1"/>
  <c r="N128" i="1" a="1"/>
  <c r="N128" i="1" s="1"/>
  <c r="N129" i="1" a="1"/>
  <c r="N129" i="1" s="1"/>
  <c r="N130" i="1" a="1"/>
  <c r="N130" i="1" s="1"/>
  <c r="N131" i="1" a="1"/>
  <c r="N131" i="1" s="1"/>
  <c r="N132" i="1" a="1"/>
  <c r="N132" i="1" s="1"/>
  <c r="N133" i="1" a="1"/>
  <c r="N133" i="1" s="1"/>
  <c r="N134" i="1" a="1"/>
  <c r="N134" i="1" s="1"/>
  <c r="N135" i="1" a="1"/>
  <c r="N135" i="1" s="1"/>
  <c r="N136" i="1" a="1"/>
  <c r="N136" i="1" s="1"/>
  <c r="N137" i="1" a="1"/>
  <c r="N137" i="1" s="1"/>
  <c r="N140" i="1" a="1"/>
  <c r="N140" i="1" s="1"/>
  <c r="N141" i="1" a="1"/>
  <c r="N141" i="1" s="1"/>
  <c r="N142" i="1" a="1"/>
  <c r="N142" i="1" s="1"/>
  <c r="N143" i="1" a="1"/>
  <c r="N143" i="1" s="1"/>
  <c r="N144" i="1" a="1"/>
  <c r="N144" i="1" s="1"/>
  <c r="N145" i="1" a="1"/>
  <c r="N145" i="1" s="1"/>
  <c r="M121" i="1" a="1"/>
  <c r="M121" i="1" s="1"/>
  <c r="M123" i="1" a="1"/>
  <c r="M123" i="1" s="1"/>
  <c r="M124" i="1" a="1"/>
  <c r="M124" i="1" s="1"/>
  <c r="M125" i="1" a="1"/>
  <c r="M125" i="1" s="1"/>
  <c r="M126" i="1" a="1"/>
  <c r="M126" i="1" s="1"/>
  <c r="M128" i="1" a="1"/>
  <c r="M128" i="1" s="1"/>
  <c r="M129" i="1" a="1"/>
  <c r="M130" i="1" a="1"/>
  <c r="M130" i="1" s="1"/>
  <c r="M131" i="1" a="1"/>
  <c r="M131" i="1" s="1"/>
  <c r="M132" i="1" a="1"/>
  <c r="M132" i="1" s="1"/>
  <c r="M133" i="1" a="1"/>
  <c r="M133" i="1" s="1"/>
  <c r="M134" i="1" a="1"/>
  <c r="M134" i="1" s="1"/>
  <c r="M135" i="1" a="1"/>
  <c r="M135" i="1" s="1"/>
  <c r="M136" i="1" a="1"/>
  <c r="M136" i="1" s="1"/>
  <c r="M137" i="1" a="1"/>
  <c r="M137" i="1" s="1"/>
  <c r="M140" i="1" a="1"/>
  <c r="M140" i="1" s="1"/>
  <c r="M141" i="1" a="1"/>
  <c r="M141" i="1" s="1"/>
  <c r="M142" i="1" a="1"/>
  <c r="M142" i="1" s="1"/>
  <c r="M143" i="1" a="1"/>
  <c r="M143" i="1" s="1"/>
  <c r="M144" i="1" a="1"/>
  <c r="M144" i="1" s="1"/>
  <c r="M145" i="1" a="1"/>
  <c r="M145" i="1" s="1"/>
  <c r="L121" i="1" a="1"/>
  <c r="L121" i="1" s="1"/>
  <c r="L123" i="1" a="1"/>
  <c r="L123" i="1" s="1"/>
  <c r="L124" i="1" a="1"/>
  <c r="L124" i="1" s="1"/>
  <c r="L125" i="1" a="1"/>
  <c r="L125" i="1" s="1"/>
  <c r="L126" i="1" a="1"/>
  <c r="L126" i="1" s="1"/>
  <c r="L128" i="1" a="1"/>
  <c r="L128" i="1" s="1"/>
  <c r="L129" i="1" a="1"/>
  <c r="L129" i="1" s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 s="1"/>
  <c r="L136" i="1" a="1"/>
  <c r="L136" i="1" s="1"/>
  <c r="L137" i="1" a="1"/>
  <c r="L137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K121" i="1" a="1"/>
  <c r="K121" i="1" s="1"/>
  <c r="K123" i="1" a="1"/>
  <c r="K123" i="1" s="1"/>
  <c r="K124" i="1" a="1"/>
  <c r="K124" i="1" s="1"/>
  <c r="K125" i="1" a="1"/>
  <c r="K125" i="1" s="1"/>
  <c r="K126" i="1" a="1"/>
  <c r="K126" i="1" s="1"/>
  <c r="K128" i="1" a="1"/>
  <c r="K128" i="1" s="1"/>
  <c r="K129" i="1" a="1"/>
  <c r="K129" i="1" s="1"/>
  <c r="K130" i="1" a="1"/>
  <c r="K130" i="1" s="1"/>
  <c r="K131" i="1" a="1"/>
  <c r="K131" i="1" s="1"/>
  <c r="K132" i="1" a="1"/>
  <c r="K132" i="1" s="1"/>
  <c r="K133" i="1" a="1"/>
  <c r="K133" i="1" s="1"/>
  <c r="K134" i="1" a="1"/>
  <c r="K134" i="1" s="1"/>
  <c r="K135" i="1" a="1"/>
  <c r="K136" i="1" a="1"/>
  <c r="K136" i="1" s="1"/>
  <c r="K137" i="1" a="1"/>
  <c r="K137" i="1" s="1"/>
  <c r="K140" i="1" a="1"/>
  <c r="K140" i="1" s="1"/>
  <c r="K141" i="1" a="1"/>
  <c r="K142" i="1" a="1"/>
  <c r="K142" i="1" s="1"/>
  <c r="K143" i="1" a="1"/>
  <c r="K143" i="1" s="1"/>
  <c r="K144" i="1" a="1"/>
  <c r="K144" i="1" s="1"/>
  <c r="K145" i="1" a="1"/>
  <c r="K145" i="1" s="1"/>
  <c r="J121" i="1" a="1"/>
  <c r="J121" i="1" s="1"/>
  <c r="J123" i="1" a="1"/>
  <c r="J123" i="1" s="1"/>
  <c r="J124" i="1" a="1"/>
  <c r="J124" i="1" s="1"/>
  <c r="J125" i="1" a="1"/>
  <c r="J125" i="1" s="1"/>
  <c r="J126" i="1" a="1"/>
  <c r="J126" i="1" s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40" i="1" a="1"/>
  <c r="J140" i="1" s="1"/>
  <c r="J141" i="1" a="1"/>
  <c r="J141" i="1" s="1"/>
  <c r="J142" i="1" a="1"/>
  <c r="J142" i="1" s="1"/>
  <c r="J143" i="1" a="1"/>
  <c r="J143" i="1" s="1"/>
  <c r="J144" i="1" a="1"/>
  <c r="J144" i="1" s="1"/>
  <c r="J145" i="1" a="1"/>
  <c r="J145" i="1" s="1"/>
  <c r="I121" i="1" a="1"/>
  <c r="I121" i="1" s="1"/>
  <c r="I123" i="1" a="1"/>
  <c r="I123" i="1" s="1"/>
  <c r="I124" i="1" a="1"/>
  <c r="I124" i="1" s="1"/>
  <c r="I125" i="1" a="1"/>
  <c r="I125" i="1" s="1"/>
  <c r="I126" i="1" a="1"/>
  <c r="I126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H121" i="1" a="1"/>
  <c r="H121" i="1" s="1"/>
  <c r="H123" i="1" a="1"/>
  <c r="H123" i="1" s="1"/>
  <c r="H124" i="1" a="1"/>
  <c r="H124" i="1" s="1"/>
  <c r="H125" i="1" a="1"/>
  <c r="H125" i="1" s="1"/>
  <c r="H126" i="1" a="1"/>
  <c r="H126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G121" i="1" a="1"/>
  <c r="G121" i="1" s="1"/>
  <c r="G123" i="1" a="1"/>
  <c r="G123" i="1" s="1"/>
  <c r="G124" i="1" a="1"/>
  <c r="G124" i="1" s="1"/>
  <c r="G125" i="1" a="1"/>
  <c r="G125" i="1" s="1"/>
  <c r="G126" i="1" a="1"/>
  <c r="G126" i="1" s="1"/>
  <c r="G128" i="1" a="1"/>
  <c r="G128" i="1" s="1"/>
  <c r="G129" i="1" a="1"/>
  <c r="G129" i="1" s="1"/>
  <c r="G130" i="1" a="1"/>
  <c r="G130" i="1" s="1"/>
  <c r="G131" i="1" a="1"/>
  <c r="G131" i="1" s="1"/>
  <c r="G132" i="1" a="1"/>
  <c r="G132" i="1" s="1"/>
  <c r="G133" i="1" a="1"/>
  <c r="G133" i="1" s="1"/>
  <c r="G134" i="1" a="1"/>
  <c r="G134" i="1" s="1"/>
  <c r="G135" i="1" a="1"/>
  <c r="G136" i="1" a="1"/>
  <c r="G136" i="1" s="1"/>
  <c r="G137" i="1" a="1"/>
  <c r="G137" i="1" s="1"/>
  <c r="G140" i="1" a="1"/>
  <c r="G140" i="1" s="1"/>
  <c r="G141" i="1" a="1"/>
  <c r="G141" i="1" s="1"/>
  <c r="G142" i="1" a="1"/>
  <c r="G142" i="1" s="1"/>
  <c r="G143" i="1" a="1"/>
  <c r="G143" i="1" s="1"/>
  <c r="G144" i="1" a="1"/>
  <c r="G144" i="1" s="1"/>
  <c r="G145" i="1" a="1"/>
  <c r="F121" i="1" a="1"/>
  <c r="F121" i="1" s="1"/>
  <c r="F123" i="1" a="1"/>
  <c r="F123" i="1" s="1"/>
  <c r="F124" i="1" a="1"/>
  <c r="F124" i="1" s="1"/>
  <c r="F125" i="1" a="1"/>
  <c r="F125" i="1" s="1"/>
  <c r="F126" i="1" a="1"/>
  <c r="F126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40" i="1" a="1"/>
  <c r="F140" i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E121" i="1" a="1"/>
  <c r="E121" i="1" s="1"/>
  <c r="E123" i="1" a="1"/>
  <c r="E124" i="1" a="1"/>
  <c r="E124" i="1" s="1"/>
  <c r="E125" i="1" a="1"/>
  <c r="E125" i="1" s="1"/>
  <c r="E126" i="1" a="1"/>
  <c r="E126" i="1" s="1"/>
  <c r="E128" i="1" a="1"/>
  <c r="E128" i="1" s="1"/>
  <c r="E129" i="1" a="1"/>
  <c r="E129" i="1" s="1"/>
  <c r="E130" i="1" a="1"/>
  <c r="E130" i="1" s="1"/>
  <c r="E131" i="1" a="1"/>
  <c r="E131" i="1" s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40" i="1" a="1"/>
  <c r="E140" i="1" s="1"/>
  <c r="E141" i="1" a="1"/>
  <c r="E141" i="1" s="1"/>
  <c r="E142" i="1" a="1"/>
  <c r="E143" i="1" a="1"/>
  <c r="E143" i="1" s="1"/>
  <c r="E144" i="1" a="1"/>
  <c r="E144" i="1" s="1"/>
  <c r="E145" i="1" a="1"/>
  <c r="E145" i="1" s="1"/>
  <c r="D121" i="1" a="1"/>
  <c r="D121" i="1" s="1"/>
  <c r="D123" i="1" a="1"/>
  <c r="D123" i="1" s="1"/>
  <c r="D124" i="1" a="1"/>
  <c r="D124" i="1" s="1"/>
  <c r="D125" i="1" a="1"/>
  <c r="D125" i="1" s="1"/>
  <c r="D126" i="1" a="1"/>
  <c r="D126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AA145" i="1"/>
  <c r="W145" i="1"/>
  <c r="Q145" i="1"/>
  <c r="G145" i="1"/>
  <c r="AA144" i="1"/>
  <c r="D117" i="1"/>
  <c r="D116" i="1" s="1"/>
  <c r="X118" i="1"/>
  <c r="X117" i="1"/>
  <c r="X116" i="1" s="1"/>
  <c r="Y118" i="1"/>
  <c r="Y117" i="1"/>
  <c r="Y116" i="1" s="1"/>
  <c r="Z118" i="1"/>
  <c r="Z117" i="1"/>
  <c r="Z116" i="1" s="1"/>
  <c r="AA118" i="1"/>
  <c r="AA117" i="1"/>
  <c r="AA116" i="1" s="1"/>
  <c r="E117" i="1"/>
  <c r="E116" i="1" s="1"/>
  <c r="F117" i="1"/>
  <c r="F116" i="1" s="1"/>
  <c r="G117" i="1"/>
  <c r="G116" i="1" s="1"/>
  <c r="H117" i="1"/>
  <c r="H116" i="1" s="1"/>
  <c r="I117" i="1"/>
  <c r="I116" i="1" s="1"/>
  <c r="J117" i="1"/>
  <c r="J116" i="1" s="1"/>
  <c r="K117" i="1"/>
  <c r="K116" i="1" s="1"/>
  <c r="L117" i="1"/>
  <c r="L116" i="1" s="1"/>
  <c r="M117" i="1"/>
  <c r="M116" i="1" s="1"/>
  <c r="N117" i="1"/>
  <c r="N116" i="1" s="1"/>
  <c r="O117" i="1"/>
  <c r="O116" i="1" s="1"/>
  <c r="P117" i="1"/>
  <c r="P116" i="1" s="1"/>
  <c r="Q117" i="1"/>
  <c r="Q116" i="1" s="1"/>
  <c r="R117" i="1"/>
  <c r="R116" i="1" s="1"/>
  <c r="S117" i="1"/>
  <c r="S116" i="1" s="1"/>
  <c r="T117" i="1"/>
  <c r="T116" i="1" s="1"/>
  <c r="U117" i="1"/>
  <c r="U116" i="1" s="1"/>
  <c r="V117" i="1"/>
  <c r="V116" i="1" s="1"/>
  <c r="W117" i="1"/>
  <c r="W116" i="1" s="1"/>
  <c r="E118" i="1"/>
  <c r="F118" i="1"/>
  <c r="G118" i="1"/>
  <c r="H118" i="1"/>
  <c r="I118" i="1"/>
  <c r="J118" i="1"/>
  <c r="K118" i="1"/>
  <c r="L118" i="1"/>
  <c r="M118" i="1"/>
  <c r="N118" i="1"/>
  <c r="O118" i="1"/>
  <c r="P118" i="1"/>
  <c r="R118" i="1"/>
  <c r="S118" i="1"/>
  <c r="T118" i="1"/>
  <c r="U118" i="1"/>
  <c r="Y133" i="1"/>
  <c r="AA131" i="1"/>
  <c r="AA126" i="1"/>
  <c r="W118" i="1"/>
  <c r="X112" i="1" a="1"/>
  <c r="X112" i="1" s="1"/>
  <c r="X110" i="1" s="1" a="1"/>
  <c r="X110" i="1" s="1"/>
  <c r="W112" i="1" a="1"/>
  <c r="W112" i="1" s="1"/>
  <c r="W110" i="1" s="1" a="1"/>
  <c r="W110" i="1" s="1"/>
  <c r="X111" i="1" a="1"/>
  <c r="X111" i="1" s="1"/>
  <c r="W111" i="1" a="1"/>
  <c r="W111" i="1" s="1"/>
  <c r="X109" i="1" a="1"/>
  <c r="X109" i="1" s="1"/>
  <c r="W109" i="1" a="1"/>
  <c r="W109" i="1" s="1"/>
  <c r="X108" i="1" a="1"/>
  <c r="X108" i="1" s="1"/>
  <c r="W108" i="1" a="1"/>
  <c r="W108" i="1" s="1"/>
  <c r="X107" i="1" a="1"/>
  <c r="X107" i="1" s="1"/>
  <c r="W107" i="1" a="1"/>
  <c r="W107" i="1" s="1"/>
  <c r="V118" i="1"/>
  <c r="V112" i="1" a="1"/>
  <c r="V112" i="1" s="1"/>
  <c r="V110" i="1" s="1" a="1"/>
  <c r="V110" i="1" s="1"/>
  <c r="V111" i="1" a="1"/>
  <c r="V111" i="1" s="1"/>
  <c r="V109" i="1" a="1"/>
  <c r="V109" i="1" s="1"/>
  <c r="V108" i="1" a="1"/>
  <c r="V108" i="1" s="1"/>
  <c r="V107" i="1" a="1"/>
  <c r="V107" i="1" s="1"/>
  <c r="G8" i="2"/>
  <c r="C8" i="2"/>
  <c r="E142" i="1"/>
  <c r="O141" i="1"/>
  <c r="K141" i="1"/>
  <c r="O135" i="1"/>
  <c r="K135" i="1"/>
  <c r="G135" i="1"/>
  <c r="U129" i="1"/>
  <c r="M129" i="1"/>
  <c r="T128" i="1"/>
  <c r="T125" i="1"/>
  <c r="E123" i="1"/>
  <c r="W114" i="1" l="1"/>
  <c r="X114" i="1"/>
  <c r="C9" i="2"/>
  <c r="F146" i="1"/>
  <c r="F148" i="1" s="1"/>
  <c r="F149" i="1" s="1"/>
  <c r="J146" i="1"/>
  <c r="J148" i="1" s="1"/>
  <c r="J149" i="1" s="1"/>
  <c r="N146" i="1"/>
  <c r="N148" i="1" s="1"/>
  <c r="N149" i="1" s="1"/>
  <c r="R146" i="1"/>
  <c r="R148" i="1" s="1"/>
  <c r="R149" i="1" s="1"/>
  <c r="V146" i="1"/>
  <c r="V148" i="1" s="1"/>
  <c r="Z146" i="1"/>
  <c r="Z148" i="1" s="1"/>
  <c r="Z149" i="1" s="1"/>
  <c r="S114" i="1"/>
  <c r="G146" i="1"/>
  <c r="G148" i="1" s="1"/>
  <c r="G149" i="1" s="1"/>
  <c r="K146" i="1"/>
  <c r="K148" i="1" s="1"/>
  <c r="K149" i="1" s="1"/>
  <c r="O146" i="1"/>
  <c r="O148" i="1" s="1"/>
  <c r="O149" i="1" s="1"/>
  <c r="S146" i="1"/>
  <c r="S148" i="1" s="1"/>
  <c r="S149" i="1" s="1"/>
  <c r="W146" i="1"/>
  <c r="W148" i="1" s="1"/>
  <c r="W149" i="1" s="1"/>
  <c r="AA146" i="1"/>
  <c r="AA148" i="1" s="1"/>
  <c r="AA149" i="1" s="1"/>
  <c r="D146" i="1"/>
  <c r="H146" i="1"/>
  <c r="H148" i="1" s="1"/>
  <c r="H149" i="1" s="1"/>
  <c r="L146" i="1"/>
  <c r="L148" i="1" s="1"/>
  <c r="L149" i="1" s="1"/>
  <c r="P146" i="1"/>
  <c r="P148" i="1" s="1"/>
  <c r="P149" i="1" s="1"/>
  <c r="T146" i="1"/>
  <c r="T148" i="1" s="1"/>
  <c r="X146" i="1"/>
  <c r="X148" i="1" s="1"/>
  <c r="X149" i="1" s="1"/>
  <c r="U114" i="1"/>
  <c r="V114" i="1"/>
  <c r="E146" i="1"/>
  <c r="E148" i="1" s="1"/>
  <c r="E149" i="1" s="1"/>
  <c r="I146" i="1"/>
  <c r="I148" i="1" s="1"/>
  <c r="I149" i="1" s="1"/>
  <c r="M146" i="1"/>
  <c r="Q146" i="1"/>
  <c r="Q148" i="1" s="1"/>
  <c r="Q149" i="1" s="1"/>
  <c r="U146" i="1"/>
  <c r="U148" i="1" s="1"/>
  <c r="Y146" i="1"/>
  <c r="Y148" i="1" s="1"/>
  <c r="Y149" i="1" s="1"/>
  <c r="T114" i="1"/>
  <c r="I4" i="5"/>
  <c r="J3" i="5"/>
  <c r="J4" i="5" s="1"/>
  <c r="D8" i="2"/>
  <c r="I7" i="2"/>
  <c r="I8" i="2" s="1"/>
  <c r="H9" i="2"/>
  <c r="E3" i="5"/>
  <c r="E4" i="5" s="1"/>
  <c r="H8" i="2"/>
  <c r="J7" i="2"/>
  <c r="H4" i="5"/>
  <c r="G5" i="5"/>
  <c r="H5" i="5" s="1"/>
  <c r="I5" i="5" s="1"/>
  <c r="J5" i="5" s="1"/>
  <c r="C5" i="5"/>
  <c r="D5" i="5" s="1"/>
  <c r="E5" i="5" s="1"/>
  <c r="F5" i="5" s="1"/>
  <c r="D9" i="2"/>
  <c r="E7" i="2"/>
  <c r="G23" i="2" l="1" a="1"/>
  <c r="G23" i="2" s="1"/>
  <c r="Q10" i="2" a="1"/>
  <c r="Q10" i="2" s="1"/>
  <c r="Q7" i="5" s="1"/>
  <c r="U149" i="1"/>
  <c r="T149" i="1"/>
  <c r="L10" i="2" a="1"/>
  <c r="L10" i="2" s="1"/>
  <c r="L7" i="5" s="1"/>
  <c r="G30" i="2" a="1"/>
  <c r="G30" i="2" s="1"/>
  <c r="G48" i="5" s="1"/>
  <c r="C16" i="2" a="1"/>
  <c r="C16" i="2" s="1"/>
  <c r="C25" i="5" s="1"/>
  <c r="G16" i="2" a="1"/>
  <c r="G16" i="2" s="1"/>
  <c r="G25" i="5" s="1"/>
  <c r="G10" i="2" a="1"/>
  <c r="G10" i="2" s="1"/>
  <c r="G7" i="5" s="1"/>
  <c r="K10" i="2" a="1"/>
  <c r="K10" i="2" s="1"/>
  <c r="U10" i="2" a="1"/>
  <c r="U10" i="2" s="1"/>
  <c r="P10" i="2" a="1"/>
  <c r="P10" i="2" s="1"/>
  <c r="C11" i="2" a="1"/>
  <c r="C11" i="2" s="1"/>
  <c r="C8" i="5" s="1"/>
  <c r="G17" i="2" a="1"/>
  <c r="G17" i="2" s="1"/>
  <c r="G26" i="5" s="1"/>
  <c r="N10" i="2" a="1"/>
  <c r="N10" i="2" s="1"/>
  <c r="S10" i="2" a="1"/>
  <c r="S10" i="2" s="1"/>
  <c r="S7" i="5" s="1"/>
  <c r="V149" i="1"/>
  <c r="R10" i="2" a="1"/>
  <c r="R10" i="2" s="1"/>
  <c r="T10" i="2" a="1"/>
  <c r="T10" i="2" s="1"/>
  <c r="H10" i="2" a="1"/>
  <c r="H10" i="2" s="1"/>
  <c r="H7" i="5" s="1"/>
  <c r="D10" i="2" a="1"/>
  <c r="D10" i="2" s="1"/>
  <c r="D7" i="5" s="1"/>
  <c r="C29" i="2" a="1"/>
  <c r="C29" i="2" s="1"/>
  <c r="C47" i="5" s="1"/>
  <c r="D148" i="1"/>
  <c r="D149" i="1" s="1"/>
  <c r="O10" i="2" a="1"/>
  <c r="O10" i="2" s="1"/>
  <c r="O7" i="5" s="1"/>
  <c r="M10" i="2" a="1"/>
  <c r="M10" i="2" s="1"/>
  <c r="C10" i="2" a="1"/>
  <c r="C10" i="2" s="1"/>
  <c r="C34" i="2" a="1"/>
  <c r="C34" i="2" s="1"/>
  <c r="C22" i="2" a="1"/>
  <c r="C22" i="2" s="1"/>
  <c r="C36" i="5" s="1"/>
  <c r="G28" i="2" a="1"/>
  <c r="G28" i="2" s="1"/>
  <c r="G50" i="5" s="1"/>
  <c r="G12" i="2" a="1"/>
  <c r="G12" i="2" s="1"/>
  <c r="G9" i="5" s="1"/>
  <c r="M148" i="1"/>
  <c r="M149" i="1" s="1"/>
  <c r="C26" i="2" a="1"/>
  <c r="C26" i="2" s="1"/>
  <c r="C46" i="5" s="1"/>
  <c r="C32" i="2" a="1"/>
  <c r="C32" i="2" s="1"/>
  <c r="C58" i="5" s="1"/>
  <c r="C27" i="2" a="1"/>
  <c r="C27" i="2" s="1"/>
  <c r="C49" i="5" s="1"/>
  <c r="G27" i="2" a="1"/>
  <c r="G27" i="2" s="1"/>
  <c r="C23" i="2" a="1"/>
  <c r="C23" i="2" s="1"/>
  <c r="C37" i="5" s="1"/>
  <c r="C30" i="2" a="1"/>
  <c r="C30" i="2" s="1"/>
  <c r="C48" i="5" s="1"/>
  <c r="C28" i="2" a="1"/>
  <c r="C28" i="2" s="1"/>
  <c r="C50" i="5" s="1"/>
  <c r="G14" i="2" a="1"/>
  <c r="G14" i="2" s="1"/>
  <c r="G17" i="5" s="1"/>
  <c r="G11" i="2" a="1"/>
  <c r="G11" i="2" s="1"/>
  <c r="G8" i="5" s="1"/>
  <c r="G18" i="2" a="1"/>
  <c r="G18" i="2" s="1"/>
  <c r="G65" i="5" s="1"/>
  <c r="G33" i="2" a="1"/>
  <c r="G33" i="2" s="1"/>
  <c r="G59" i="5" s="1"/>
  <c r="G20" i="2" a="1"/>
  <c r="G20" i="2" s="1"/>
  <c r="G28" i="5" s="1"/>
  <c r="Q11" i="2" a="1"/>
  <c r="Q11" i="2" s="1"/>
  <c r="Q15" i="2" a="1"/>
  <c r="Q15" i="2" s="1"/>
  <c r="Q18" i="5" s="1"/>
  <c r="Q18" i="2" a="1"/>
  <c r="Q18" i="2" s="1"/>
  <c r="Q65" i="5" s="1"/>
  <c r="Q22" i="2" a="1"/>
  <c r="Q22" i="2" s="1"/>
  <c r="Q36" i="5" s="1"/>
  <c r="Q25" i="2" a="1"/>
  <c r="Q25" i="2" s="1"/>
  <c r="Q45" i="5" s="1"/>
  <c r="Q29" i="2" a="1"/>
  <c r="Q29" i="2" s="1"/>
  <c r="Q47" i="5" s="1"/>
  <c r="Q32" i="2" a="1"/>
  <c r="Q32" i="2" s="1"/>
  <c r="Q58" i="5" s="1"/>
  <c r="Q12" i="2" a="1"/>
  <c r="Q12" i="2" s="1"/>
  <c r="Q9" i="5" s="1"/>
  <c r="Q19" i="2" a="1"/>
  <c r="Q19" i="2" s="1"/>
  <c r="Q27" i="5" s="1"/>
  <c r="Q23" i="2" a="1"/>
  <c r="Q23" i="2" s="1"/>
  <c r="Q37" i="5" s="1"/>
  <c r="Q30" i="2" a="1"/>
  <c r="Q30" i="2" s="1"/>
  <c r="Q48" i="5" s="1"/>
  <c r="Q13" i="2" a="1"/>
  <c r="Q13" i="2" s="1"/>
  <c r="Q10" i="5" s="1"/>
  <c r="Q16" i="2" a="1"/>
  <c r="Q16" i="2" s="1"/>
  <c r="Q25" i="5" s="1"/>
  <c r="Q20" i="2" a="1"/>
  <c r="Q20" i="2" s="1"/>
  <c r="Q28" i="5" s="1"/>
  <c r="Q27" i="2" a="1"/>
  <c r="Q27" i="2" s="1"/>
  <c r="Q49" i="5" s="1"/>
  <c r="Q31" i="2" a="1"/>
  <c r="Q31" i="2" s="1"/>
  <c r="Q57" i="5" s="1"/>
  <c r="Q34" i="2" a="1"/>
  <c r="Q34" i="2" s="1"/>
  <c r="Q69" i="5" s="1"/>
  <c r="Q14" i="2" a="1"/>
  <c r="Q14" i="2" s="1"/>
  <c r="Q17" i="5" s="1"/>
  <c r="Q19" i="5" s="1"/>
  <c r="Q17" i="2" a="1"/>
  <c r="Q17" i="2" s="1"/>
  <c r="Q26" i="5" s="1"/>
  <c r="Q21" i="2" a="1"/>
  <c r="Q21" i="2" s="1"/>
  <c r="Q35" i="5" s="1"/>
  <c r="Q24" i="2" a="1"/>
  <c r="Q24" i="2" s="1"/>
  <c r="Q38" i="5" s="1"/>
  <c r="Q28" i="2" a="1"/>
  <c r="Q28" i="2" s="1"/>
  <c r="Q50" i="5" s="1"/>
  <c r="Q26" i="2" a="1"/>
  <c r="Q26" i="2" s="1"/>
  <c r="Q46" i="5" s="1"/>
  <c r="Q33" i="2" a="1"/>
  <c r="Q33" i="2" s="1"/>
  <c r="Q59" i="5" s="1"/>
  <c r="R33" i="2" a="1"/>
  <c r="R33" i="2" s="1"/>
  <c r="R59" i="5" s="1"/>
  <c r="R15" i="2" a="1"/>
  <c r="R15" i="2" s="1"/>
  <c r="R18" i="5" s="1"/>
  <c r="R31" i="2" a="1"/>
  <c r="R31" i="2" s="1"/>
  <c r="R57" i="5" s="1"/>
  <c r="R16" i="2" a="1"/>
  <c r="R16" i="2" s="1"/>
  <c r="R25" i="5" s="1"/>
  <c r="R32" i="2" a="1"/>
  <c r="R32" i="2" s="1"/>
  <c r="R58" i="5" s="1"/>
  <c r="R17" i="2" a="1"/>
  <c r="R17" i="2" s="1"/>
  <c r="R26" i="5" s="1"/>
  <c r="R7" i="5"/>
  <c r="R14" i="2" a="1"/>
  <c r="R14" i="2" s="1"/>
  <c r="R17" i="5" s="1"/>
  <c r="R19" i="2" a="1"/>
  <c r="R19" i="2" s="1"/>
  <c r="R27" i="5" s="1"/>
  <c r="R22" i="2" a="1"/>
  <c r="R22" i="2" s="1"/>
  <c r="R36" i="5" s="1"/>
  <c r="R20" i="2" a="1"/>
  <c r="R20" i="2" s="1"/>
  <c r="R28" i="5" s="1"/>
  <c r="R18" i="2" a="1"/>
  <c r="R18" i="2" s="1"/>
  <c r="R65" i="5" s="1"/>
  <c r="R21" i="2" a="1"/>
  <c r="R21" i="2" s="1"/>
  <c r="R35" i="5" s="1"/>
  <c r="R34" i="2" a="1"/>
  <c r="R34" i="2" s="1"/>
  <c r="R69" i="5" s="1"/>
  <c r="R23" i="2" a="1"/>
  <c r="R23" i="2" s="1"/>
  <c r="R37" i="5" s="1"/>
  <c r="R26" i="2" a="1"/>
  <c r="R26" i="2" s="1"/>
  <c r="R46" i="5" s="1"/>
  <c r="R24" i="2" a="1"/>
  <c r="R24" i="2" s="1"/>
  <c r="R38" i="5" s="1"/>
  <c r="R30" i="2" a="1"/>
  <c r="R30" i="2" s="1"/>
  <c r="R48" i="5" s="1"/>
  <c r="R25" i="2" a="1"/>
  <c r="R25" i="2" s="1"/>
  <c r="R45" i="5" s="1"/>
  <c r="R11" i="2" a="1"/>
  <c r="R11" i="2" s="1"/>
  <c r="R27" i="2" a="1"/>
  <c r="R27" i="2" s="1"/>
  <c r="R49" i="5" s="1"/>
  <c r="R12" i="2" a="1"/>
  <c r="R12" i="2" s="1"/>
  <c r="R9" i="5" s="1"/>
  <c r="R28" i="2" a="1"/>
  <c r="R28" i="2" s="1"/>
  <c r="R50" i="5" s="1"/>
  <c r="R13" i="2" a="1"/>
  <c r="R13" i="2" s="1"/>
  <c r="R10" i="5" s="1"/>
  <c r="R29" i="2" a="1"/>
  <c r="R29" i="2" s="1"/>
  <c r="R47" i="5" s="1"/>
  <c r="T29" i="2" a="1"/>
  <c r="T29" i="2" s="1"/>
  <c r="T47" i="5" s="1"/>
  <c r="S27" i="2" a="1"/>
  <c r="S27" i="2" s="1"/>
  <c r="S49" i="5" s="1"/>
  <c r="S31" i="2" a="1"/>
  <c r="S31" i="2" s="1"/>
  <c r="S57" i="5" s="1"/>
  <c r="U12" i="2" a="1"/>
  <c r="U12" i="2" s="1"/>
  <c r="U9" i="5" s="1"/>
  <c r="U27" i="2" a="1"/>
  <c r="U27" i="2" s="1"/>
  <c r="U49" i="5" s="1"/>
  <c r="S24" i="2" a="1"/>
  <c r="S24" i="2" s="1"/>
  <c r="S38" i="5" s="1"/>
  <c r="S12" i="2" a="1"/>
  <c r="S12" i="2" s="1"/>
  <c r="S9" i="5" s="1"/>
  <c r="U20" i="2" a="1"/>
  <c r="U20" i="2" s="1"/>
  <c r="U28" i="5" s="1"/>
  <c r="U31" i="2" a="1"/>
  <c r="U31" i="2" s="1"/>
  <c r="U57" i="5" s="1"/>
  <c r="S16" i="2" a="1"/>
  <c r="S16" i="2" s="1"/>
  <c r="S25" i="5" s="1"/>
  <c r="S33" i="2" a="1"/>
  <c r="S33" i="2" s="1"/>
  <c r="S59" i="5" s="1"/>
  <c r="U14" i="2" a="1"/>
  <c r="U14" i="2" s="1"/>
  <c r="U17" i="5" s="1"/>
  <c r="U17" i="2" a="1"/>
  <c r="U17" i="2" s="1"/>
  <c r="U26" i="5" s="1"/>
  <c r="T31" i="2" a="1"/>
  <c r="T31" i="2" s="1"/>
  <c r="T57" i="5" s="1"/>
  <c r="T27" i="2" a="1"/>
  <c r="T27" i="2" s="1"/>
  <c r="T49" i="5" s="1"/>
  <c r="T33" i="2" a="1"/>
  <c r="T33" i="2" s="1"/>
  <c r="T59" i="5" s="1"/>
  <c r="S15" i="2" a="1"/>
  <c r="S15" i="2" s="1"/>
  <c r="S18" i="5" s="1"/>
  <c r="T28" i="2" a="1"/>
  <c r="T28" i="2" s="1"/>
  <c r="T50" i="5" s="1"/>
  <c r="P32" i="2" a="1"/>
  <c r="P32" i="2" s="1"/>
  <c r="P58" i="5" s="1"/>
  <c r="P28" i="2" a="1"/>
  <c r="P28" i="2" s="1"/>
  <c r="P50" i="5" s="1"/>
  <c r="P24" i="2" a="1"/>
  <c r="P24" i="2" s="1"/>
  <c r="P38" i="5" s="1"/>
  <c r="P20" i="2" a="1"/>
  <c r="P20" i="2" s="1"/>
  <c r="P28" i="5" s="1"/>
  <c r="P16" i="2" a="1"/>
  <c r="P16" i="2" s="1"/>
  <c r="P25" i="5" s="1"/>
  <c r="P12" i="2" a="1"/>
  <c r="P12" i="2" s="1"/>
  <c r="P9" i="5" s="1"/>
  <c r="S28" i="2" a="1"/>
  <c r="S28" i="2" s="1"/>
  <c r="S50" i="5" s="1"/>
  <c r="U33" i="2" a="1"/>
  <c r="U33" i="2" s="1"/>
  <c r="U59" i="5" s="1"/>
  <c r="U13" i="2" a="1"/>
  <c r="U13" i="2" s="1"/>
  <c r="U10" i="5" s="1"/>
  <c r="U24" i="2" a="1"/>
  <c r="U24" i="2" s="1"/>
  <c r="U38" i="5" s="1"/>
  <c r="S19" i="2" a="1"/>
  <c r="S19" i="2" s="1"/>
  <c r="S27" i="5" s="1"/>
  <c r="U18" i="2" a="1"/>
  <c r="U18" i="2" s="1"/>
  <c r="U65" i="5" s="1"/>
  <c r="V66" i="5" s="1"/>
  <c r="V67" i="5" s="1"/>
  <c r="S22" i="2" a="1"/>
  <c r="S22" i="2" s="1"/>
  <c r="S36" i="5" s="1"/>
  <c r="U16" i="2" a="1"/>
  <c r="U16" i="2" s="1"/>
  <c r="U25" i="5" s="1"/>
  <c r="T24" i="2" a="1"/>
  <c r="T24" i="2" s="1"/>
  <c r="T38" i="5" s="1"/>
  <c r="S20" i="2" a="1"/>
  <c r="S20" i="2" s="1"/>
  <c r="S28" i="5" s="1"/>
  <c r="P31" i="2" a="1"/>
  <c r="P31" i="2" s="1"/>
  <c r="P57" i="5" s="1"/>
  <c r="P27" i="2" a="1"/>
  <c r="P27" i="2" s="1"/>
  <c r="P49" i="5" s="1"/>
  <c r="P19" i="2" a="1"/>
  <c r="P19" i="2" s="1"/>
  <c r="P27" i="5" s="1"/>
  <c r="P11" i="2" a="1"/>
  <c r="P11" i="2" s="1"/>
  <c r="S32" i="2" a="1"/>
  <c r="S32" i="2" s="1"/>
  <c r="S58" i="5" s="1"/>
  <c r="T11" i="2" a="1"/>
  <c r="T11" i="2" s="1"/>
  <c r="U26" i="2" a="1"/>
  <c r="U26" i="2" s="1"/>
  <c r="U46" i="5" s="1"/>
  <c r="T26" i="2" a="1"/>
  <c r="T26" i="2" s="1"/>
  <c r="T46" i="5" s="1"/>
  <c r="U32" i="2" a="1"/>
  <c r="U32" i="2" s="1"/>
  <c r="U58" i="5" s="1"/>
  <c r="T18" i="2" a="1"/>
  <c r="T18" i="2" s="1"/>
  <c r="T65" i="5" s="1"/>
  <c r="T16" i="2" a="1"/>
  <c r="T16" i="2" s="1"/>
  <c r="T25" i="5" s="1"/>
  <c r="T15" i="2" a="1"/>
  <c r="T15" i="2" s="1"/>
  <c r="T18" i="5" s="1"/>
  <c r="S21" i="2" a="1"/>
  <c r="S21" i="2" s="1"/>
  <c r="S35" i="5" s="1"/>
  <c r="P34" i="2" a="1"/>
  <c r="P34" i="2" s="1"/>
  <c r="P69" i="5" s="1"/>
  <c r="P26" i="2" a="1"/>
  <c r="P26" i="2" s="1"/>
  <c r="P46" i="5" s="1"/>
  <c r="P18" i="2" a="1"/>
  <c r="P18" i="2" s="1"/>
  <c r="P65" i="5" s="1"/>
  <c r="P7" i="5"/>
  <c r="T19" i="2" a="1"/>
  <c r="T19" i="2" s="1"/>
  <c r="T27" i="5" s="1"/>
  <c r="S30" i="2" a="1"/>
  <c r="S30" i="2" s="1"/>
  <c r="S48" i="5" s="1"/>
  <c r="T34" i="2" a="1"/>
  <c r="T34" i="2" s="1"/>
  <c r="T69" i="5" s="1"/>
  <c r="U34" i="2" a="1"/>
  <c r="U34" i="2" s="1"/>
  <c r="U69" i="5" s="1"/>
  <c r="V70" i="5" s="1"/>
  <c r="V71" i="5" s="1"/>
  <c r="U29" i="2" a="1"/>
  <c r="U29" i="2" s="1"/>
  <c r="U47" i="5" s="1"/>
  <c r="S34" i="2" a="1"/>
  <c r="S34" i="2" s="1"/>
  <c r="S69" i="5" s="1"/>
  <c r="T13" i="2" a="1"/>
  <c r="T13" i="2" s="1"/>
  <c r="T10" i="5" s="1"/>
  <c r="U15" i="2" a="1"/>
  <c r="U15" i="2" s="1"/>
  <c r="U18" i="5" s="1"/>
  <c r="U19" i="2" a="1"/>
  <c r="U19" i="2" s="1"/>
  <c r="U27" i="5" s="1"/>
  <c r="S13" i="2" a="1"/>
  <c r="S13" i="2" s="1"/>
  <c r="S10" i="5" s="1"/>
  <c r="U11" i="2" a="1"/>
  <c r="U11" i="2" s="1"/>
  <c r="U23" i="2" a="1"/>
  <c r="U23" i="2" s="1"/>
  <c r="U37" i="5" s="1"/>
  <c r="T32" i="2" a="1"/>
  <c r="T32" i="2" s="1"/>
  <c r="T58" i="5" s="1"/>
  <c r="T30" i="2" a="1"/>
  <c r="T30" i="2" s="1"/>
  <c r="T48" i="5" s="1"/>
  <c r="T17" i="2" a="1"/>
  <c r="T17" i="2" s="1"/>
  <c r="T26" i="5" s="1"/>
  <c r="S26" i="2" a="1"/>
  <c r="S26" i="2" s="1"/>
  <c r="S46" i="5" s="1"/>
  <c r="T12" i="2" a="1"/>
  <c r="T12" i="2" s="1"/>
  <c r="T9" i="5" s="1"/>
  <c r="P33" i="2" a="1"/>
  <c r="P33" i="2" s="1"/>
  <c r="P59" i="5" s="1"/>
  <c r="P29" i="2" a="1"/>
  <c r="P29" i="2" s="1"/>
  <c r="P47" i="5" s="1"/>
  <c r="P25" i="2" a="1"/>
  <c r="P25" i="2" s="1"/>
  <c r="P45" i="5" s="1"/>
  <c r="P21" i="2" a="1"/>
  <c r="P21" i="2" s="1"/>
  <c r="P35" i="5" s="1"/>
  <c r="P17" i="2" a="1"/>
  <c r="P17" i="2" s="1"/>
  <c r="P26" i="5" s="1"/>
  <c r="P13" i="2" a="1"/>
  <c r="P13" i="2" s="1"/>
  <c r="P10" i="5" s="1"/>
  <c r="S29" i="2" a="1"/>
  <c r="S29" i="2" s="1"/>
  <c r="S47" i="5" s="1"/>
  <c r="S17" i="2" a="1"/>
  <c r="S17" i="2" s="1"/>
  <c r="S26" i="5" s="1"/>
  <c r="U21" i="2" a="1"/>
  <c r="U21" i="2" s="1"/>
  <c r="U35" i="5" s="1"/>
  <c r="S25" i="2" a="1"/>
  <c r="S25" i="2" s="1"/>
  <c r="S45" i="5" s="1"/>
  <c r="U25" i="2" a="1"/>
  <c r="U25" i="2" s="1"/>
  <c r="U45" i="5" s="1"/>
  <c r="T20" i="2" a="1"/>
  <c r="T20" i="2" s="1"/>
  <c r="T28" i="5" s="1"/>
  <c r="T25" i="2" a="1"/>
  <c r="T25" i="2" s="1"/>
  <c r="T45" i="5" s="1"/>
  <c r="T22" i="2" a="1"/>
  <c r="T22" i="2" s="1"/>
  <c r="T36" i="5" s="1"/>
  <c r="T23" i="2" a="1"/>
  <c r="T23" i="2" s="1"/>
  <c r="T37" i="5" s="1"/>
  <c r="P23" i="2" a="1"/>
  <c r="P23" i="2" s="1"/>
  <c r="P37" i="5" s="1"/>
  <c r="P15" i="2" a="1"/>
  <c r="P15" i="2" s="1"/>
  <c r="P18" i="5" s="1"/>
  <c r="S18" i="2" a="1"/>
  <c r="S18" i="2" s="1"/>
  <c r="S65" i="5" s="1"/>
  <c r="S66" i="5" s="1"/>
  <c r="S67" i="5" s="1"/>
  <c r="S11" i="2" a="1"/>
  <c r="S11" i="2" s="1"/>
  <c r="U28" i="2" a="1"/>
  <c r="U28" i="2" s="1"/>
  <c r="U50" i="5" s="1"/>
  <c r="S14" i="2" a="1"/>
  <c r="S14" i="2" s="1"/>
  <c r="S17" i="5" s="1"/>
  <c r="U22" i="2" a="1"/>
  <c r="U22" i="2" s="1"/>
  <c r="U36" i="5" s="1"/>
  <c r="S23" i="2" a="1"/>
  <c r="S23" i="2" s="1"/>
  <c r="S37" i="5" s="1"/>
  <c r="U30" i="2" a="1"/>
  <c r="U30" i="2" s="1"/>
  <c r="U48" i="5" s="1"/>
  <c r="T14" i="2" a="1"/>
  <c r="T14" i="2" s="1"/>
  <c r="T17" i="5" s="1"/>
  <c r="T21" i="2" a="1"/>
  <c r="T21" i="2" s="1"/>
  <c r="P30" i="2" a="1"/>
  <c r="P30" i="2" s="1"/>
  <c r="P48" i="5" s="1"/>
  <c r="P22" i="2" a="1"/>
  <c r="P22" i="2" s="1"/>
  <c r="P36" i="5" s="1"/>
  <c r="P14" i="2" a="1"/>
  <c r="P14" i="2" s="1"/>
  <c r="P17" i="5" s="1"/>
  <c r="O31" i="2" a="1"/>
  <c r="O31" i="2" s="1"/>
  <c r="O57" i="5" s="1"/>
  <c r="O27" i="2" a="1"/>
  <c r="O27" i="2" s="1"/>
  <c r="O49" i="5" s="1"/>
  <c r="O23" i="2" a="1"/>
  <c r="O23" i="2" s="1"/>
  <c r="O37" i="5" s="1"/>
  <c r="O19" i="2" a="1"/>
  <c r="O19" i="2" s="1"/>
  <c r="O27" i="5" s="1"/>
  <c r="O15" i="2" a="1"/>
  <c r="O15" i="2" s="1"/>
  <c r="O18" i="5" s="1"/>
  <c r="O11" i="2" a="1"/>
  <c r="O11" i="2" s="1"/>
  <c r="O34" i="2" a="1"/>
  <c r="O34" i="2" s="1"/>
  <c r="O69" i="5" s="1"/>
  <c r="O26" i="2" a="1"/>
  <c r="O26" i="2" s="1"/>
  <c r="O46" i="5" s="1"/>
  <c r="O18" i="2" a="1"/>
  <c r="O18" i="2" s="1"/>
  <c r="O65" i="5" s="1"/>
  <c r="O33" i="2" a="1"/>
  <c r="O33" i="2" s="1"/>
  <c r="O59" i="5" s="1"/>
  <c r="O25" i="2" a="1"/>
  <c r="O25" i="2" s="1"/>
  <c r="O45" i="5" s="1"/>
  <c r="O17" i="2" a="1"/>
  <c r="O17" i="2" s="1"/>
  <c r="O26" i="5" s="1"/>
  <c r="O32" i="2" a="1"/>
  <c r="O32" i="2" s="1"/>
  <c r="O58" i="5" s="1"/>
  <c r="O28" i="2" a="1"/>
  <c r="O28" i="2" s="1"/>
  <c r="O50" i="5" s="1"/>
  <c r="O24" i="2" a="1"/>
  <c r="O24" i="2" s="1"/>
  <c r="O38" i="5" s="1"/>
  <c r="O20" i="2" a="1"/>
  <c r="O20" i="2" s="1"/>
  <c r="O28" i="5" s="1"/>
  <c r="O16" i="2" a="1"/>
  <c r="O16" i="2" s="1"/>
  <c r="O25" i="5" s="1"/>
  <c r="O12" i="2" a="1"/>
  <c r="O12" i="2" s="1"/>
  <c r="O9" i="5" s="1"/>
  <c r="O30" i="2" a="1"/>
  <c r="O30" i="2" s="1"/>
  <c r="O48" i="5" s="1"/>
  <c r="O22" i="2" a="1"/>
  <c r="O22" i="2" s="1"/>
  <c r="O36" i="5" s="1"/>
  <c r="O14" i="2" a="1"/>
  <c r="O14" i="2" s="1"/>
  <c r="O17" i="5" s="1"/>
  <c r="O19" i="5" s="1"/>
  <c r="O29" i="2" a="1"/>
  <c r="O29" i="2" s="1"/>
  <c r="O47" i="5" s="1"/>
  <c r="O21" i="2" a="1"/>
  <c r="O21" i="2" s="1"/>
  <c r="O35" i="5" s="1"/>
  <c r="O13" i="2" a="1"/>
  <c r="O13" i="2" s="1"/>
  <c r="O10" i="5" s="1"/>
  <c r="K12" i="2" a="1"/>
  <c r="K12" i="2" s="1"/>
  <c r="K13" i="2" a="1"/>
  <c r="K13" i="2" s="1"/>
  <c r="K10" i="5" s="1"/>
  <c r="L13" i="2" a="1"/>
  <c r="L13" i="2" s="1"/>
  <c r="L10" i="5" s="1"/>
  <c r="K26" i="2" a="1"/>
  <c r="K26" i="2" s="1"/>
  <c r="K31" i="2" a="1"/>
  <c r="K31" i="2" s="1"/>
  <c r="K25" i="2" a="1"/>
  <c r="K25" i="2" s="1"/>
  <c r="K15" i="2" a="1"/>
  <c r="K15" i="2" s="1"/>
  <c r="K14" i="2" a="1"/>
  <c r="K14" i="2" s="1"/>
  <c r="K32" i="2" a="1"/>
  <c r="K32" i="2" s="1"/>
  <c r="L26" i="2" a="1"/>
  <c r="L26" i="2" s="1"/>
  <c r="L46" i="5" s="1"/>
  <c r="L34" i="2" a="1"/>
  <c r="L34" i="2" s="1"/>
  <c r="L69" i="5" s="1"/>
  <c r="L23" i="2" a="1"/>
  <c r="L23" i="2" s="1"/>
  <c r="L37" i="5" s="1"/>
  <c r="L11" i="2" a="1"/>
  <c r="L11" i="2" s="1"/>
  <c r="L8" i="5" s="1"/>
  <c r="K19" i="2" a="1"/>
  <c r="K19" i="2" s="1"/>
  <c r="K22" i="2" a="1"/>
  <c r="K22" i="2" s="1"/>
  <c r="L29" i="2" a="1"/>
  <c r="L29" i="2" s="1"/>
  <c r="L47" i="5" s="1"/>
  <c r="K18" i="2" a="1"/>
  <c r="K18" i="2" s="1"/>
  <c r="K65" i="5" s="1"/>
  <c r="K34" i="2" a="1"/>
  <c r="K34" i="2" s="1"/>
  <c r="K24" i="2" a="1"/>
  <c r="K24" i="2" s="1"/>
  <c r="K16" i="2" a="1"/>
  <c r="K16" i="2" s="1"/>
  <c r="K27" i="2" a="1"/>
  <c r="K27" i="2" s="1"/>
  <c r="L33" i="2" a="1"/>
  <c r="L33" i="2" s="1"/>
  <c r="L59" i="5" s="1"/>
  <c r="L18" i="2" a="1"/>
  <c r="L18" i="2" s="1"/>
  <c r="L65" i="5" s="1"/>
  <c r="L28" i="2" a="1"/>
  <c r="L28" i="2" s="1"/>
  <c r="L50" i="5" s="1"/>
  <c r="L31" i="2" a="1"/>
  <c r="L31" i="2" s="1"/>
  <c r="L57" i="5" s="1"/>
  <c r="L21" i="2" a="1"/>
  <c r="L21" i="2" s="1"/>
  <c r="L35" i="5" s="1"/>
  <c r="K11" i="2" a="1"/>
  <c r="K11" i="2" s="1"/>
  <c r="K28" i="2" a="1"/>
  <c r="K28" i="2" s="1"/>
  <c r="K29" i="2" a="1"/>
  <c r="K29" i="2" s="1"/>
  <c r="K20" i="2" a="1"/>
  <c r="K20" i="2" s="1"/>
  <c r="K17" i="2" a="1"/>
  <c r="K17" i="2" s="1"/>
  <c r="L32" i="2" a="1"/>
  <c r="L32" i="2" s="1"/>
  <c r="L58" i="5" s="1"/>
  <c r="L14" i="2" a="1"/>
  <c r="L14" i="2" s="1"/>
  <c r="L17" i="5" s="1"/>
  <c r="L27" i="2" a="1"/>
  <c r="L27" i="2" s="1"/>
  <c r="L49" i="5" s="1"/>
  <c r="L30" i="2" a="1"/>
  <c r="L30" i="2" s="1"/>
  <c r="L48" i="5" s="1"/>
  <c r="L16" i="2" a="1"/>
  <c r="L16" i="2" s="1"/>
  <c r="L25" i="5" s="1"/>
  <c r="L15" i="2" a="1"/>
  <c r="L15" i="2" s="1"/>
  <c r="L19" i="2" a="1"/>
  <c r="L19" i="2" s="1"/>
  <c r="L27" i="5" s="1"/>
  <c r="L20" i="2" a="1"/>
  <c r="L20" i="2" s="1"/>
  <c r="L28" i="5" s="1"/>
  <c r="L12" i="2" a="1"/>
  <c r="L12" i="2" s="1"/>
  <c r="L9" i="5" s="1"/>
  <c r="K30" i="2" a="1"/>
  <c r="K30" i="2" s="1"/>
  <c r="K33" i="2" a="1"/>
  <c r="K33" i="2" s="1"/>
  <c r="K23" i="2" a="1"/>
  <c r="K23" i="2" s="1"/>
  <c r="K21" i="2" a="1"/>
  <c r="K21" i="2" s="1"/>
  <c r="K35" i="5" s="1"/>
  <c r="L25" i="2" a="1"/>
  <c r="L25" i="2" s="1"/>
  <c r="L45" i="5" s="1"/>
  <c r="L22" i="2" a="1"/>
  <c r="L22" i="2" s="1"/>
  <c r="L36" i="5" s="1"/>
  <c r="L24" i="2" a="1"/>
  <c r="L24" i="2" s="1"/>
  <c r="L38" i="5" s="1"/>
  <c r="L17" i="2" a="1"/>
  <c r="L17" i="2" s="1"/>
  <c r="L26" i="5" s="1"/>
  <c r="N22" i="2" a="1"/>
  <c r="N22" i="2" s="1"/>
  <c r="N36" i="5" s="1"/>
  <c r="N12" i="2" a="1"/>
  <c r="N12" i="2" s="1"/>
  <c r="N9" i="5" s="1"/>
  <c r="N30" i="2" a="1"/>
  <c r="N30" i="2" s="1"/>
  <c r="N48" i="5" s="1"/>
  <c r="N23" i="2" a="1"/>
  <c r="N23" i="2" s="1"/>
  <c r="N37" i="5" s="1"/>
  <c r="N11" i="2" a="1"/>
  <c r="N11" i="2" s="1"/>
  <c r="N8" i="5" s="1"/>
  <c r="N25" i="2" a="1"/>
  <c r="N25" i="2" s="1"/>
  <c r="N45" i="5" s="1"/>
  <c r="N20" i="2" a="1"/>
  <c r="N20" i="2" s="1"/>
  <c r="N28" i="5" s="1"/>
  <c r="M31" i="2" a="1"/>
  <c r="M31" i="2" s="1"/>
  <c r="M57" i="5" s="1"/>
  <c r="M25" i="2" a="1"/>
  <c r="M25" i="2" s="1"/>
  <c r="M45" i="5" s="1"/>
  <c r="N26" i="2" a="1"/>
  <c r="N26" i="2" s="1"/>
  <c r="N46" i="5" s="1"/>
  <c r="N16" i="2" a="1"/>
  <c r="N16" i="2" s="1"/>
  <c r="N25" i="5" s="1"/>
  <c r="M28" i="2" a="1"/>
  <c r="M28" i="2" s="1"/>
  <c r="M50" i="5" s="1"/>
  <c r="M14" i="2" a="1"/>
  <c r="M14" i="2" s="1"/>
  <c r="M17" i="5" s="1"/>
  <c r="N19" i="2" a="1"/>
  <c r="N19" i="2" s="1"/>
  <c r="N27" i="5" s="1"/>
  <c r="N7" i="5"/>
  <c r="N21" i="2" a="1"/>
  <c r="N21" i="2" s="1"/>
  <c r="N35" i="5" s="1"/>
  <c r="N15" i="2" a="1"/>
  <c r="N15" i="2" s="1"/>
  <c r="N18" i="5" s="1"/>
  <c r="N34" i="2" a="1"/>
  <c r="N34" i="2" s="1"/>
  <c r="N69" i="5" s="1"/>
  <c r="N13" i="2" a="1"/>
  <c r="N13" i="2" s="1"/>
  <c r="N10" i="5" s="1"/>
  <c r="M13" i="2" a="1"/>
  <c r="M13" i="2" s="1"/>
  <c r="M10" i="5" s="1"/>
  <c r="M27" i="2" a="1"/>
  <c r="M27" i="2" s="1"/>
  <c r="M49" i="5" s="1"/>
  <c r="M30" i="2" a="1"/>
  <c r="M30" i="2" s="1"/>
  <c r="M48" i="5" s="1"/>
  <c r="M7" i="5"/>
  <c r="M22" i="2" a="1"/>
  <c r="M22" i="2" s="1"/>
  <c r="M36" i="5" s="1"/>
  <c r="M26" i="2" a="1"/>
  <c r="M26" i="2" s="1"/>
  <c r="M46" i="5" s="1"/>
  <c r="M18" i="2" a="1"/>
  <c r="M18" i="2" s="1"/>
  <c r="M65" i="5" s="1"/>
  <c r="N24" i="2" a="1"/>
  <c r="N24" i="2" s="1"/>
  <c r="N38" i="5" s="1"/>
  <c r="N17" i="2" a="1"/>
  <c r="N17" i="2" s="1"/>
  <c r="N26" i="5" s="1"/>
  <c r="N32" i="2" a="1"/>
  <c r="N32" i="2" s="1"/>
  <c r="N58" i="5" s="1"/>
  <c r="N27" i="2" a="1"/>
  <c r="N27" i="2" s="1"/>
  <c r="N49" i="5" s="1"/>
  <c r="N18" i="2" a="1"/>
  <c r="N18" i="2" s="1"/>
  <c r="N65" i="5" s="1"/>
  <c r="N31" i="2" a="1"/>
  <c r="N31" i="2" s="1"/>
  <c r="N57" i="5" s="1"/>
  <c r="M34" i="2" a="1"/>
  <c r="M34" i="2" s="1"/>
  <c r="M69" i="5" s="1"/>
  <c r="M19" i="2" a="1"/>
  <c r="M19" i="2" s="1"/>
  <c r="M27" i="5" s="1"/>
  <c r="M32" i="2" a="1"/>
  <c r="M32" i="2" s="1"/>
  <c r="M58" i="5" s="1"/>
  <c r="M33" i="2" a="1"/>
  <c r="M33" i="2" s="1"/>
  <c r="M59" i="5" s="1"/>
  <c r="M21" i="2" a="1"/>
  <c r="M21" i="2" s="1"/>
  <c r="M35" i="5" s="1"/>
  <c r="M17" i="2" a="1"/>
  <c r="M17" i="2" s="1"/>
  <c r="M26" i="5" s="1"/>
  <c r="M29" i="2" a="1"/>
  <c r="M29" i="2" s="1"/>
  <c r="M47" i="5" s="1"/>
  <c r="M15" i="2" a="1"/>
  <c r="M15" i="2" s="1"/>
  <c r="M18" i="5" s="1"/>
  <c r="M24" i="2" a="1"/>
  <c r="M24" i="2" s="1"/>
  <c r="M38" i="5" s="1"/>
  <c r="M20" i="2" a="1"/>
  <c r="M20" i="2" s="1"/>
  <c r="M28" i="5" s="1"/>
  <c r="N33" i="2" a="1"/>
  <c r="N33" i="2" s="1"/>
  <c r="N59" i="5" s="1"/>
  <c r="N14" i="2" a="1"/>
  <c r="N14" i="2" s="1"/>
  <c r="N17" i="5" s="1"/>
  <c r="N28" i="2" a="1"/>
  <c r="N28" i="2" s="1"/>
  <c r="N50" i="5" s="1"/>
  <c r="N29" i="2" a="1"/>
  <c r="N29" i="2" s="1"/>
  <c r="N47" i="5" s="1"/>
  <c r="M12" i="2" a="1"/>
  <c r="M12" i="2" s="1"/>
  <c r="M9" i="5" s="1"/>
  <c r="M11" i="2" a="1"/>
  <c r="M11" i="2" s="1"/>
  <c r="M8" i="5" s="1"/>
  <c r="M23" i="2" a="1"/>
  <c r="M23" i="2" s="1"/>
  <c r="M37" i="5" s="1"/>
  <c r="M16" i="2" a="1"/>
  <c r="M16" i="2" s="1"/>
  <c r="M25" i="5" s="1"/>
  <c r="M29" i="5" s="1"/>
  <c r="C20" i="2" a="1"/>
  <c r="C20" i="2" s="1"/>
  <c r="C28" i="5" s="1"/>
  <c r="C12" i="2" a="1"/>
  <c r="C12" i="2" s="1"/>
  <c r="C9" i="5" s="1"/>
  <c r="G19" i="2" a="1"/>
  <c r="G19" i="2" s="1"/>
  <c r="G27" i="5" s="1"/>
  <c r="G34" i="2" a="1"/>
  <c r="G34" i="2" s="1"/>
  <c r="G69" i="5" s="1"/>
  <c r="G25" i="2" a="1"/>
  <c r="G25" i="2" s="1"/>
  <c r="G45" i="5" s="1"/>
  <c r="G31" i="2" a="1"/>
  <c r="G31" i="2" s="1"/>
  <c r="G57" i="5" s="1"/>
  <c r="G21" i="2" a="1"/>
  <c r="G21" i="2" s="1"/>
  <c r="G35" i="5" s="1"/>
  <c r="G13" i="2" a="1"/>
  <c r="G13" i="2" s="1"/>
  <c r="G10" i="5" s="1"/>
  <c r="C17" i="2" a="1"/>
  <c r="C17" i="2" s="1"/>
  <c r="C26" i="5" s="1"/>
  <c r="C21" i="2" a="1"/>
  <c r="C21" i="2" s="1"/>
  <c r="C35" i="5" s="1"/>
  <c r="C14" i="2" a="1"/>
  <c r="C14" i="2" s="1"/>
  <c r="C17" i="5" s="1"/>
  <c r="C31" i="2" a="1"/>
  <c r="C31" i="2" s="1"/>
  <c r="C57" i="5" s="1"/>
  <c r="C33" i="2" a="1"/>
  <c r="C33" i="2" s="1"/>
  <c r="C59" i="5" s="1"/>
  <c r="C25" i="2" a="1"/>
  <c r="C25" i="2" s="1"/>
  <c r="C45" i="5" s="1"/>
  <c r="C24" i="2" a="1"/>
  <c r="C24" i="2" s="1"/>
  <c r="C38" i="5" s="1"/>
  <c r="C19" i="2" a="1"/>
  <c r="C19" i="2" s="1"/>
  <c r="C27" i="5" s="1"/>
  <c r="C18" i="2" a="1"/>
  <c r="C18" i="2" s="1"/>
  <c r="C15" i="2" a="1"/>
  <c r="C15" i="2" s="1"/>
  <c r="C18" i="5" s="1"/>
  <c r="G24" i="2" a="1"/>
  <c r="G24" i="2" s="1"/>
  <c r="G38" i="5" s="1"/>
  <c r="G15" i="2" a="1"/>
  <c r="G15" i="2" s="1"/>
  <c r="G18" i="5" s="1"/>
  <c r="G22" i="2" a="1"/>
  <c r="G22" i="2" s="1"/>
  <c r="G36" i="5" s="1"/>
  <c r="G26" i="2" a="1"/>
  <c r="G26" i="2" s="1"/>
  <c r="G46" i="5" s="1"/>
  <c r="G32" i="2" a="1"/>
  <c r="G32" i="2" s="1"/>
  <c r="G58" i="5" s="1"/>
  <c r="G29" i="2" a="1"/>
  <c r="G29" i="2" s="1"/>
  <c r="G47" i="5" s="1"/>
  <c r="F3" i="5"/>
  <c r="F4" i="5" s="1"/>
  <c r="H13" i="2" a="1"/>
  <c r="H13" i="2" s="1"/>
  <c r="H10" i="5" s="1"/>
  <c r="H12" i="2" a="1"/>
  <c r="H12" i="2" s="1"/>
  <c r="H9" i="5" s="1"/>
  <c r="I9" i="2"/>
  <c r="H33" i="2" a="1"/>
  <c r="H33" i="2" s="1"/>
  <c r="H59" i="5" s="1"/>
  <c r="H32" i="2" a="1"/>
  <c r="H32" i="2" s="1"/>
  <c r="H58" i="5" s="1"/>
  <c r="H31" i="2" a="1"/>
  <c r="H31" i="2" s="1"/>
  <c r="H57" i="5" s="1"/>
  <c r="H25" i="2" a="1"/>
  <c r="H25" i="2" s="1"/>
  <c r="H45" i="5" s="1"/>
  <c r="H24" i="2" a="1"/>
  <c r="H24" i="2" s="1"/>
  <c r="H38" i="5" s="1"/>
  <c r="H18" i="2" a="1"/>
  <c r="H18" i="2" s="1"/>
  <c r="H65" i="5" s="1"/>
  <c r="H34" i="2" a="1"/>
  <c r="H34" i="2" s="1"/>
  <c r="H69" i="5" s="1"/>
  <c r="H11" i="2" a="1"/>
  <c r="H11" i="2" s="1"/>
  <c r="H8" i="5" s="1"/>
  <c r="H28" i="2" a="1"/>
  <c r="H28" i="2" s="1"/>
  <c r="H50" i="5" s="1"/>
  <c r="H23" i="2" a="1"/>
  <c r="H23" i="2" s="1"/>
  <c r="H37" i="5" s="1"/>
  <c r="H22" i="2" a="1"/>
  <c r="H22" i="2" s="1"/>
  <c r="H36" i="5" s="1"/>
  <c r="H19" i="2" a="1"/>
  <c r="H19" i="2" s="1"/>
  <c r="H27" i="5" s="1"/>
  <c r="H14" i="2" a="1"/>
  <c r="H14" i="2" s="1"/>
  <c r="H17" i="5" s="1"/>
  <c r="H30" i="2" a="1"/>
  <c r="H30" i="2" s="1"/>
  <c r="H48" i="5" s="1"/>
  <c r="H17" i="2" a="1"/>
  <c r="H17" i="2" s="1"/>
  <c r="H26" i="5" s="1"/>
  <c r="H26" i="2" a="1"/>
  <c r="H26" i="2" s="1"/>
  <c r="H46" i="5" s="1"/>
  <c r="H21" i="2" a="1"/>
  <c r="H21" i="2" s="1"/>
  <c r="H35" i="5" s="1"/>
  <c r="H29" i="2" a="1"/>
  <c r="H29" i="2" s="1"/>
  <c r="H47" i="5" s="1"/>
  <c r="H27" i="2" a="1"/>
  <c r="H27" i="2" s="1"/>
  <c r="H49" i="5" s="1"/>
  <c r="H16" i="2" a="1"/>
  <c r="H16" i="2" s="1"/>
  <c r="H25" i="5" s="1"/>
  <c r="H20" i="2" a="1"/>
  <c r="H20" i="2" s="1"/>
  <c r="H28" i="5" s="1"/>
  <c r="H15" i="2" a="1"/>
  <c r="H15" i="2" s="1"/>
  <c r="H18" i="5" s="1"/>
  <c r="D31" i="2" a="1"/>
  <c r="D31" i="2" s="1"/>
  <c r="D57" i="5" s="1"/>
  <c r="D30" i="2" a="1"/>
  <c r="D30" i="2" s="1"/>
  <c r="D48" i="5" s="1"/>
  <c r="D23" i="2" a="1"/>
  <c r="D23" i="2" s="1"/>
  <c r="D37" i="5" s="1"/>
  <c r="D22" i="2" a="1"/>
  <c r="D22" i="2" s="1"/>
  <c r="D36" i="5" s="1"/>
  <c r="D17" i="2" a="1"/>
  <c r="D17" i="2" s="1"/>
  <c r="D26" i="5" s="1"/>
  <c r="D16" i="2" a="1"/>
  <c r="D16" i="2" s="1"/>
  <c r="D25" i="5" s="1"/>
  <c r="D12" i="2" a="1"/>
  <c r="D12" i="2" s="1"/>
  <c r="D9" i="5" s="1"/>
  <c r="D32" i="2" a="1"/>
  <c r="D32" i="2" s="1"/>
  <c r="D58" i="5" s="1"/>
  <c r="D19" i="2" a="1"/>
  <c r="D19" i="2" s="1"/>
  <c r="D27" i="5" s="1"/>
  <c r="D14" i="2" a="1"/>
  <c r="D14" i="2" s="1"/>
  <c r="D17" i="5" s="1"/>
  <c r="D11" i="2" a="1"/>
  <c r="D11" i="2" s="1"/>
  <c r="D8" i="5" s="1"/>
  <c r="D26" i="2" a="1"/>
  <c r="D26" i="2" s="1"/>
  <c r="D46" i="5" s="1"/>
  <c r="D25" i="2" a="1"/>
  <c r="D25" i="2" s="1"/>
  <c r="D45" i="5" s="1"/>
  <c r="D24" i="2" a="1"/>
  <c r="D24" i="2" s="1"/>
  <c r="D38" i="5" s="1"/>
  <c r="D29" i="2" a="1"/>
  <c r="D29" i="2" s="1"/>
  <c r="D47" i="5" s="1"/>
  <c r="D28" i="2" a="1"/>
  <c r="D28" i="2" s="1"/>
  <c r="D50" i="5" s="1"/>
  <c r="D20" i="2" a="1"/>
  <c r="D20" i="2" s="1"/>
  <c r="D28" i="5" s="1"/>
  <c r="D34" i="2" a="1"/>
  <c r="D34" i="2" s="1"/>
  <c r="D69" i="5" s="1"/>
  <c r="D33" i="2" a="1"/>
  <c r="D33" i="2" s="1"/>
  <c r="D59" i="5" s="1"/>
  <c r="D18" i="2" a="1"/>
  <c r="D18" i="2" s="1"/>
  <c r="D15" i="2" a="1"/>
  <c r="D15" i="2" s="1"/>
  <c r="D18" i="5" s="1"/>
  <c r="D27" i="2" a="1"/>
  <c r="D27" i="2" s="1"/>
  <c r="D49" i="5" s="1"/>
  <c r="D21" i="2" a="1"/>
  <c r="D21" i="2" s="1"/>
  <c r="D35" i="5" s="1"/>
  <c r="L18" i="5"/>
  <c r="J8" i="2"/>
  <c r="C7" i="5"/>
  <c r="C69" i="5"/>
  <c r="E9" i="2"/>
  <c r="F7" i="2"/>
  <c r="E8" i="2"/>
  <c r="G49" i="5"/>
  <c r="G37" i="5"/>
  <c r="H66" i="5" l="1"/>
  <c r="H67" i="5" s="1"/>
  <c r="U8" i="5"/>
  <c r="U11" i="5" s="1"/>
  <c r="V12" i="5" s="1"/>
  <c r="V13" i="5" s="1"/>
  <c r="U36" i="2"/>
  <c r="P8" i="5"/>
  <c r="P11" i="5" s="1"/>
  <c r="P36" i="2"/>
  <c r="S8" i="5"/>
  <c r="S11" i="5" s="1"/>
  <c r="S36" i="2"/>
  <c r="R8" i="5"/>
  <c r="R11" i="5" s="1"/>
  <c r="R36" i="2"/>
  <c r="Q8" i="5"/>
  <c r="Q11" i="5" s="1"/>
  <c r="Q36" i="2"/>
  <c r="T19" i="5"/>
  <c r="O8" i="5"/>
  <c r="O11" i="5" s="1"/>
  <c r="O36" i="2"/>
  <c r="T8" i="5"/>
  <c r="T11" i="5" s="1"/>
  <c r="T36" i="2"/>
  <c r="E13" i="2" a="1"/>
  <c r="E13" i="2" s="1"/>
  <c r="E10" i="2" a="1"/>
  <c r="E10" i="2" s="1"/>
  <c r="E7" i="5" s="1"/>
  <c r="J9" i="2"/>
  <c r="J10" i="2" s="1" a="1"/>
  <c r="J10" i="2" s="1"/>
  <c r="J7" i="5" s="1"/>
  <c r="I10" i="2" a="1"/>
  <c r="I10" i="2" s="1"/>
  <c r="I7" i="5" s="1"/>
  <c r="M66" i="5"/>
  <c r="M67" i="5" s="1"/>
  <c r="K36" i="2"/>
  <c r="S19" i="5"/>
  <c r="T70" i="5"/>
  <c r="T71" i="5" s="1"/>
  <c r="O29" i="5"/>
  <c r="P66" i="5"/>
  <c r="P67" i="5" s="1"/>
  <c r="T35" i="5"/>
  <c r="T39" i="5" s="1"/>
  <c r="U51" i="5"/>
  <c r="V52" i="5" s="1"/>
  <c r="V53" i="5" s="1"/>
  <c r="P51" i="5"/>
  <c r="Q70" i="5"/>
  <c r="Q71" i="5" s="1"/>
  <c r="T66" i="5"/>
  <c r="T67" i="5" s="1"/>
  <c r="M70" i="5"/>
  <c r="M71" i="5" s="1"/>
  <c r="Q66" i="5"/>
  <c r="Q67" i="5" s="1"/>
  <c r="L66" i="5"/>
  <c r="L67" i="5" s="1"/>
  <c r="U29" i="5"/>
  <c r="V30" i="5" s="1"/>
  <c r="V31" i="5" s="1"/>
  <c r="M19" i="5"/>
  <c r="O39" i="5"/>
  <c r="P19" i="5"/>
  <c r="Q20" i="5" s="1"/>
  <c r="Q21" i="5" s="1"/>
  <c r="U70" i="5"/>
  <c r="U71" i="5" s="1"/>
  <c r="P60" i="5"/>
  <c r="P29" i="5"/>
  <c r="R70" i="5"/>
  <c r="R71" i="5" s="1"/>
  <c r="O70" i="5"/>
  <c r="O71" i="5" s="1"/>
  <c r="N70" i="5"/>
  <c r="N71" i="5" s="1"/>
  <c r="N51" i="5"/>
  <c r="M39" i="5"/>
  <c r="S51" i="5"/>
  <c r="N19" i="5"/>
  <c r="N60" i="5"/>
  <c r="O51" i="5"/>
  <c r="O66" i="5"/>
  <c r="O67" i="5" s="1"/>
  <c r="N66" i="5"/>
  <c r="N67" i="5" s="1"/>
  <c r="M11" i="5"/>
  <c r="N11" i="5"/>
  <c r="N29" i="5"/>
  <c r="P39" i="5"/>
  <c r="S70" i="5"/>
  <c r="S71" i="5" s="1"/>
  <c r="T29" i="5"/>
  <c r="U60" i="5"/>
  <c r="V61" i="5" s="1"/>
  <c r="V62" i="5" s="1"/>
  <c r="R19" i="5"/>
  <c r="R20" i="5" s="1"/>
  <c r="R21" i="5" s="1"/>
  <c r="R29" i="5"/>
  <c r="Q39" i="5"/>
  <c r="Q60" i="5"/>
  <c r="U19" i="5"/>
  <c r="V20" i="5" s="1"/>
  <c r="V21" i="5" s="1"/>
  <c r="R51" i="5"/>
  <c r="R39" i="5"/>
  <c r="R60" i="5"/>
  <c r="R66" i="5"/>
  <c r="R67" i="5" s="1"/>
  <c r="S39" i="5"/>
  <c r="S60" i="5"/>
  <c r="O60" i="5"/>
  <c r="M51" i="5"/>
  <c r="N39" i="5"/>
  <c r="M60" i="5"/>
  <c r="P70" i="5"/>
  <c r="P71" i="5" s="1"/>
  <c r="T51" i="5"/>
  <c r="U39" i="5"/>
  <c r="V40" i="5" s="1"/>
  <c r="V41" i="5" s="1"/>
  <c r="U66" i="5"/>
  <c r="U67" i="5" s="1"/>
  <c r="T60" i="5"/>
  <c r="S29" i="5"/>
  <c r="Q29" i="5"/>
  <c r="Q51" i="5"/>
  <c r="G11" i="5"/>
  <c r="H11" i="5"/>
  <c r="L11" i="5"/>
  <c r="I13" i="2" a="1"/>
  <c r="I13" i="2" s="1"/>
  <c r="I10" i="5" s="1"/>
  <c r="I12" i="2" a="1"/>
  <c r="I12" i="2" s="1"/>
  <c r="I9" i="5" s="1"/>
  <c r="E26" i="2" a="1"/>
  <c r="E26" i="2" s="1"/>
  <c r="E46" i="5" s="1"/>
  <c r="E25" i="2" a="1"/>
  <c r="E25" i="2" s="1"/>
  <c r="E45" i="5" s="1"/>
  <c r="E18" i="2" a="1"/>
  <c r="E18" i="2" s="1"/>
  <c r="E14" i="2" a="1"/>
  <c r="E14" i="2" s="1"/>
  <c r="E17" i="5" s="1"/>
  <c r="E34" i="2" a="1"/>
  <c r="E34" i="2" s="1"/>
  <c r="E69" i="5" s="1"/>
  <c r="E70" i="5" s="1"/>
  <c r="E71" i="5" s="1"/>
  <c r="E33" i="2" a="1"/>
  <c r="E33" i="2" s="1"/>
  <c r="E59" i="5" s="1"/>
  <c r="E29" i="2" a="1"/>
  <c r="E29" i="2" s="1"/>
  <c r="E47" i="5" s="1"/>
  <c r="E28" i="2" a="1"/>
  <c r="E28" i="2" s="1"/>
  <c r="E50" i="5" s="1"/>
  <c r="E22" i="2" a="1"/>
  <c r="E22" i="2" s="1"/>
  <c r="E36" i="5" s="1"/>
  <c r="E20" i="2" a="1"/>
  <c r="E20" i="2" s="1"/>
  <c r="E28" i="5" s="1"/>
  <c r="E15" i="2" a="1"/>
  <c r="E15" i="2" s="1"/>
  <c r="E18" i="5" s="1"/>
  <c r="E27" i="2" a="1"/>
  <c r="E27" i="2" s="1"/>
  <c r="E49" i="5" s="1"/>
  <c r="E32" i="2" a="1"/>
  <c r="E32" i="2" s="1"/>
  <c r="E58" i="5" s="1"/>
  <c r="E31" i="2" a="1"/>
  <c r="E31" i="2" s="1"/>
  <c r="E57" i="5" s="1"/>
  <c r="E30" i="2" a="1"/>
  <c r="E30" i="2" s="1"/>
  <c r="E48" i="5" s="1"/>
  <c r="E24" i="2" a="1"/>
  <c r="E24" i="2" s="1"/>
  <c r="E38" i="5" s="1"/>
  <c r="E23" i="2" a="1"/>
  <c r="E23" i="2" s="1"/>
  <c r="E37" i="5" s="1"/>
  <c r="E21" i="2" a="1"/>
  <c r="E21" i="2" s="1"/>
  <c r="E35" i="5" s="1"/>
  <c r="E17" i="2" a="1"/>
  <c r="E17" i="2" s="1"/>
  <c r="E26" i="5" s="1"/>
  <c r="E12" i="2" a="1"/>
  <c r="E12" i="2" s="1"/>
  <c r="E9" i="5" s="1"/>
  <c r="E16" i="2" a="1"/>
  <c r="E16" i="2" s="1"/>
  <c r="E25" i="5" s="1"/>
  <c r="E19" i="2" a="1"/>
  <c r="E19" i="2" s="1"/>
  <c r="E27" i="5" s="1"/>
  <c r="E11" i="2" a="1"/>
  <c r="E11" i="2" s="1"/>
  <c r="E8" i="5" s="1"/>
  <c r="I34" i="2" a="1"/>
  <c r="I34" i="2" s="1"/>
  <c r="I69" i="5" s="1"/>
  <c r="I70" i="5" s="1"/>
  <c r="I71" i="5" s="1"/>
  <c r="I28" i="2" a="1"/>
  <c r="I28" i="2" s="1"/>
  <c r="I50" i="5" s="1"/>
  <c r="I27" i="2" a="1"/>
  <c r="I27" i="2" s="1"/>
  <c r="I49" i="5" s="1"/>
  <c r="I26" i="2" a="1"/>
  <c r="I26" i="2" s="1"/>
  <c r="I46" i="5" s="1"/>
  <c r="I19" i="2" a="1"/>
  <c r="I19" i="2" s="1"/>
  <c r="I27" i="5" s="1"/>
  <c r="I14" i="2" a="1"/>
  <c r="I14" i="2" s="1"/>
  <c r="I17" i="5" s="1"/>
  <c r="I22" i="2" a="1"/>
  <c r="I22" i="2" s="1"/>
  <c r="I36" i="5" s="1"/>
  <c r="I30" i="2" a="1"/>
  <c r="I30" i="2" s="1"/>
  <c r="I48" i="5" s="1"/>
  <c r="I25" i="2" a="1"/>
  <c r="I25" i="2" s="1"/>
  <c r="I45" i="5" s="1"/>
  <c r="I24" i="2" a="1"/>
  <c r="I24" i="2" s="1"/>
  <c r="I38" i="5" s="1"/>
  <c r="I23" i="2" a="1"/>
  <c r="I23" i="2" s="1"/>
  <c r="I37" i="5" s="1"/>
  <c r="I21" i="2" a="1"/>
  <c r="I21" i="2" s="1"/>
  <c r="I35" i="5" s="1"/>
  <c r="I20" i="2" a="1"/>
  <c r="I20" i="2" s="1"/>
  <c r="I28" i="5" s="1"/>
  <c r="I15" i="2" a="1"/>
  <c r="I15" i="2" s="1"/>
  <c r="I18" i="5" s="1"/>
  <c r="I29" i="2" a="1"/>
  <c r="I29" i="2" s="1"/>
  <c r="I47" i="5" s="1"/>
  <c r="I32" i="2" a="1"/>
  <c r="I32" i="2" s="1"/>
  <c r="I58" i="5" s="1"/>
  <c r="I11" i="2" a="1"/>
  <c r="I11" i="2" s="1"/>
  <c r="I8" i="5" s="1"/>
  <c r="I16" i="2" a="1"/>
  <c r="I16" i="2" s="1"/>
  <c r="I25" i="5" s="1"/>
  <c r="I33" i="2" a="1"/>
  <c r="I33" i="2" s="1"/>
  <c r="I59" i="5" s="1"/>
  <c r="I31" i="2" a="1"/>
  <c r="I31" i="2" s="1"/>
  <c r="I57" i="5" s="1"/>
  <c r="I17" i="2" a="1"/>
  <c r="I17" i="2" s="1"/>
  <c r="I26" i="5" s="1"/>
  <c r="I18" i="2" a="1"/>
  <c r="I18" i="2" s="1"/>
  <c r="I65" i="5" s="1"/>
  <c r="I66" i="5" s="1"/>
  <c r="I67" i="5" s="1"/>
  <c r="F8" i="2"/>
  <c r="L19" i="5"/>
  <c r="L39" i="5"/>
  <c r="F9" i="2"/>
  <c r="F10" i="2" s="1" a="1"/>
  <c r="F10" i="2" s="1"/>
  <c r="L60" i="5"/>
  <c r="L29" i="5"/>
  <c r="M30" i="5" s="1"/>
  <c r="M31" i="5" s="1"/>
  <c r="L51" i="5"/>
  <c r="H70" i="5"/>
  <c r="H71" i="5" s="1"/>
  <c r="G60" i="5"/>
  <c r="H19" i="5"/>
  <c r="H29" i="5"/>
  <c r="H60" i="5"/>
  <c r="H51" i="5"/>
  <c r="H39" i="5"/>
  <c r="C19" i="5"/>
  <c r="G19" i="5"/>
  <c r="D60" i="5"/>
  <c r="D70" i="5"/>
  <c r="D71" i="5" s="1"/>
  <c r="D11" i="5"/>
  <c r="D19" i="5"/>
  <c r="C11" i="5"/>
  <c r="D51" i="5"/>
  <c r="G51" i="5"/>
  <c r="C51" i="5"/>
  <c r="D39" i="5"/>
  <c r="D29" i="5"/>
  <c r="C29" i="5"/>
  <c r="C39" i="5"/>
  <c r="G39" i="5"/>
  <c r="C60" i="5"/>
  <c r="G29" i="5"/>
  <c r="P52" i="5" l="1"/>
  <c r="P53" i="5" s="1"/>
  <c r="J33" i="2" a="1"/>
  <c r="J33" i="2" s="1"/>
  <c r="J59" i="5" s="1"/>
  <c r="J18" i="2" a="1"/>
  <c r="J18" i="2" s="1"/>
  <c r="J65" i="5" s="1"/>
  <c r="J66" i="5" s="1"/>
  <c r="J67" i="5" s="1"/>
  <c r="J15" i="2" a="1"/>
  <c r="J15" i="2" s="1"/>
  <c r="J18" i="5" s="1"/>
  <c r="J25" i="2" a="1"/>
  <c r="J25" i="2" s="1"/>
  <c r="J45" i="5" s="1"/>
  <c r="J21" i="2" a="1"/>
  <c r="J21" i="2" s="1"/>
  <c r="J35" i="5" s="1"/>
  <c r="J14" i="2" a="1"/>
  <c r="J14" i="2" s="1"/>
  <c r="J17" i="5" s="1"/>
  <c r="J28" i="2" a="1"/>
  <c r="J28" i="2" s="1"/>
  <c r="J50" i="5" s="1"/>
  <c r="J16" i="2" a="1"/>
  <c r="J16" i="2" s="1"/>
  <c r="J25" i="5" s="1"/>
  <c r="J13" i="2" a="1"/>
  <c r="J13" i="2" s="1"/>
  <c r="J10" i="5" s="1"/>
  <c r="J32" i="2" a="1"/>
  <c r="J32" i="2" s="1"/>
  <c r="J58" i="5" s="1"/>
  <c r="J20" i="2" a="1"/>
  <c r="J20" i="2" s="1"/>
  <c r="J28" i="5" s="1"/>
  <c r="J29" i="2" a="1"/>
  <c r="J29" i="2" s="1"/>
  <c r="J47" i="5" s="1"/>
  <c r="R52" i="5"/>
  <c r="R53" i="5" s="1"/>
  <c r="U73" i="5"/>
  <c r="U82" i="5" s="1"/>
  <c r="U20" i="5"/>
  <c r="U21" i="5" s="1"/>
  <c r="T20" i="5"/>
  <c r="T21" i="5" s="1"/>
  <c r="J19" i="2" a="1"/>
  <c r="J19" i="2" s="1"/>
  <c r="J27" i="5" s="1"/>
  <c r="J17" i="2" a="1"/>
  <c r="J17" i="2" s="1"/>
  <c r="J26" i="5" s="1"/>
  <c r="J26" i="2" a="1"/>
  <c r="J26" i="2" s="1"/>
  <c r="J46" i="5" s="1"/>
  <c r="J30" i="2" a="1"/>
  <c r="J30" i="2" s="1"/>
  <c r="J48" i="5" s="1"/>
  <c r="J22" i="2" a="1"/>
  <c r="J22" i="2" s="1"/>
  <c r="J36" i="5" s="1"/>
  <c r="J11" i="2" a="1"/>
  <c r="J11" i="2" s="1"/>
  <c r="J8" i="5" s="1"/>
  <c r="J34" i="2" a="1"/>
  <c r="J34" i="2" s="1"/>
  <c r="J69" i="5" s="1"/>
  <c r="J70" i="5" s="1"/>
  <c r="J71" i="5" s="1"/>
  <c r="J24" i="2" a="1"/>
  <c r="J24" i="2" s="1"/>
  <c r="J38" i="5" s="1"/>
  <c r="J27" i="2" a="1"/>
  <c r="J27" i="2" s="1"/>
  <c r="J49" i="5" s="1"/>
  <c r="J31" i="2" a="1"/>
  <c r="J31" i="2" s="1"/>
  <c r="J57" i="5" s="1"/>
  <c r="J23" i="2" a="1"/>
  <c r="J23" i="2" s="1"/>
  <c r="J37" i="5" s="1"/>
  <c r="J12" i="2" a="1"/>
  <c r="J12" i="2" s="1"/>
  <c r="J9" i="5" s="1"/>
  <c r="N73" i="5"/>
  <c r="S73" i="5"/>
  <c r="S82" i="5" s="1"/>
  <c r="O73" i="5"/>
  <c r="O82" i="5" s="1"/>
  <c r="M52" i="5"/>
  <c r="M53" i="5" s="1"/>
  <c r="R73" i="5"/>
  <c r="R82" i="5" s="1"/>
  <c r="T73" i="5"/>
  <c r="T82" i="5" s="1"/>
  <c r="Q73" i="5"/>
  <c r="Q82" i="5" s="1"/>
  <c r="P73" i="5"/>
  <c r="P82" i="5" s="1"/>
  <c r="S61" i="5"/>
  <c r="S62" i="5" s="1"/>
  <c r="M61" i="5"/>
  <c r="M62" i="5" s="1"/>
  <c r="P30" i="5"/>
  <c r="P31" i="5" s="1"/>
  <c r="R30" i="5"/>
  <c r="R31" i="5" s="1"/>
  <c r="U40" i="5"/>
  <c r="U41" i="5" s="1"/>
  <c r="T40" i="5"/>
  <c r="T41" i="5" s="1"/>
  <c r="U30" i="5"/>
  <c r="U31" i="5" s="1"/>
  <c r="P12" i="5"/>
  <c r="P13" i="5" s="1"/>
  <c r="U12" i="5"/>
  <c r="U13" i="5" s="1"/>
  <c r="R12" i="5"/>
  <c r="R13" i="5" s="1"/>
  <c r="Q61" i="5"/>
  <c r="Q62" i="5" s="1"/>
  <c r="P61" i="5"/>
  <c r="P62" i="5" s="1"/>
  <c r="M20" i="5"/>
  <c r="M21" i="5" s="1"/>
  <c r="T61" i="5"/>
  <c r="T62" i="5" s="1"/>
  <c r="T52" i="5"/>
  <c r="T53" i="5" s="1"/>
  <c r="S30" i="5"/>
  <c r="S31" i="5" s="1"/>
  <c r="Q40" i="5"/>
  <c r="Q41" i="5" s="1"/>
  <c r="P20" i="5"/>
  <c r="P21" i="5" s="1"/>
  <c r="S20" i="5"/>
  <c r="S21" i="5" s="1"/>
  <c r="P40" i="5"/>
  <c r="P41" i="5" s="1"/>
  <c r="Q30" i="5"/>
  <c r="Q31" i="5" s="1"/>
  <c r="R40" i="5"/>
  <c r="R41" i="5" s="1"/>
  <c r="U61" i="5"/>
  <c r="U62" i="5" s="1"/>
  <c r="O12" i="5"/>
  <c r="O13" i="5" s="1"/>
  <c r="O20" i="5"/>
  <c r="O21" i="5" s="1"/>
  <c r="N20" i="5"/>
  <c r="N21" i="5" s="1"/>
  <c r="T12" i="5"/>
  <c r="T13" i="5" s="1"/>
  <c r="O52" i="5"/>
  <c r="O53" i="5" s="1"/>
  <c r="N52" i="5"/>
  <c r="N53" i="5" s="1"/>
  <c r="O40" i="5"/>
  <c r="O41" i="5" s="1"/>
  <c r="N40" i="5"/>
  <c r="N41" i="5" s="1"/>
  <c r="Q12" i="5"/>
  <c r="Q13" i="5" s="1"/>
  <c r="O61" i="5"/>
  <c r="O62" i="5" s="1"/>
  <c r="N61" i="5"/>
  <c r="N62" i="5" s="1"/>
  <c r="M40" i="5"/>
  <c r="M41" i="5" s="1"/>
  <c r="M12" i="5"/>
  <c r="M13" i="5" s="1"/>
  <c r="R61" i="5"/>
  <c r="R62" i="5" s="1"/>
  <c r="T30" i="5"/>
  <c r="T31" i="5" s="1"/>
  <c r="O30" i="5"/>
  <c r="O31" i="5" s="1"/>
  <c r="N30" i="5"/>
  <c r="N31" i="5" s="1"/>
  <c r="S52" i="5"/>
  <c r="S53" i="5" s="1"/>
  <c r="Q52" i="5"/>
  <c r="Q53" i="5" s="1"/>
  <c r="S40" i="5"/>
  <c r="S41" i="5" s="1"/>
  <c r="N12" i="5"/>
  <c r="N13" i="5" s="1"/>
  <c r="S12" i="5"/>
  <c r="S13" i="5" s="1"/>
  <c r="U52" i="5"/>
  <c r="U53" i="5" s="1"/>
  <c r="I11" i="5"/>
  <c r="I12" i="5" s="1"/>
  <c r="I13" i="5" s="1"/>
  <c r="F13" i="2" a="1"/>
  <c r="F13" i="2" s="1"/>
  <c r="F10" i="5" s="1"/>
  <c r="F12" i="2" a="1"/>
  <c r="F12" i="2" s="1"/>
  <c r="F9" i="5" s="1"/>
  <c r="F34" i="2" a="1"/>
  <c r="F34" i="2" s="1"/>
  <c r="F69" i="5" s="1"/>
  <c r="I19" i="5"/>
  <c r="I20" i="5" s="1"/>
  <c r="I21" i="5" s="1"/>
  <c r="I51" i="5"/>
  <c r="I52" i="5" s="1"/>
  <c r="I53" i="5" s="1"/>
  <c r="I29" i="5"/>
  <c r="I30" i="5" s="1"/>
  <c r="I31" i="5" s="1"/>
  <c r="I60" i="5"/>
  <c r="I61" i="5" s="1"/>
  <c r="I62" i="5" s="1"/>
  <c r="I39" i="5"/>
  <c r="I40" i="5" s="1"/>
  <c r="I41" i="5" s="1"/>
  <c r="F19" i="2" a="1"/>
  <c r="F19" i="2" s="1"/>
  <c r="F27" i="5" s="1"/>
  <c r="F15" i="2" a="1"/>
  <c r="F15" i="2" s="1"/>
  <c r="F18" i="5" s="1"/>
  <c r="F29" i="2" a="1"/>
  <c r="F29" i="2" s="1"/>
  <c r="F47" i="5" s="1"/>
  <c r="F28" i="2" a="1"/>
  <c r="F28" i="2" s="1"/>
  <c r="F50" i="5" s="1"/>
  <c r="F32" i="2" a="1"/>
  <c r="F32" i="2" s="1"/>
  <c r="F58" i="5" s="1"/>
  <c r="F31" i="2" a="1"/>
  <c r="F31" i="2" s="1"/>
  <c r="F57" i="5" s="1"/>
  <c r="F30" i="2" a="1"/>
  <c r="F30" i="2" s="1"/>
  <c r="F48" i="5" s="1"/>
  <c r="F24" i="2" a="1"/>
  <c r="F24" i="2" s="1"/>
  <c r="F38" i="5" s="1"/>
  <c r="F23" i="2" a="1"/>
  <c r="F23" i="2" s="1"/>
  <c r="F37" i="5" s="1"/>
  <c r="F21" i="2" a="1"/>
  <c r="F21" i="2" s="1"/>
  <c r="F35" i="5" s="1"/>
  <c r="F17" i="2" a="1"/>
  <c r="F17" i="2" s="1"/>
  <c r="F26" i="5" s="1"/>
  <c r="F33" i="2" a="1"/>
  <c r="F33" i="2" s="1"/>
  <c r="F59" i="5" s="1"/>
  <c r="F27" i="2" a="1"/>
  <c r="F27" i="2" s="1"/>
  <c r="F49" i="5" s="1"/>
  <c r="F26" i="2" a="1"/>
  <c r="F26" i="2" s="1"/>
  <c r="F46" i="5" s="1"/>
  <c r="F25" i="2" a="1"/>
  <c r="F25" i="2" s="1"/>
  <c r="F45" i="5" s="1"/>
  <c r="F18" i="2" a="1"/>
  <c r="F18" i="2" s="1"/>
  <c r="F65" i="5" s="1"/>
  <c r="F16" i="2" a="1"/>
  <c r="F16" i="2" s="1"/>
  <c r="F25" i="5" s="1"/>
  <c r="F20" i="2" a="1"/>
  <c r="F20" i="2" s="1"/>
  <c r="F28" i="5" s="1"/>
  <c r="F7" i="5"/>
  <c r="F22" i="2" a="1"/>
  <c r="F22" i="2" s="1"/>
  <c r="F36" i="5" s="1"/>
  <c r="F11" i="2" a="1"/>
  <c r="F11" i="2" s="1"/>
  <c r="F8" i="5" s="1"/>
  <c r="F14" i="2" a="1"/>
  <c r="F14" i="2" s="1"/>
  <c r="F17" i="5" s="1"/>
  <c r="E11" i="5"/>
  <c r="E12" i="5" s="1"/>
  <c r="E13" i="5" s="1"/>
  <c r="H20" i="5"/>
  <c r="H21" i="5" s="1"/>
  <c r="E29" i="5"/>
  <c r="E30" i="5" s="1"/>
  <c r="E31" i="5" s="1"/>
  <c r="E60" i="5"/>
  <c r="E61" i="5" s="1"/>
  <c r="E62" i="5" s="1"/>
  <c r="K36" i="5"/>
  <c r="K59" i="5"/>
  <c r="K45" i="5"/>
  <c r="K25" i="5"/>
  <c r="K49" i="5"/>
  <c r="K57" i="5"/>
  <c r="K37" i="5"/>
  <c r="K17" i="5"/>
  <c r="K47" i="5"/>
  <c r="K8" i="5"/>
  <c r="K27" i="5"/>
  <c r="K7" i="5"/>
  <c r="K38" i="5"/>
  <c r="K58" i="5"/>
  <c r="K9" i="5"/>
  <c r="K46" i="5"/>
  <c r="K26" i="5"/>
  <c r="K50" i="5"/>
  <c r="K18" i="5"/>
  <c r="K28" i="5"/>
  <c r="K48" i="5"/>
  <c r="K69" i="5"/>
  <c r="E19" i="5"/>
  <c r="E20" i="5" s="1"/>
  <c r="E21" i="5" s="1"/>
  <c r="H61" i="5"/>
  <c r="H62" i="5" s="1"/>
  <c r="D61" i="5"/>
  <c r="D62" i="5" s="1"/>
  <c r="H30" i="5"/>
  <c r="H31" i="5" s="1"/>
  <c r="D20" i="5"/>
  <c r="D21" i="5" s="1"/>
  <c r="H12" i="5"/>
  <c r="H13" i="5" s="1"/>
  <c r="H40" i="5"/>
  <c r="H41" i="5" s="1"/>
  <c r="H52" i="5"/>
  <c r="H53" i="5" s="1"/>
  <c r="E39" i="5"/>
  <c r="E40" i="5" s="1"/>
  <c r="E41" i="5" s="1"/>
  <c r="D12" i="5"/>
  <c r="D13" i="5" s="1"/>
  <c r="E51" i="5"/>
  <c r="E52" i="5" s="1"/>
  <c r="E53" i="5" s="1"/>
  <c r="D52" i="5"/>
  <c r="D53" i="5" s="1"/>
  <c r="D40" i="5"/>
  <c r="D41" i="5" s="1"/>
  <c r="D30" i="5"/>
  <c r="D31" i="5" s="1"/>
  <c r="J60" i="5" l="1"/>
  <c r="K66" i="5"/>
  <c r="K67" i="5" s="1"/>
  <c r="J19" i="5"/>
  <c r="J20" i="5" s="1"/>
  <c r="J21" i="5" s="1"/>
  <c r="J29" i="5"/>
  <c r="J30" i="5" s="1"/>
  <c r="J31" i="5" s="1"/>
  <c r="J51" i="5"/>
  <c r="J52" i="5" s="1"/>
  <c r="J53" i="5" s="1"/>
  <c r="J11" i="5"/>
  <c r="J12" i="5" s="1"/>
  <c r="J13" i="5" s="1"/>
  <c r="J39" i="5"/>
  <c r="J40" i="5" s="1"/>
  <c r="J41" i="5" s="1"/>
  <c r="K11" i="5"/>
  <c r="L12" i="5" s="1"/>
  <c r="L13" i="5" s="1"/>
  <c r="F11" i="5"/>
  <c r="F66" i="5"/>
  <c r="G66" i="5"/>
  <c r="G67" i="5" s="1"/>
  <c r="J61" i="5"/>
  <c r="J62" i="5" s="1"/>
  <c r="K39" i="5"/>
  <c r="K19" i="5"/>
  <c r="K29" i="5"/>
  <c r="K70" i="5"/>
  <c r="K71" i="5" s="1"/>
  <c r="L70" i="5"/>
  <c r="L71" i="5" s="1"/>
  <c r="K60" i="5"/>
  <c r="K51" i="5"/>
  <c r="F51" i="5"/>
  <c r="G52" i="5" s="1"/>
  <c r="G53" i="5" s="1"/>
  <c r="F29" i="5"/>
  <c r="F19" i="5"/>
  <c r="F70" i="5"/>
  <c r="F71" i="5" s="1"/>
  <c r="G70" i="5"/>
  <c r="G71" i="5" s="1"/>
  <c r="F60" i="5"/>
  <c r="F61" i="5" s="1"/>
  <c r="F39" i="5"/>
  <c r="K12" i="5" l="1"/>
  <c r="K13" i="5" s="1"/>
  <c r="K52" i="5"/>
  <c r="K53" i="5" s="1"/>
  <c r="L52" i="5"/>
  <c r="L53" i="5" s="1"/>
  <c r="K30" i="5"/>
  <c r="K31" i="5" s="1"/>
  <c r="L30" i="5"/>
  <c r="L31" i="5" s="1"/>
  <c r="K61" i="5"/>
  <c r="K62" i="5" s="1"/>
  <c r="L61" i="5"/>
  <c r="L62" i="5" s="1"/>
  <c r="K20" i="5"/>
  <c r="K21" i="5" s="1"/>
  <c r="L20" i="5"/>
  <c r="L21" i="5" s="1"/>
  <c r="K40" i="5"/>
  <c r="K41" i="5" s="1"/>
  <c r="L40" i="5"/>
  <c r="L41" i="5" s="1"/>
  <c r="F52" i="5"/>
  <c r="F53" i="5" s="1"/>
  <c r="G12" i="5"/>
  <c r="G13" i="5" s="1"/>
  <c r="F12" i="5"/>
  <c r="F13" i="5" s="1"/>
  <c r="F62" i="5"/>
  <c r="G61" i="5"/>
  <c r="G62" i="5" s="1"/>
  <c r="F30" i="5"/>
  <c r="F31" i="5" s="1"/>
  <c r="G30" i="5"/>
  <c r="G31" i="5" s="1"/>
  <c r="G20" i="5"/>
  <c r="G21" i="5" s="1"/>
  <c r="F20" i="5"/>
  <c r="F21" i="5" s="1"/>
  <c r="G40" i="5"/>
  <c r="G41" i="5" s="1"/>
  <c r="F40" i="5"/>
  <c r="F41" i="5" s="1"/>
</calcChain>
</file>

<file path=xl/comments1.xml><?xml version="1.0" encoding="utf-8"?>
<comments xmlns="http://schemas.openxmlformats.org/spreadsheetml/2006/main">
  <authors>
    <author>FPL_User</author>
    <author>das0nkm</author>
  </authors>
  <commentList>
    <comment ref="A14" authorId="0">
      <text>
        <r>
          <rPr>
            <b/>
            <sz val="9"/>
            <color indexed="81"/>
            <rFont val="Tahoma"/>
            <family val="2"/>
          </rPr>
          <t>FPL_User:</t>
        </r>
        <r>
          <rPr>
            <sz val="9"/>
            <color indexed="81"/>
            <rFont val="Tahoma"/>
            <family val="2"/>
          </rPr>
          <t xml:space="preserve">
Rate RTR-1 Effective June 2013
</t>
        </r>
      </text>
    </comment>
    <comment ref="AJ26" authorId="1">
      <text>
        <r>
          <rPr>
            <b/>
            <sz val="9"/>
            <color indexed="81"/>
            <rFont val="Tahoma"/>
            <family val="2"/>
          </rPr>
          <t>das0nkm:</t>
        </r>
        <r>
          <rPr>
            <sz val="9"/>
            <color indexed="81"/>
            <rFont val="Tahoma"/>
            <family val="2"/>
          </rPr>
          <t xml:space="preserve">
11,189 reduction of customer processed in September 2013 due to the discovered overstatement of accounts.</t>
        </r>
      </text>
    </comment>
    <comment ref="AK26" authorId="1">
      <text>
        <r>
          <rPr>
            <b/>
            <sz val="9"/>
            <color indexed="81"/>
            <rFont val="Tahoma"/>
            <family val="2"/>
          </rPr>
          <t>das0nkm:
GS-1 comercial customers reduced by 3,297 in October due to overstatement of customers in CIS2 as also noted in September.</t>
        </r>
      </text>
    </comment>
  </commentList>
</comments>
</file>

<file path=xl/sharedStrings.xml><?xml version="1.0" encoding="utf-8"?>
<sst xmlns="http://schemas.openxmlformats.org/spreadsheetml/2006/main" count="440" uniqueCount="144">
  <si>
    <t>REV_CLASS</t>
  </si>
  <si>
    <t>RATE_CODE</t>
  </si>
  <si>
    <t>RT_TARIFF</t>
  </si>
  <si>
    <t>OL-1</t>
  </si>
  <si>
    <t>OL-1J</t>
  </si>
  <si>
    <t>RS-1</t>
  </si>
  <si>
    <t>RST-1</t>
  </si>
  <si>
    <t>RS-1J</t>
  </si>
  <si>
    <t>PRS-1</t>
  </si>
  <si>
    <t>GS-1</t>
  </si>
  <si>
    <t>GST-1</t>
  </si>
  <si>
    <t>GSD-1</t>
  </si>
  <si>
    <t>OS-2</t>
  </si>
  <si>
    <t>CILC-1D</t>
  </si>
  <si>
    <t>CILC-1T</t>
  </si>
  <si>
    <t>CILC-1G</t>
  </si>
  <si>
    <t>GSLD-1</t>
  </si>
  <si>
    <t>GSLD-2</t>
  </si>
  <si>
    <t>GSLDT-1</t>
  </si>
  <si>
    <t>GSLDT-2</t>
  </si>
  <si>
    <t>GS-1J</t>
  </si>
  <si>
    <t>GSDT-1</t>
  </si>
  <si>
    <t>CS-2</t>
  </si>
  <si>
    <t>CS-1</t>
  </si>
  <si>
    <t>CST-1</t>
  </si>
  <si>
    <t>CST-2</t>
  </si>
  <si>
    <t>WIES-1</t>
  </si>
  <si>
    <t>MET</t>
  </si>
  <si>
    <t>SST-1</t>
  </si>
  <si>
    <t>SL-2</t>
  </si>
  <si>
    <t>SL-1</t>
  </si>
  <si>
    <t>GSLDT-3</t>
  </si>
  <si>
    <t>GSLD-3</t>
  </si>
  <si>
    <t>HLFT-2</t>
  </si>
  <si>
    <t>HLFT-3</t>
  </si>
  <si>
    <t>GSCU-1</t>
  </si>
  <si>
    <t>HLFT-1</t>
  </si>
  <si>
    <t>SDTR-2A</t>
  </si>
  <si>
    <t>SDTR-3A</t>
  </si>
  <si>
    <t>SDTR-1A</t>
  </si>
  <si>
    <t>SDTR-2B</t>
  </si>
  <si>
    <t>SDTR-3B</t>
  </si>
  <si>
    <t>SDTR-1B</t>
  </si>
  <si>
    <t>SST-2</t>
  </si>
  <si>
    <t>SST-3</t>
  </si>
  <si>
    <t>CST-3</t>
  </si>
  <si>
    <t>PRT-2</t>
  </si>
  <si>
    <t>FR-2</t>
  </si>
  <si>
    <t>PRT-3</t>
  </si>
  <si>
    <t/>
  </si>
  <si>
    <t>Rev Class</t>
  </si>
  <si>
    <t xml:space="preserve">Residential                </t>
  </si>
  <si>
    <t xml:space="preserve">Commercial                 </t>
  </si>
  <si>
    <t xml:space="preserve">Industrial                  </t>
  </si>
  <si>
    <t xml:space="preserve">Street &amp; Highway            </t>
  </si>
  <si>
    <t xml:space="preserve">Other                       </t>
  </si>
  <si>
    <t xml:space="preserve">Railroads &amp; Railways         </t>
  </si>
  <si>
    <t>SDTR-1</t>
  </si>
  <si>
    <t>SDTR-2</t>
  </si>
  <si>
    <t>SDTR-3</t>
  </si>
  <si>
    <t>Average Customers by Rate Class</t>
  </si>
  <si>
    <t>Other</t>
  </si>
  <si>
    <t>Previous Year</t>
  </si>
  <si>
    <t>Current Year</t>
  </si>
  <si>
    <t>Data is produced monthly the Load Forecasting and Analysis department</t>
  </si>
  <si>
    <t>Data is stored in the following directory</t>
  </si>
  <si>
    <t>I:\RT\RATE_DEV\REPORTS\Monthly Customer Files for R. Morley</t>
  </si>
  <si>
    <t>In the file named</t>
  </si>
  <si>
    <t>New customer information will be located "customers" tab of the Historical Revenue &amp; Sales_2007 to Present.xls file.</t>
  </si>
  <si>
    <t>New data should be placed on the "data" tab of TOU Customer Levels_date.xls file</t>
  </si>
  <si>
    <t>Annual Update</t>
  </si>
  <si>
    <t>At the 1Q of each New Year the data table should be updated to reflect new dates for the current and previous year</t>
  </si>
  <si>
    <t>Copy over the last twelve months worth of data to the previous year section</t>
  </si>
  <si>
    <t>Dates must maintain current format (YYYYMM)</t>
  </si>
  <si>
    <t>Save the new annual file with file name ending with YYYY</t>
  </si>
  <si>
    <t>(there should be only 1 Excel file for each year beginning in 2011)</t>
  </si>
  <si>
    <t xml:space="preserve">   Historical Revenue &amp; Sales_2007 to Present.xls</t>
  </si>
  <si>
    <r>
      <t>Step 1</t>
    </r>
    <r>
      <rPr>
        <sz val="12"/>
        <rFont val="Arial"/>
        <family val="2"/>
      </rPr>
      <t xml:space="preserve"> - Obtain monthly customer data for the previous quarter.</t>
    </r>
  </si>
  <si>
    <r>
      <t>Step 2</t>
    </r>
    <r>
      <rPr>
        <sz val="12"/>
        <rFont val="Arial"/>
        <family val="2"/>
      </rPr>
      <t xml:space="preserve"> - Copy data into the TOU Customer Levels_date.xls file</t>
    </r>
  </si>
  <si>
    <r>
      <t>Step 3</t>
    </r>
    <r>
      <rPr>
        <sz val="12"/>
        <rFont val="Arial"/>
        <family val="2"/>
      </rPr>
      <t xml:space="preserve"> - Save the file and distribute the report</t>
    </r>
  </si>
  <si>
    <t>Name the PDF file the same as the excel file with the addition of the quarter number (Q#)</t>
  </si>
  <si>
    <t>201104</t>
  </si>
  <si>
    <t>201105</t>
  </si>
  <si>
    <t>201106</t>
  </si>
  <si>
    <t>RSDPR-1</t>
  </si>
  <si>
    <t>Residential</t>
  </si>
  <si>
    <t>Business-Non-Demand</t>
  </si>
  <si>
    <t>Business-Demand 21 - 499kW</t>
  </si>
  <si>
    <t>Business-Demand 500-1,999kW</t>
  </si>
  <si>
    <t>Business-Demand 2,000kW+</t>
  </si>
  <si>
    <t>Business-Load Control</t>
  </si>
  <si>
    <t>Average Customers by Rate Class Grouping</t>
  </si>
  <si>
    <t>Residential Total</t>
  </si>
  <si>
    <t>Non-Demand Total</t>
  </si>
  <si>
    <t>Small Demand Total</t>
  </si>
  <si>
    <t>Medium Demand Total</t>
  </si>
  <si>
    <t>Large Demand Total</t>
  </si>
  <si>
    <t>Load Control Total</t>
  </si>
  <si>
    <t># Change</t>
  </si>
  <si>
    <t>% Change</t>
  </si>
  <si>
    <t>201204</t>
  </si>
  <si>
    <t>201205</t>
  </si>
  <si>
    <t>201206</t>
  </si>
  <si>
    <t>201201</t>
  </si>
  <si>
    <t>201202</t>
  </si>
  <si>
    <t>201203</t>
  </si>
  <si>
    <t>Print the Summary table to a PDF file and distribute to Steve Romig , Renae Deaton, Patrick Agnew, and cc the balance of the Rate Development group</t>
  </si>
  <si>
    <t>201301</t>
  </si>
  <si>
    <t>201302</t>
  </si>
  <si>
    <t>201303</t>
  </si>
  <si>
    <t>201304</t>
  </si>
  <si>
    <t>201305</t>
  </si>
  <si>
    <t>201306</t>
  </si>
  <si>
    <t>201307</t>
  </si>
  <si>
    <t>201308</t>
  </si>
  <si>
    <t>201309</t>
  </si>
  <si>
    <t>RTR-1</t>
  </si>
  <si>
    <t>Total</t>
  </si>
  <si>
    <t>Note:</t>
  </si>
  <si>
    <t>201310</t>
  </si>
  <si>
    <t>201311</t>
  </si>
  <si>
    <t>201312</t>
  </si>
  <si>
    <t>Constant Use</t>
  </si>
  <si>
    <t>For the month of September 2013, 11,139 Comcast accounts billed on rate code (168) GSCU-1 were final billed due to a change in account name.  During the same time these accounts moved to rate code (68) GS-1 under a new name.  As a result, these accounts were counted twice, requiring a reduction of 11,139 customer accounts in commercial GS-1.  The GS-1 account total for 2013 3rd quarter reflects this adjustment.</t>
  </si>
  <si>
    <t>For the month of October 2013, a reduction adjustment of 3,297 GS-1 customer accounts was made due to the same reason as noted for September.</t>
  </si>
  <si>
    <t>201401</t>
  </si>
  <si>
    <t>201402</t>
  </si>
  <si>
    <t>201403</t>
  </si>
  <si>
    <t>201404</t>
  </si>
  <si>
    <t>201405</t>
  </si>
  <si>
    <t>201406</t>
  </si>
  <si>
    <t>201407</t>
  </si>
  <si>
    <t>201408</t>
  </si>
  <si>
    <t>For month of July 2014 Comcast GS accounts were transferrred to GSCU.</t>
  </si>
  <si>
    <t>Check</t>
  </si>
  <si>
    <t>Rate Total</t>
  </si>
  <si>
    <t>Retail Total</t>
  </si>
  <si>
    <t>201510</t>
  </si>
  <si>
    <t>201511</t>
  </si>
  <si>
    <t>OPC 006655</t>
  </si>
  <si>
    <t>FPL RC-16</t>
  </si>
  <si>
    <t>OPC 006656</t>
  </si>
  <si>
    <t>OPC 006657</t>
  </si>
  <si>
    <t>OPC 006658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</si>
</sst>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00"/>
    <numFmt numFmtId="165" formatCode="_(* #,##0_);_(* \(#,##0\);_(* &quot;-&quot;??_);_(@_)"/>
    <numFmt numFmtId="166" formatCode="0.0%"/>
  </numFmts>
  <fonts count="17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8"/>
      <name val="Arial"/>
      <family val="2"/>
    </font>
    <font>
      <i/>
      <sz val="8"/>
      <color theme="1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</cellStyleXfs>
  <cellXfs count="63">
    <xf numFmtId="0" fontId="0" fillId="0" borderId="0" xfId="0"/>
    <xf numFmtId="0" fontId="2" fillId="2" borderId="2" xfId="4" applyFont="1" applyFill="1" applyBorder="1" applyAlignment="1">
      <alignment horizontal="center"/>
    </xf>
    <xf numFmtId="0" fontId="2" fillId="2" borderId="2" xfId="3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1" xfId="2" applyFont="1" applyFill="1" applyBorder="1" applyAlignment="1">
      <alignment wrapText="1"/>
    </xf>
    <xf numFmtId="3" fontId="0" fillId="0" borderId="0" xfId="0" applyNumberFormat="1" applyAlignment="1">
      <alignment horizontal="center"/>
    </xf>
    <xf numFmtId="3" fontId="2" fillId="0" borderId="1" xfId="4" applyNumberFormat="1" applyFont="1" applyFill="1" applyBorder="1" applyAlignment="1">
      <alignment horizontal="center" wrapText="1"/>
    </xf>
    <xf numFmtId="0" fontId="2" fillId="0" borderId="0" xfId="3" applyFont="1" applyFill="1" applyBorder="1" applyAlignment="1">
      <alignment wrapText="1"/>
    </xf>
    <xf numFmtId="0" fontId="2" fillId="0" borderId="3" xfId="2" applyFont="1" applyFill="1" applyBorder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4" fillId="0" borderId="0" xfId="0" applyFont="1" applyAlignment="1"/>
    <xf numFmtId="165" fontId="2" fillId="2" borderId="2" xfId="1" quotePrefix="1" applyNumberFormat="1" applyFont="1" applyFill="1" applyBorder="1" applyAlignment="1">
      <alignment horizontal="center"/>
    </xf>
    <xf numFmtId="165" fontId="0" fillId="0" borderId="0" xfId="1" applyNumberFormat="1" applyFont="1"/>
    <xf numFmtId="164" fontId="6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6" fontId="0" fillId="0" borderId="0" xfId="5" applyNumberFormat="1" applyFont="1"/>
    <xf numFmtId="165" fontId="8" fillId="0" borderId="1" xfId="1" applyNumberFormat="1" applyFont="1" applyFill="1" applyBorder="1" applyAlignment="1">
      <alignment horizontal="right" wrapText="1"/>
    </xf>
    <xf numFmtId="165" fontId="9" fillId="0" borderId="0" xfId="1" applyNumberFormat="1" applyFont="1"/>
    <xf numFmtId="165" fontId="7" fillId="0" borderId="1" xfId="1" applyNumberFormat="1" applyFont="1" applyFill="1" applyBorder="1" applyAlignment="1">
      <alignment horizontal="right" wrapText="1"/>
    </xf>
    <xf numFmtId="165" fontId="2" fillId="0" borderId="0" xfId="1" applyNumberFormat="1" applyFont="1"/>
    <xf numFmtId="3" fontId="0" fillId="0" borderId="0" xfId="0" applyNumberFormat="1"/>
    <xf numFmtId="165" fontId="7" fillId="0" borderId="0" xfId="1" applyNumberFormat="1" applyFont="1" applyFill="1" applyBorder="1" applyAlignment="1">
      <alignment horizontal="right" wrapText="1"/>
    </xf>
    <xf numFmtId="165" fontId="7" fillId="2" borderId="2" xfId="1" applyNumberFormat="1" applyFont="1" applyFill="1" applyBorder="1" applyAlignment="1">
      <alignment horizontal="center"/>
    </xf>
    <xf numFmtId="3" fontId="2" fillId="0" borderId="1" xfId="6" applyNumberFormat="1" applyFont="1" applyFill="1" applyBorder="1" applyAlignment="1">
      <alignment horizontal="center" wrapText="1"/>
    </xf>
    <xf numFmtId="0" fontId="7" fillId="2" borderId="2" xfId="6" applyFont="1" applyFill="1" applyBorder="1" applyAlignment="1">
      <alignment horizontal="center"/>
    </xf>
    <xf numFmtId="0" fontId="2" fillId="0" borderId="0" xfId="6"/>
    <xf numFmtId="164" fontId="0" fillId="3" borderId="0" xfId="0" applyNumberFormat="1" applyFill="1" applyAlignment="1">
      <alignment horizontal="center"/>
    </xf>
    <xf numFmtId="165" fontId="0" fillId="0" borderId="0" xfId="0" applyNumberFormat="1"/>
    <xf numFmtId="3" fontId="2" fillId="0" borderId="0" xfId="6" applyNumberFormat="1" applyFont="1" applyFill="1" applyBorder="1" applyAlignment="1">
      <alignment horizontal="center" wrapText="1"/>
    </xf>
    <xf numFmtId="164" fontId="6" fillId="0" borderId="0" xfId="0" applyNumberFormat="1" applyFont="1" applyAlignment="1">
      <alignment horizontal="center"/>
    </xf>
    <xf numFmtId="1" fontId="0" fillId="0" borderId="0" xfId="5" applyNumberFormat="1" applyFont="1"/>
    <xf numFmtId="165" fontId="14" fillId="0" borderId="0" xfId="1" applyNumberFormat="1" applyFont="1"/>
    <xf numFmtId="0" fontId="2" fillId="2" borderId="2" xfId="4" quotePrefix="1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3" fillId="0" borderId="0" xfId="0" applyFont="1" applyBorder="1"/>
    <xf numFmtId="3" fontId="0" fillId="0" borderId="0" xfId="0" applyNumberFormat="1" applyBorder="1" applyAlignment="1">
      <alignment horizontal="center"/>
    </xf>
    <xf numFmtId="0" fontId="12" fillId="0" borderId="0" xfId="0" applyFont="1" applyBorder="1"/>
    <xf numFmtId="3" fontId="0" fillId="0" borderId="0" xfId="0" applyNumberFormat="1" applyBorder="1"/>
    <xf numFmtId="0" fontId="13" fillId="0" borderId="0" xfId="0" applyFont="1" applyBorder="1" applyAlignment="1">
      <alignment vertical="center"/>
    </xf>
    <xf numFmtId="0" fontId="2" fillId="0" borderId="0" xfId="2" applyFont="1" applyFill="1" applyBorder="1" applyAlignment="1">
      <alignment wrapText="1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2" borderId="0" xfId="4" quotePrefix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3" fontId="14" fillId="0" borderId="0" xfId="0" applyNumberFormat="1" applyFont="1" applyAlignment="1">
      <alignment horizontal="center"/>
    </xf>
    <xf numFmtId="0" fontId="1" fillId="0" borderId="0" xfId="0" applyFont="1"/>
    <xf numFmtId="0" fontId="14" fillId="0" borderId="0" xfId="2" applyFont="1" applyFill="1" applyBorder="1" applyAlignment="1">
      <alignment wrapText="1"/>
    </xf>
    <xf numFmtId="3" fontId="14" fillId="0" borderId="0" xfId="0" applyNumberFormat="1" applyFont="1"/>
    <xf numFmtId="0" fontId="15" fillId="0" borderId="0" xfId="0" applyFont="1" applyBorder="1" applyAlignment="1"/>
    <xf numFmtId="0" fontId="16" fillId="0" borderId="0" xfId="0" applyFont="1" applyAlignment="1"/>
    <xf numFmtId="0" fontId="3" fillId="0" borderId="0" xfId="0" applyFont="1" applyFill="1" applyBorder="1"/>
    <xf numFmtId="3" fontId="3" fillId="0" borderId="0" xfId="0" applyNumberFormat="1" applyFont="1"/>
    <xf numFmtId="165" fontId="3" fillId="0" borderId="4" xfId="1" applyNumberFormat="1" applyFont="1" applyBorder="1"/>
    <xf numFmtId="0" fontId="0" fillId="0" borderId="5" xfId="0" applyBorder="1"/>
    <xf numFmtId="0" fontId="13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center" wrapText="1"/>
    </xf>
  </cellXfs>
  <cellStyles count="7">
    <cellStyle name="Comma" xfId="1" builtinId="3"/>
    <cellStyle name="Normal" xfId="0" builtinId="0"/>
    <cellStyle name="Normal_Base Revenue" xfId="2"/>
    <cellStyle name="Normal_Customer Revenue" xfId="3"/>
    <cellStyle name="Normal_Customers" xfId="6"/>
    <cellStyle name="Normal_kWh Sales" xfId="4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T/RATE_DEV/REPORTS/Monthly%20Customer%20Files%20for%20R.%20Morley/Historical%20Revenue%20&amp;%20Sales_2007%20to%20Presen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T/RATE_DEV/REPORTS/Monthly%20Customer%20Files%20for%20R.%20Morley/Historical%20Revenue%20&amp;%20Sales_2007%20to%20Present_Rev%202015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kWh Sales"/>
      <sheetName val="Customers"/>
      <sheetName val="Customer Revenue"/>
      <sheetName val="Demand Revenue"/>
      <sheetName val="Non-Fuel Energy Revenue"/>
      <sheetName val="Total Base Revenue"/>
      <sheetName val="Total Revenue"/>
      <sheetName val="Customer Adj for 2013"/>
      <sheetName val="Sheet1"/>
    </sheetNames>
    <sheetDataSet>
      <sheetData sheetId="0"/>
      <sheetData sheetId="1"/>
      <sheetData sheetId="2">
        <row r="2">
          <cell r="CV2">
            <v>3141</v>
          </cell>
          <cell r="CW2">
            <v>3127</v>
          </cell>
          <cell r="CX2">
            <v>3121</v>
          </cell>
          <cell r="CY2">
            <v>3105</v>
          </cell>
          <cell r="CZ2">
            <v>3104</v>
          </cell>
          <cell r="DA2">
            <v>3092</v>
          </cell>
          <cell r="DB2">
            <v>3093</v>
          </cell>
          <cell r="DC2">
            <v>3085</v>
          </cell>
          <cell r="DD2">
            <v>3081</v>
          </cell>
        </row>
        <row r="3"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</row>
        <row r="4"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</row>
        <row r="5">
          <cell r="CV5">
            <v>4199138</v>
          </cell>
          <cell r="CW5">
            <v>4205811</v>
          </cell>
          <cell r="CX5">
            <v>4212983</v>
          </cell>
          <cell r="CY5">
            <v>4216151</v>
          </cell>
          <cell r="CZ5">
            <v>4217548</v>
          </cell>
          <cell r="DA5">
            <v>4221349</v>
          </cell>
          <cell r="DB5">
            <v>4224682</v>
          </cell>
          <cell r="DC5">
            <v>4229185</v>
          </cell>
          <cell r="DD5">
            <v>4232363</v>
          </cell>
        </row>
        <row r="6"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</row>
        <row r="7"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</row>
        <row r="8"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</row>
        <row r="9">
          <cell r="CX9">
            <v>1</v>
          </cell>
        </row>
        <row r="12">
          <cell r="CV12">
            <v>112</v>
          </cell>
          <cell r="CW12">
            <v>113</v>
          </cell>
          <cell r="CX12">
            <v>114</v>
          </cell>
          <cell r="CY12">
            <v>114</v>
          </cell>
          <cell r="CZ12">
            <v>112</v>
          </cell>
          <cell r="DA12">
            <v>113</v>
          </cell>
          <cell r="DB12">
            <v>116</v>
          </cell>
          <cell r="DC12">
            <v>117</v>
          </cell>
          <cell r="DD12">
            <v>117</v>
          </cell>
        </row>
        <row r="13">
          <cell r="CV13">
            <v>2398</v>
          </cell>
          <cell r="CW13">
            <v>2393</v>
          </cell>
          <cell r="CX13">
            <v>2389</v>
          </cell>
          <cell r="CY13">
            <v>2393</v>
          </cell>
          <cell r="CZ13">
            <v>2399</v>
          </cell>
          <cell r="DA13">
            <v>2391</v>
          </cell>
          <cell r="DB13">
            <v>2386</v>
          </cell>
          <cell r="DC13">
            <v>2386</v>
          </cell>
          <cell r="DD13">
            <v>2387</v>
          </cell>
        </row>
        <row r="17">
          <cell r="CV17">
            <v>213</v>
          </cell>
          <cell r="CW17">
            <v>213</v>
          </cell>
          <cell r="CX17">
            <v>214</v>
          </cell>
          <cell r="CY17">
            <v>213</v>
          </cell>
          <cell r="CZ17">
            <v>213</v>
          </cell>
          <cell r="DA17">
            <v>212</v>
          </cell>
          <cell r="DB17">
            <v>212</v>
          </cell>
          <cell r="DC17">
            <v>210</v>
          </cell>
          <cell r="DD17">
            <v>208</v>
          </cell>
        </row>
        <row r="18">
          <cell r="CV18">
            <v>1</v>
          </cell>
          <cell r="CW18">
            <v>1</v>
          </cell>
          <cell r="CX18">
            <v>1</v>
          </cell>
          <cell r="CY18">
            <v>1</v>
          </cell>
          <cell r="CZ18">
            <v>1</v>
          </cell>
          <cell r="DA18">
            <v>1</v>
          </cell>
          <cell r="DB18">
            <v>1</v>
          </cell>
          <cell r="DC18">
            <v>1</v>
          </cell>
          <cell r="DD18">
            <v>1</v>
          </cell>
        </row>
        <row r="19">
          <cell r="CV19">
            <v>49</v>
          </cell>
          <cell r="CW19">
            <v>49</v>
          </cell>
          <cell r="CX19">
            <v>49</v>
          </cell>
          <cell r="CY19">
            <v>49</v>
          </cell>
          <cell r="CZ19">
            <v>49</v>
          </cell>
          <cell r="DA19">
            <v>49</v>
          </cell>
          <cell r="DB19">
            <v>49</v>
          </cell>
          <cell r="DC19">
            <v>50</v>
          </cell>
          <cell r="DD19">
            <v>52</v>
          </cell>
        </row>
        <row r="22">
          <cell r="CV22">
            <v>1210</v>
          </cell>
          <cell r="CW22">
            <v>1206</v>
          </cell>
          <cell r="CX22">
            <v>1202</v>
          </cell>
          <cell r="CY22">
            <v>1202</v>
          </cell>
          <cell r="CZ22">
            <v>1199</v>
          </cell>
          <cell r="DA22">
            <v>1212</v>
          </cell>
          <cell r="DB22">
            <v>1208</v>
          </cell>
          <cell r="DC22">
            <v>1202</v>
          </cell>
          <cell r="DD22">
            <v>1182</v>
          </cell>
        </row>
        <row r="23">
          <cell r="CV23">
            <v>30</v>
          </cell>
          <cell r="CW23">
            <v>31</v>
          </cell>
          <cell r="CX23">
            <v>31</v>
          </cell>
          <cell r="CY23">
            <v>30</v>
          </cell>
          <cell r="CZ23">
            <v>32</v>
          </cell>
          <cell r="DA23">
            <v>32</v>
          </cell>
          <cell r="DB23">
            <v>33</v>
          </cell>
          <cell r="DC23">
            <v>34</v>
          </cell>
          <cell r="DD23">
            <v>34</v>
          </cell>
        </row>
        <row r="24">
          <cell r="CV24">
            <v>1038</v>
          </cell>
          <cell r="CW24">
            <v>1041</v>
          </cell>
          <cell r="CX24">
            <v>1048</v>
          </cell>
          <cell r="CY24">
            <v>1048</v>
          </cell>
          <cell r="CZ24">
            <v>1051</v>
          </cell>
          <cell r="DA24">
            <v>1037</v>
          </cell>
          <cell r="DB24">
            <v>1044</v>
          </cell>
          <cell r="DC24">
            <v>1049</v>
          </cell>
          <cell r="DD24">
            <v>1047</v>
          </cell>
        </row>
        <row r="25">
          <cell r="CV25">
            <v>62</v>
          </cell>
          <cell r="CW25">
            <v>61</v>
          </cell>
          <cell r="CX25">
            <v>60</v>
          </cell>
          <cell r="CY25">
            <v>60</v>
          </cell>
          <cell r="CZ25">
            <v>60</v>
          </cell>
          <cell r="DA25">
            <v>61</v>
          </cell>
          <cell r="DB25">
            <v>62</v>
          </cell>
          <cell r="DC25">
            <v>61</v>
          </cell>
          <cell r="DD25">
            <v>56</v>
          </cell>
        </row>
        <row r="28">
          <cell r="CV28">
            <v>404238</v>
          </cell>
          <cell r="CW28">
            <v>404866</v>
          </cell>
          <cell r="CX28">
            <v>404936</v>
          </cell>
          <cell r="CY28">
            <v>405819</v>
          </cell>
          <cell r="CZ28">
            <v>406457</v>
          </cell>
          <cell r="DA28">
            <v>407085</v>
          </cell>
          <cell r="DB28">
            <v>407566</v>
          </cell>
          <cell r="DC28">
            <v>408129</v>
          </cell>
          <cell r="DD28">
            <v>408819</v>
          </cell>
        </row>
        <row r="29">
          <cell r="CV29">
            <v>458</v>
          </cell>
          <cell r="CW29">
            <v>458</v>
          </cell>
          <cell r="CX29">
            <v>458</v>
          </cell>
          <cell r="CY29">
            <v>464</v>
          </cell>
          <cell r="CZ29">
            <v>464</v>
          </cell>
          <cell r="DA29">
            <v>464</v>
          </cell>
          <cell r="DB29">
            <v>466</v>
          </cell>
          <cell r="DC29">
            <v>471</v>
          </cell>
          <cell r="DD29">
            <v>490</v>
          </cell>
        </row>
        <row r="30">
          <cell r="CV30">
            <v>3808</v>
          </cell>
          <cell r="CW30">
            <v>3829</v>
          </cell>
          <cell r="CX30">
            <v>3847</v>
          </cell>
          <cell r="CY30">
            <v>3874</v>
          </cell>
          <cell r="CZ30">
            <v>3890</v>
          </cell>
          <cell r="DA30">
            <v>3940</v>
          </cell>
          <cell r="DB30">
            <v>3945</v>
          </cell>
          <cell r="DC30">
            <v>3994</v>
          </cell>
          <cell r="DD30">
            <v>4017</v>
          </cell>
        </row>
        <row r="32">
          <cell r="CV32">
            <v>94840</v>
          </cell>
          <cell r="CW32">
            <v>94714</v>
          </cell>
          <cell r="CX32">
            <v>95243</v>
          </cell>
          <cell r="CY32">
            <v>95442</v>
          </cell>
          <cell r="CZ32">
            <v>95754</v>
          </cell>
          <cell r="DA32">
            <v>96029</v>
          </cell>
          <cell r="DB32">
            <v>96308</v>
          </cell>
          <cell r="DC32">
            <v>96311</v>
          </cell>
          <cell r="DD32">
            <v>96287</v>
          </cell>
        </row>
        <row r="33">
          <cell r="CV33">
            <v>15</v>
          </cell>
          <cell r="CW33">
            <v>15</v>
          </cell>
          <cell r="CX33">
            <v>13</v>
          </cell>
          <cell r="CY33">
            <v>13</v>
          </cell>
          <cell r="CZ33">
            <v>13</v>
          </cell>
          <cell r="DA33">
            <v>13</v>
          </cell>
          <cell r="DB33">
            <v>13</v>
          </cell>
          <cell r="DC33">
            <v>13</v>
          </cell>
          <cell r="DD33">
            <v>13</v>
          </cell>
        </row>
        <row r="34">
          <cell r="CV34">
            <v>4</v>
          </cell>
          <cell r="CW34">
            <v>4</v>
          </cell>
          <cell r="CX34">
            <v>4</v>
          </cell>
          <cell r="CY34">
            <v>4</v>
          </cell>
          <cell r="CZ34">
            <v>4</v>
          </cell>
          <cell r="DA34">
            <v>4</v>
          </cell>
          <cell r="DB34">
            <v>4</v>
          </cell>
          <cell r="DC34">
            <v>3</v>
          </cell>
          <cell r="DD34">
            <v>3</v>
          </cell>
        </row>
        <row r="35">
          <cell r="CV35">
            <v>3</v>
          </cell>
          <cell r="CW35">
            <v>3</v>
          </cell>
          <cell r="CX35">
            <v>3</v>
          </cell>
          <cell r="CY35">
            <v>3</v>
          </cell>
          <cell r="CZ35">
            <v>3</v>
          </cell>
          <cell r="DA35">
            <v>2</v>
          </cell>
          <cell r="DB35">
            <v>2</v>
          </cell>
          <cell r="DC35">
            <v>2</v>
          </cell>
          <cell r="DD35">
            <v>2</v>
          </cell>
        </row>
        <row r="39">
          <cell r="CV39">
            <v>5</v>
          </cell>
          <cell r="CW39">
            <v>5</v>
          </cell>
          <cell r="CX39">
            <v>5</v>
          </cell>
          <cell r="CY39">
            <v>5</v>
          </cell>
          <cell r="CZ39">
            <v>5</v>
          </cell>
          <cell r="DA39">
            <v>6</v>
          </cell>
          <cell r="DB39">
            <v>6</v>
          </cell>
          <cell r="DC39">
            <v>6</v>
          </cell>
          <cell r="DD39">
            <v>6</v>
          </cell>
        </row>
        <row r="40">
          <cell r="CV40">
            <v>8</v>
          </cell>
          <cell r="CW40">
            <v>8</v>
          </cell>
          <cell r="CX40">
            <v>9</v>
          </cell>
          <cell r="CY40">
            <v>9</v>
          </cell>
          <cell r="CZ40">
            <v>9</v>
          </cell>
          <cell r="DA40">
            <v>9</v>
          </cell>
          <cell r="DB40">
            <v>9</v>
          </cell>
          <cell r="DC40">
            <v>9</v>
          </cell>
          <cell r="DD40">
            <v>10</v>
          </cell>
        </row>
        <row r="41">
          <cell r="CV41">
            <v>5908</v>
          </cell>
          <cell r="CW41">
            <v>5921</v>
          </cell>
          <cell r="CX41">
            <v>5936</v>
          </cell>
          <cell r="CY41">
            <v>5955</v>
          </cell>
          <cell r="CZ41">
            <v>5961</v>
          </cell>
          <cell r="DA41">
            <v>5967</v>
          </cell>
          <cell r="DB41">
            <v>5971</v>
          </cell>
          <cell r="DC41">
            <v>5980</v>
          </cell>
          <cell r="DD41">
            <v>5984</v>
          </cell>
        </row>
        <row r="42">
          <cell r="CV42">
            <v>1</v>
          </cell>
          <cell r="CW42">
            <v>1</v>
          </cell>
          <cell r="CX42">
            <v>2</v>
          </cell>
          <cell r="CY42">
            <v>2</v>
          </cell>
          <cell r="CZ42">
            <v>2</v>
          </cell>
          <cell r="DA42">
            <v>1</v>
          </cell>
          <cell r="DB42">
            <v>1</v>
          </cell>
          <cell r="DC42">
            <v>1</v>
          </cell>
          <cell r="DD42">
            <v>1</v>
          </cell>
        </row>
        <row r="43">
          <cell r="CV43">
            <v>1</v>
          </cell>
          <cell r="CW43">
            <v>1</v>
          </cell>
          <cell r="CX43">
            <v>0</v>
          </cell>
        </row>
        <row r="44">
          <cell r="CV44">
            <v>276</v>
          </cell>
          <cell r="CW44">
            <v>272</v>
          </cell>
          <cell r="CX44">
            <v>276</v>
          </cell>
          <cell r="CY44">
            <v>275</v>
          </cell>
          <cell r="CZ44">
            <v>273</v>
          </cell>
          <cell r="DA44">
            <v>275</v>
          </cell>
          <cell r="DB44">
            <v>274</v>
          </cell>
          <cell r="DC44">
            <v>277</v>
          </cell>
          <cell r="DD44">
            <v>272</v>
          </cell>
        </row>
        <row r="45">
          <cell r="CV45">
            <v>31</v>
          </cell>
          <cell r="CW45">
            <v>31</v>
          </cell>
          <cell r="CX45">
            <v>31</v>
          </cell>
          <cell r="CY45">
            <v>31</v>
          </cell>
          <cell r="CZ45">
            <v>31</v>
          </cell>
          <cell r="DA45">
            <v>31</v>
          </cell>
          <cell r="DB45">
            <v>33</v>
          </cell>
          <cell r="DC45">
            <v>32</v>
          </cell>
          <cell r="DD45">
            <v>34</v>
          </cell>
        </row>
        <row r="46">
          <cell r="CV46">
            <v>11743</v>
          </cell>
          <cell r="CW46">
            <v>11592</v>
          </cell>
          <cell r="CX46">
            <v>11430</v>
          </cell>
          <cell r="CY46">
            <v>11252</v>
          </cell>
          <cell r="CZ46">
            <v>11113</v>
          </cell>
          <cell r="DA46">
            <v>10918</v>
          </cell>
          <cell r="DB46">
            <v>10785</v>
          </cell>
          <cell r="DC46">
            <v>10617</v>
          </cell>
          <cell r="DD46">
            <v>10439</v>
          </cell>
        </row>
        <row r="47">
          <cell r="CV47">
            <v>769</v>
          </cell>
          <cell r="CW47">
            <v>786</v>
          </cell>
          <cell r="CX47">
            <v>822</v>
          </cell>
          <cell r="CY47">
            <v>826</v>
          </cell>
          <cell r="CZ47">
            <v>826</v>
          </cell>
          <cell r="DA47">
            <v>832</v>
          </cell>
          <cell r="DB47">
            <v>836</v>
          </cell>
          <cell r="DC47">
            <v>836</v>
          </cell>
          <cell r="DD47">
            <v>845</v>
          </cell>
        </row>
        <row r="48">
          <cell r="CV48">
            <v>378</v>
          </cell>
          <cell r="CW48">
            <v>375</v>
          </cell>
          <cell r="CX48">
            <v>378</v>
          </cell>
          <cell r="CY48">
            <v>379</v>
          </cell>
          <cell r="CZ48">
            <v>380</v>
          </cell>
          <cell r="DA48">
            <v>379</v>
          </cell>
          <cell r="DB48">
            <v>382</v>
          </cell>
          <cell r="DC48">
            <v>384</v>
          </cell>
          <cell r="DD48">
            <v>382</v>
          </cell>
        </row>
        <row r="49">
          <cell r="CV49">
            <v>3</v>
          </cell>
          <cell r="CW49">
            <v>3</v>
          </cell>
          <cell r="CX49">
            <v>3</v>
          </cell>
          <cell r="CY49">
            <v>3</v>
          </cell>
          <cell r="CZ49">
            <v>3</v>
          </cell>
          <cell r="DA49">
            <v>3</v>
          </cell>
          <cell r="DB49">
            <v>3</v>
          </cell>
          <cell r="DC49">
            <v>3</v>
          </cell>
          <cell r="DD49">
            <v>3</v>
          </cell>
        </row>
        <row r="50">
          <cell r="CV50">
            <v>1700</v>
          </cell>
          <cell r="CW50">
            <v>1704</v>
          </cell>
          <cell r="CX50">
            <v>1703</v>
          </cell>
          <cell r="CY50">
            <v>1705</v>
          </cell>
          <cell r="CZ50">
            <v>1693</v>
          </cell>
          <cell r="DA50">
            <v>1694</v>
          </cell>
          <cell r="DB50">
            <v>1690</v>
          </cell>
          <cell r="DC50">
            <v>1692</v>
          </cell>
          <cell r="DD50">
            <v>1692</v>
          </cell>
        </row>
        <row r="51">
          <cell r="CV51">
            <v>20</v>
          </cell>
          <cell r="CW51">
            <v>20</v>
          </cell>
          <cell r="CX51">
            <v>21</v>
          </cell>
          <cell r="CY51">
            <v>19</v>
          </cell>
          <cell r="CZ51">
            <v>20</v>
          </cell>
          <cell r="DA51">
            <v>20</v>
          </cell>
          <cell r="DB51">
            <v>21</v>
          </cell>
          <cell r="DC51">
            <v>21</v>
          </cell>
          <cell r="DD51">
            <v>21</v>
          </cell>
        </row>
        <row r="52">
          <cell r="CV52">
            <v>8</v>
          </cell>
          <cell r="CW52">
            <v>7</v>
          </cell>
          <cell r="CX52">
            <v>7</v>
          </cell>
          <cell r="CY52">
            <v>7</v>
          </cell>
          <cell r="CZ52">
            <v>7</v>
          </cell>
          <cell r="DA52">
            <v>7</v>
          </cell>
          <cell r="DB52">
            <v>6</v>
          </cell>
          <cell r="DC52">
            <v>6</v>
          </cell>
          <cell r="DD52">
            <v>6</v>
          </cell>
        </row>
        <row r="53">
          <cell r="CV53">
            <v>87</v>
          </cell>
          <cell r="CW53">
            <v>91</v>
          </cell>
          <cell r="CX53">
            <v>93</v>
          </cell>
          <cell r="CY53">
            <v>95</v>
          </cell>
          <cell r="CZ53">
            <v>97</v>
          </cell>
          <cell r="DA53">
            <v>97</v>
          </cell>
          <cell r="DB53">
            <v>97</v>
          </cell>
          <cell r="DC53">
            <v>97</v>
          </cell>
          <cell r="DD53">
            <v>98</v>
          </cell>
        </row>
        <row r="61">
          <cell r="CV61">
            <v>4</v>
          </cell>
          <cell r="CW61">
            <v>4</v>
          </cell>
          <cell r="CX61">
            <v>3</v>
          </cell>
          <cell r="CY61">
            <v>3</v>
          </cell>
          <cell r="CZ61">
            <v>3</v>
          </cell>
          <cell r="DA61">
            <v>3</v>
          </cell>
          <cell r="DB61">
            <v>4</v>
          </cell>
          <cell r="DC61">
            <v>4</v>
          </cell>
          <cell r="DD61">
            <v>4</v>
          </cell>
        </row>
        <row r="63">
          <cell r="CV63">
            <v>1</v>
          </cell>
          <cell r="CW63">
            <v>1</v>
          </cell>
          <cell r="CX63">
            <v>1</v>
          </cell>
          <cell r="CY63">
            <v>1</v>
          </cell>
          <cell r="CZ63">
            <v>1</v>
          </cell>
          <cell r="DA63">
            <v>1</v>
          </cell>
          <cell r="DB63">
            <v>1</v>
          </cell>
          <cell r="DC63">
            <v>1</v>
          </cell>
          <cell r="DD63">
            <v>1</v>
          </cell>
        </row>
        <row r="64">
          <cell r="CV64">
            <v>13</v>
          </cell>
          <cell r="CW64">
            <v>13</v>
          </cell>
          <cell r="CX64">
            <v>13</v>
          </cell>
          <cell r="CY64">
            <v>12</v>
          </cell>
          <cell r="CZ64">
            <v>9</v>
          </cell>
          <cell r="DA64">
            <v>9</v>
          </cell>
          <cell r="DB64">
            <v>8</v>
          </cell>
          <cell r="DC64">
            <v>4</v>
          </cell>
          <cell r="DD64">
            <v>3</v>
          </cell>
        </row>
        <row r="65"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</row>
        <row r="67">
          <cell r="CV67">
            <v>69</v>
          </cell>
          <cell r="CW67">
            <v>68</v>
          </cell>
          <cell r="CX67">
            <v>68</v>
          </cell>
          <cell r="CY67">
            <v>68</v>
          </cell>
          <cell r="CZ67">
            <v>68</v>
          </cell>
          <cell r="DA67">
            <v>68</v>
          </cell>
          <cell r="DB67">
            <v>68</v>
          </cell>
          <cell r="DC67">
            <v>68</v>
          </cell>
          <cell r="DD67">
            <v>68</v>
          </cell>
        </row>
        <row r="68">
          <cell r="CV68">
            <v>16</v>
          </cell>
          <cell r="CW68">
            <v>16</v>
          </cell>
          <cell r="CX68">
            <v>16</v>
          </cell>
          <cell r="CY68">
            <v>16</v>
          </cell>
          <cell r="CZ68">
            <v>16</v>
          </cell>
          <cell r="DA68">
            <v>16</v>
          </cell>
          <cell r="DB68">
            <v>16</v>
          </cell>
          <cell r="DC68">
            <v>16</v>
          </cell>
          <cell r="DD68">
            <v>16</v>
          </cell>
        </row>
        <row r="69">
          <cell r="CV69">
            <v>12</v>
          </cell>
          <cell r="CW69">
            <v>13</v>
          </cell>
          <cell r="CX69">
            <v>12</v>
          </cell>
          <cell r="CY69">
            <v>12</v>
          </cell>
          <cell r="CZ69">
            <v>12</v>
          </cell>
          <cell r="DA69">
            <v>12</v>
          </cell>
          <cell r="DB69">
            <v>12</v>
          </cell>
          <cell r="DC69">
            <v>12</v>
          </cell>
          <cell r="DD69">
            <v>12</v>
          </cell>
        </row>
        <row r="70">
          <cell r="CV70">
            <v>26</v>
          </cell>
          <cell r="CW70">
            <v>26</v>
          </cell>
          <cell r="CX70">
            <v>26</v>
          </cell>
          <cell r="CY70">
            <v>25</v>
          </cell>
          <cell r="CZ70">
            <v>25</v>
          </cell>
          <cell r="DA70">
            <v>26</v>
          </cell>
          <cell r="DB70">
            <v>26</v>
          </cell>
          <cell r="DC70">
            <v>25</v>
          </cell>
          <cell r="DD70">
            <v>23</v>
          </cell>
        </row>
        <row r="71">
          <cell r="CV71">
            <v>3</v>
          </cell>
          <cell r="CW71">
            <v>3</v>
          </cell>
          <cell r="CX71">
            <v>3</v>
          </cell>
          <cell r="CY71">
            <v>3</v>
          </cell>
          <cell r="CZ71">
            <v>3</v>
          </cell>
          <cell r="DA71">
            <v>3</v>
          </cell>
          <cell r="DB71">
            <v>3</v>
          </cell>
          <cell r="DC71">
            <v>3</v>
          </cell>
          <cell r="DD71">
            <v>3</v>
          </cell>
        </row>
        <row r="72">
          <cell r="CV72">
            <v>33</v>
          </cell>
          <cell r="CW72">
            <v>33</v>
          </cell>
          <cell r="CX72">
            <v>33</v>
          </cell>
          <cell r="CY72">
            <v>33</v>
          </cell>
          <cell r="CZ72">
            <v>32</v>
          </cell>
          <cell r="DA72">
            <v>31</v>
          </cell>
          <cell r="DB72">
            <v>30</v>
          </cell>
          <cell r="DC72">
            <v>30</v>
          </cell>
          <cell r="DD72">
            <v>30</v>
          </cell>
        </row>
        <row r="73">
          <cell r="CV73">
            <v>6</v>
          </cell>
          <cell r="CW73">
            <v>6</v>
          </cell>
          <cell r="CX73">
            <v>6</v>
          </cell>
          <cell r="CY73">
            <v>6</v>
          </cell>
          <cell r="CZ73">
            <v>6</v>
          </cell>
          <cell r="DA73">
            <v>6</v>
          </cell>
          <cell r="DB73">
            <v>6</v>
          </cell>
          <cell r="DC73">
            <v>6</v>
          </cell>
          <cell r="DD73">
            <v>6</v>
          </cell>
        </row>
        <row r="75">
          <cell r="CV75">
            <v>9170</v>
          </cell>
          <cell r="CW75">
            <v>9245</v>
          </cell>
          <cell r="CX75">
            <v>9372</v>
          </cell>
          <cell r="CY75">
            <v>9651</v>
          </cell>
          <cell r="CZ75">
            <v>9681</v>
          </cell>
          <cell r="DA75">
            <v>9714</v>
          </cell>
          <cell r="DB75">
            <v>9779</v>
          </cell>
          <cell r="DC75">
            <v>10015</v>
          </cell>
          <cell r="DD75">
            <v>10152</v>
          </cell>
        </row>
        <row r="76">
          <cell r="CV76">
            <v>27</v>
          </cell>
          <cell r="CW76">
            <v>26</v>
          </cell>
          <cell r="CX76">
            <v>27</v>
          </cell>
          <cell r="CY76">
            <v>28</v>
          </cell>
          <cell r="CZ76">
            <v>28</v>
          </cell>
          <cell r="DA76">
            <v>28</v>
          </cell>
          <cell r="DB76">
            <v>28</v>
          </cell>
          <cell r="DC76">
            <v>27</v>
          </cell>
          <cell r="DD76">
            <v>27</v>
          </cell>
        </row>
        <row r="77">
          <cell r="CV77">
            <v>82</v>
          </cell>
          <cell r="CW77">
            <v>84</v>
          </cell>
          <cell r="CX77">
            <v>83</v>
          </cell>
          <cell r="CY77">
            <v>83</v>
          </cell>
          <cell r="CZ77">
            <v>84</v>
          </cell>
          <cell r="DA77">
            <v>85</v>
          </cell>
          <cell r="DB77">
            <v>84</v>
          </cell>
          <cell r="DC77">
            <v>86</v>
          </cell>
          <cell r="DD77">
            <v>86</v>
          </cell>
        </row>
        <row r="78">
          <cell r="CV78">
            <v>1</v>
          </cell>
          <cell r="CW78">
            <v>1</v>
          </cell>
          <cell r="CX78">
            <v>1</v>
          </cell>
          <cell r="CY78">
            <v>1</v>
          </cell>
          <cell r="CZ78">
            <v>1</v>
          </cell>
          <cell r="DA78">
            <v>1</v>
          </cell>
          <cell r="DB78">
            <v>1</v>
          </cell>
          <cell r="DC78">
            <v>1</v>
          </cell>
          <cell r="DD78">
            <v>1</v>
          </cell>
        </row>
        <row r="79">
          <cell r="CV79">
            <v>1105</v>
          </cell>
          <cell r="CW79">
            <v>1108</v>
          </cell>
          <cell r="CX79">
            <v>1124</v>
          </cell>
          <cell r="CY79">
            <v>1125</v>
          </cell>
          <cell r="CZ79">
            <v>1130</v>
          </cell>
          <cell r="DA79">
            <v>1134</v>
          </cell>
          <cell r="DB79">
            <v>1150</v>
          </cell>
          <cell r="DC79">
            <v>1155</v>
          </cell>
          <cell r="DD79">
            <v>1161</v>
          </cell>
        </row>
        <row r="80">
          <cell r="CV80">
            <v>6</v>
          </cell>
          <cell r="CW80">
            <v>6</v>
          </cell>
          <cell r="CX80">
            <v>6</v>
          </cell>
          <cell r="CY80">
            <v>6</v>
          </cell>
          <cell r="CZ80">
            <v>6</v>
          </cell>
          <cell r="DA80">
            <v>6</v>
          </cell>
          <cell r="DB80">
            <v>6</v>
          </cell>
          <cell r="DC80">
            <v>6</v>
          </cell>
          <cell r="DD80">
            <v>6</v>
          </cell>
        </row>
        <row r="81">
          <cell r="CV81">
            <v>4</v>
          </cell>
          <cell r="CW81">
            <v>4</v>
          </cell>
          <cell r="CX81">
            <v>4</v>
          </cell>
          <cell r="CY81">
            <v>4</v>
          </cell>
          <cell r="CZ81">
            <v>4</v>
          </cell>
          <cell r="DA81">
            <v>4</v>
          </cell>
          <cell r="DB81">
            <v>4</v>
          </cell>
          <cell r="DC81">
            <v>4</v>
          </cell>
          <cell r="DD81">
            <v>4</v>
          </cell>
        </row>
        <row r="82">
          <cell r="CV82">
            <v>1</v>
          </cell>
          <cell r="CW82">
            <v>1</v>
          </cell>
          <cell r="CX82">
            <v>1</v>
          </cell>
          <cell r="CY82">
            <v>1</v>
          </cell>
          <cell r="CZ82">
            <v>1</v>
          </cell>
          <cell r="DA82">
            <v>1</v>
          </cell>
          <cell r="DB82">
            <v>1</v>
          </cell>
          <cell r="DC82">
            <v>1</v>
          </cell>
          <cell r="DD82">
            <v>1</v>
          </cell>
        </row>
        <row r="83">
          <cell r="CV83">
            <v>1</v>
          </cell>
          <cell r="CW83">
            <v>1</v>
          </cell>
          <cell r="CX83">
            <v>1</v>
          </cell>
          <cell r="CY83">
            <v>1</v>
          </cell>
          <cell r="CZ83">
            <v>1</v>
          </cell>
          <cell r="DA83">
            <v>1</v>
          </cell>
          <cell r="DB83">
            <v>1</v>
          </cell>
          <cell r="DC83">
            <v>1</v>
          </cell>
          <cell r="DD83">
            <v>1</v>
          </cell>
        </row>
        <row r="84">
          <cell r="CV84">
            <v>8</v>
          </cell>
          <cell r="CW84">
            <v>8</v>
          </cell>
          <cell r="CX84">
            <v>8</v>
          </cell>
          <cell r="CY84">
            <v>8</v>
          </cell>
          <cell r="CZ84">
            <v>8</v>
          </cell>
          <cell r="DA84">
            <v>8</v>
          </cell>
          <cell r="DB84">
            <v>8</v>
          </cell>
          <cell r="DC84">
            <v>8</v>
          </cell>
          <cell r="DD84">
            <v>8</v>
          </cell>
        </row>
        <row r="85">
          <cell r="CV85">
            <v>4</v>
          </cell>
          <cell r="CW85">
            <v>4</v>
          </cell>
          <cell r="CX85">
            <v>4</v>
          </cell>
          <cell r="CY85">
            <v>4</v>
          </cell>
          <cell r="CZ85">
            <v>4</v>
          </cell>
          <cell r="DA85">
            <v>4</v>
          </cell>
          <cell r="DB85">
            <v>4</v>
          </cell>
          <cell r="DC85">
            <v>4</v>
          </cell>
          <cell r="DD85">
            <v>4</v>
          </cell>
        </row>
        <row r="86"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</row>
        <row r="87">
          <cell r="CV87">
            <v>2</v>
          </cell>
          <cell r="CW87">
            <v>2</v>
          </cell>
          <cell r="CX87">
            <v>2</v>
          </cell>
          <cell r="CY87">
            <v>2</v>
          </cell>
          <cell r="CZ87">
            <v>2</v>
          </cell>
          <cell r="DA87">
            <v>2</v>
          </cell>
          <cell r="DB87">
            <v>2</v>
          </cell>
          <cell r="DC87">
            <v>2</v>
          </cell>
          <cell r="DD87">
            <v>3</v>
          </cell>
        </row>
        <row r="88">
          <cell r="CV88">
            <v>2</v>
          </cell>
          <cell r="CW88">
            <v>2</v>
          </cell>
          <cell r="CX88">
            <v>2</v>
          </cell>
          <cell r="CY88">
            <v>2</v>
          </cell>
          <cell r="CZ88">
            <v>2</v>
          </cell>
          <cell r="DA88">
            <v>2</v>
          </cell>
          <cell r="DB88">
            <v>2</v>
          </cell>
          <cell r="DC88">
            <v>2</v>
          </cell>
          <cell r="DD88">
            <v>1</v>
          </cell>
        </row>
        <row r="89"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</row>
        <row r="90">
          <cell r="CV90">
            <v>15</v>
          </cell>
          <cell r="CW90">
            <v>15</v>
          </cell>
          <cell r="CX90">
            <v>15</v>
          </cell>
          <cell r="CY90">
            <v>15</v>
          </cell>
          <cell r="CZ90">
            <v>15</v>
          </cell>
          <cell r="DA90">
            <v>15</v>
          </cell>
          <cell r="DB90">
            <v>15</v>
          </cell>
          <cell r="DC90">
            <v>14</v>
          </cell>
          <cell r="DD90">
            <v>14</v>
          </cell>
        </row>
        <row r="91">
          <cell r="CV91">
            <v>6</v>
          </cell>
          <cell r="CW91">
            <v>6</v>
          </cell>
          <cell r="CX91">
            <v>5</v>
          </cell>
          <cell r="CY91">
            <v>5</v>
          </cell>
          <cell r="CZ91">
            <v>5</v>
          </cell>
          <cell r="DA91">
            <v>5</v>
          </cell>
          <cell r="DB91">
            <v>5</v>
          </cell>
          <cell r="DC91">
            <v>5</v>
          </cell>
          <cell r="DD91">
            <v>5</v>
          </cell>
        </row>
        <row r="92">
          <cell r="CV92">
            <v>1</v>
          </cell>
          <cell r="CW92">
            <v>1</v>
          </cell>
          <cell r="CX92">
            <v>1</v>
          </cell>
          <cell r="CY92">
            <v>1</v>
          </cell>
          <cell r="CZ92">
            <v>1</v>
          </cell>
          <cell r="DA92">
            <v>1</v>
          </cell>
          <cell r="DB92">
            <v>1</v>
          </cell>
          <cell r="DC92">
            <v>1</v>
          </cell>
          <cell r="DD92">
            <v>1</v>
          </cell>
        </row>
        <row r="93">
          <cell r="CV93">
            <v>53</v>
          </cell>
          <cell r="CW93">
            <v>53</v>
          </cell>
          <cell r="CX93">
            <v>51</v>
          </cell>
          <cell r="CY93">
            <v>50</v>
          </cell>
          <cell r="CZ93">
            <v>50</v>
          </cell>
          <cell r="DA93">
            <v>50</v>
          </cell>
          <cell r="DB93">
            <v>50</v>
          </cell>
          <cell r="DC93">
            <v>50</v>
          </cell>
          <cell r="DD93">
            <v>48</v>
          </cell>
        </row>
        <row r="95">
          <cell r="CV95">
            <v>2</v>
          </cell>
          <cell r="CW95">
            <v>2</v>
          </cell>
          <cell r="CX95">
            <v>2</v>
          </cell>
          <cell r="CY95">
            <v>2</v>
          </cell>
          <cell r="CZ95">
            <v>2</v>
          </cell>
          <cell r="DA95">
            <v>2</v>
          </cell>
          <cell r="DB95">
            <v>2</v>
          </cell>
          <cell r="DC95">
            <v>2</v>
          </cell>
          <cell r="DD95">
            <v>2</v>
          </cell>
        </row>
        <row r="96">
          <cell r="CV96">
            <v>5</v>
          </cell>
          <cell r="CW96">
            <v>5</v>
          </cell>
          <cell r="CX96">
            <v>6</v>
          </cell>
          <cell r="CY96">
            <v>6</v>
          </cell>
          <cell r="CZ96">
            <v>6</v>
          </cell>
          <cell r="DA96">
            <v>6</v>
          </cell>
          <cell r="DB96">
            <v>6</v>
          </cell>
          <cell r="DC96">
            <v>6</v>
          </cell>
          <cell r="DD96">
            <v>6</v>
          </cell>
        </row>
        <row r="104">
          <cell r="CV104">
            <v>1</v>
          </cell>
          <cell r="CW104">
            <v>1</v>
          </cell>
          <cell r="CX104">
            <v>1</v>
          </cell>
          <cell r="CY104">
            <v>1</v>
          </cell>
          <cell r="CZ104">
            <v>1</v>
          </cell>
          <cell r="DA104">
            <v>1</v>
          </cell>
          <cell r="DB104">
            <v>1</v>
          </cell>
          <cell r="DC104">
            <v>1</v>
          </cell>
          <cell r="DD104">
            <v>1</v>
          </cell>
        </row>
        <row r="107">
          <cell r="CV107">
            <v>27</v>
          </cell>
          <cell r="CW107">
            <v>27</v>
          </cell>
          <cell r="CX107">
            <v>27</v>
          </cell>
          <cell r="CY107">
            <v>27</v>
          </cell>
          <cell r="CZ107">
            <v>27</v>
          </cell>
          <cell r="DA107">
            <v>27</v>
          </cell>
          <cell r="DB107">
            <v>27</v>
          </cell>
          <cell r="DC107">
            <v>27</v>
          </cell>
          <cell r="DD107">
            <v>27</v>
          </cell>
        </row>
        <row r="108">
          <cell r="CV108">
            <v>864</v>
          </cell>
          <cell r="CW108">
            <v>864</v>
          </cell>
          <cell r="CX108">
            <v>867</v>
          </cell>
          <cell r="CY108">
            <v>866</v>
          </cell>
          <cell r="CZ108">
            <v>866</v>
          </cell>
          <cell r="DA108">
            <v>866</v>
          </cell>
          <cell r="DB108">
            <v>866</v>
          </cell>
          <cell r="DC108">
            <v>865</v>
          </cell>
          <cell r="DD108">
            <v>863</v>
          </cell>
        </row>
        <row r="109">
          <cell r="CV109">
            <v>2750</v>
          </cell>
          <cell r="CW109">
            <v>2754</v>
          </cell>
          <cell r="CX109">
            <v>2766</v>
          </cell>
          <cell r="CY109">
            <v>2777</v>
          </cell>
          <cell r="CZ109">
            <v>2797</v>
          </cell>
          <cell r="DA109">
            <v>2839</v>
          </cell>
          <cell r="DB109">
            <v>2840</v>
          </cell>
          <cell r="DC109">
            <v>2842</v>
          </cell>
          <cell r="DD109">
            <v>2855</v>
          </cell>
        </row>
        <row r="111">
          <cell r="CV111">
            <v>184</v>
          </cell>
          <cell r="CW111">
            <v>184</v>
          </cell>
          <cell r="CX111">
            <v>184</v>
          </cell>
          <cell r="CY111">
            <v>184</v>
          </cell>
          <cell r="CZ111">
            <v>184</v>
          </cell>
          <cell r="DA111">
            <v>184</v>
          </cell>
          <cell r="DB111">
            <v>184</v>
          </cell>
          <cell r="DC111">
            <v>184</v>
          </cell>
          <cell r="DD111">
            <v>184</v>
          </cell>
        </row>
        <row r="112">
          <cell r="CV112">
            <v>1</v>
          </cell>
          <cell r="CW112">
            <v>1</v>
          </cell>
          <cell r="CX112">
            <v>1</v>
          </cell>
          <cell r="CY112">
            <v>1</v>
          </cell>
          <cell r="CZ112">
            <v>1</v>
          </cell>
          <cell r="DA112">
            <v>1</v>
          </cell>
          <cell r="DB112">
            <v>1</v>
          </cell>
          <cell r="DC112">
            <v>1</v>
          </cell>
          <cell r="DD112">
            <v>1</v>
          </cell>
        </row>
        <row r="116">
          <cell r="CV116">
            <v>2</v>
          </cell>
          <cell r="CW116">
            <v>2</v>
          </cell>
          <cell r="CX116">
            <v>2</v>
          </cell>
          <cell r="CY116">
            <v>2</v>
          </cell>
          <cell r="CZ116">
            <v>2</v>
          </cell>
          <cell r="DA116">
            <v>2</v>
          </cell>
          <cell r="DB116">
            <v>2</v>
          </cell>
          <cell r="DC116">
            <v>3</v>
          </cell>
          <cell r="DD116">
            <v>3</v>
          </cell>
        </row>
        <row r="117">
          <cell r="CV117">
            <v>2</v>
          </cell>
          <cell r="CW117">
            <v>2</v>
          </cell>
          <cell r="CX117">
            <v>2</v>
          </cell>
          <cell r="CY117">
            <v>2</v>
          </cell>
          <cell r="CZ117">
            <v>2</v>
          </cell>
          <cell r="DA117">
            <v>2</v>
          </cell>
          <cell r="DB117">
            <v>2</v>
          </cell>
          <cell r="DC117">
            <v>2</v>
          </cell>
          <cell r="DD117">
            <v>2</v>
          </cell>
        </row>
        <row r="118">
          <cell r="CV118">
            <v>7</v>
          </cell>
          <cell r="CW118">
            <v>7</v>
          </cell>
          <cell r="CX118">
            <v>7</v>
          </cell>
          <cell r="CY118">
            <v>7</v>
          </cell>
          <cell r="CZ118">
            <v>7</v>
          </cell>
          <cell r="DA118">
            <v>7</v>
          </cell>
          <cell r="DB118">
            <v>7</v>
          </cell>
          <cell r="DC118">
            <v>7</v>
          </cell>
          <cell r="DD118">
            <v>7</v>
          </cell>
        </row>
        <row r="120"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</row>
        <row r="122"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</row>
        <row r="123"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</row>
        <row r="124"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</row>
        <row r="125"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</row>
        <row r="126"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</row>
        <row r="127"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</row>
        <row r="128"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</row>
        <row r="129"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</row>
        <row r="130"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</row>
        <row r="134">
          <cell r="CV134">
            <v>4202391</v>
          </cell>
          <cell r="CW134">
            <v>4209051</v>
          </cell>
          <cell r="CX134">
            <v>4216219</v>
          </cell>
          <cell r="CY134">
            <v>4219370</v>
          </cell>
          <cell r="CZ134">
            <v>4220764</v>
          </cell>
          <cell r="DA134">
            <v>4224554</v>
          </cell>
          <cell r="DB134">
            <v>4227891</v>
          </cell>
          <cell r="DC134">
            <v>4232387</v>
          </cell>
          <cell r="DD134">
            <v>4235561</v>
          </cell>
        </row>
        <row r="135">
          <cell r="CV135">
            <v>529310</v>
          </cell>
          <cell r="CW135">
            <v>529706</v>
          </cell>
          <cell r="CX135">
            <v>530218</v>
          </cell>
          <cell r="CY135">
            <v>531182</v>
          </cell>
          <cell r="CZ135">
            <v>532013</v>
          </cell>
          <cell r="DA135">
            <v>532775</v>
          </cell>
          <cell r="DB135">
            <v>533418</v>
          </cell>
          <cell r="DC135">
            <v>533882</v>
          </cell>
          <cell r="DD135">
            <v>534396</v>
          </cell>
        </row>
        <row r="136">
          <cell r="CV136">
            <v>10674</v>
          </cell>
          <cell r="CW136">
            <v>10753</v>
          </cell>
          <cell r="CX136">
            <v>10893</v>
          </cell>
          <cell r="CY136">
            <v>11171</v>
          </cell>
          <cell r="CZ136">
            <v>11203</v>
          </cell>
          <cell r="DA136">
            <v>11241</v>
          </cell>
          <cell r="DB136">
            <v>11319</v>
          </cell>
          <cell r="DC136">
            <v>11555</v>
          </cell>
          <cell r="DD136">
            <v>11693</v>
          </cell>
        </row>
        <row r="137">
          <cell r="CV137">
            <v>3614</v>
          </cell>
          <cell r="CW137">
            <v>3618</v>
          </cell>
          <cell r="CX137">
            <v>3633</v>
          </cell>
          <cell r="CY137">
            <v>3643</v>
          </cell>
          <cell r="CZ137">
            <v>3663</v>
          </cell>
          <cell r="DA137">
            <v>3705</v>
          </cell>
          <cell r="DB137">
            <v>3706</v>
          </cell>
          <cell r="DC137">
            <v>3707</v>
          </cell>
          <cell r="DD137">
            <v>3718</v>
          </cell>
        </row>
        <row r="138">
          <cell r="CV138">
            <v>185</v>
          </cell>
          <cell r="CW138">
            <v>185</v>
          </cell>
          <cell r="CX138">
            <v>185</v>
          </cell>
          <cell r="CY138">
            <v>185</v>
          </cell>
          <cell r="CZ138">
            <v>185</v>
          </cell>
          <cell r="DA138">
            <v>185</v>
          </cell>
          <cell r="DB138">
            <v>185</v>
          </cell>
          <cell r="DC138">
            <v>185</v>
          </cell>
          <cell r="DD138">
            <v>185</v>
          </cell>
        </row>
        <row r="139">
          <cell r="CV139">
            <v>27</v>
          </cell>
          <cell r="CW139">
            <v>27</v>
          </cell>
          <cell r="CX139">
            <v>27</v>
          </cell>
          <cell r="CY139">
            <v>27</v>
          </cell>
          <cell r="CZ139">
            <v>27</v>
          </cell>
          <cell r="DA139">
            <v>27</v>
          </cell>
          <cell r="DB139">
            <v>27</v>
          </cell>
          <cell r="DC139">
            <v>27</v>
          </cell>
          <cell r="DD139">
            <v>27</v>
          </cell>
        </row>
        <row r="141">
          <cell r="AZ141">
            <v>4533024</v>
          </cell>
          <cell r="BA141">
            <v>4539384</v>
          </cell>
          <cell r="BB141">
            <v>4546569</v>
          </cell>
          <cell r="BC141">
            <v>4550249</v>
          </cell>
          <cell r="BD141">
            <v>4549806</v>
          </cell>
          <cell r="BE141">
            <v>4549333</v>
          </cell>
          <cell r="BF141">
            <v>4549682</v>
          </cell>
          <cell r="BG141">
            <v>4550323</v>
          </cell>
          <cell r="BH141">
            <v>4545990</v>
          </cell>
          <cell r="BI141">
            <v>4546835</v>
          </cell>
          <cell r="BJ141">
            <v>4549251</v>
          </cell>
          <cell r="BK141">
            <v>4554101</v>
          </cell>
          <cell r="BL141">
            <v>4560009</v>
          </cell>
          <cell r="BM141">
            <v>4565701</v>
          </cell>
          <cell r="BN141">
            <v>4573924</v>
          </cell>
          <cell r="BO141">
            <v>4577032</v>
          </cell>
          <cell r="BP141">
            <v>4576745</v>
          </cell>
          <cell r="BQ141">
            <v>4575340</v>
          </cell>
          <cell r="BR141">
            <v>4577116</v>
          </cell>
          <cell r="BS141">
            <v>4579578</v>
          </cell>
          <cell r="BT141">
            <v>4578969</v>
          </cell>
          <cell r="BU141">
            <v>4580745</v>
          </cell>
          <cell r="BV141">
            <v>4584034</v>
          </cell>
          <cell r="BW141">
            <v>4588112</v>
          </cell>
          <cell r="BX141">
            <v>4594962</v>
          </cell>
          <cell r="BY141">
            <v>4599258</v>
          </cell>
          <cell r="BZ141">
            <v>4605764</v>
          </cell>
          <cell r="CA141">
            <v>4609502</v>
          </cell>
          <cell r="CB141">
            <v>4611546</v>
          </cell>
          <cell r="CC141">
            <v>4613732</v>
          </cell>
          <cell r="CD141">
            <v>4620936</v>
          </cell>
          <cell r="CE141">
            <v>4630744</v>
          </cell>
          <cell r="CF141">
            <v>4644289</v>
          </cell>
          <cell r="CG141">
            <v>4655407</v>
          </cell>
          <cell r="CH141">
            <v>4665136</v>
          </cell>
          <cell r="CI141">
            <v>4671852</v>
          </cell>
          <cell r="CJ141">
            <v>4679548</v>
          </cell>
          <cell r="CK141">
            <v>4687079</v>
          </cell>
          <cell r="CL141">
            <v>4694834</v>
          </cell>
          <cell r="CM141">
            <v>4699571</v>
          </cell>
          <cell r="CN141">
            <v>4702403</v>
          </cell>
          <cell r="CO141">
            <v>4705482</v>
          </cell>
          <cell r="CP141">
            <v>4709228</v>
          </cell>
          <cell r="CQ141">
            <v>4712915</v>
          </cell>
          <cell r="CR141">
            <v>4718723</v>
          </cell>
          <cell r="CS141">
            <v>4724899</v>
          </cell>
          <cell r="CT141">
            <v>4731876</v>
          </cell>
          <cell r="CU141">
            <v>4739265</v>
          </cell>
          <cell r="CV141">
            <v>4746201</v>
          </cell>
          <cell r="CW141">
            <v>4753340</v>
          </cell>
          <cell r="CX141">
            <v>4761175</v>
          </cell>
          <cell r="CY141">
            <v>4765578</v>
          </cell>
          <cell r="CZ141">
            <v>4767855</v>
          </cell>
          <cell r="DA141">
            <v>4772487</v>
          </cell>
          <cell r="DB141">
            <v>4776546</v>
          </cell>
          <cell r="DC141">
            <v>4781743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kWh Sales"/>
      <sheetName val="Customers"/>
      <sheetName val="Customer Revenue"/>
      <sheetName val="Demand Revenue"/>
      <sheetName val="Non-Fuel Energy Revenue"/>
      <sheetName val="Total Base Revenue"/>
      <sheetName val="Total Revenue"/>
      <sheetName val="Customer Adj for 2013"/>
      <sheetName val="Sheet1"/>
    </sheetNames>
    <sheetDataSet>
      <sheetData sheetId="0"/>
      <sheetData sheetId="1"/>
      <sheetData sheetId="2">
        <row r="2">
          <cell r="DE2">
            <v>3067</v>
          </cell>
          <cell r="DF2">
            <v>3061</v>
          </cell>
          <cell r="DG2">
            <v>3057</v>
          </cell>
        </row>
        <row r="3">
          <cell r="DE3">
            <v>0</v>
          </cell>
          <cell r="DF3">
            <v>0</v>
          </cell>
          <cell r="DG3">
            <v>0</v>
          </cell>
        </row>
        <row r="4">
          <cell r="DE4">
            <v>0</v>
          </cell>
          <cell r="DF4">
            <v>0</v>
          </cell>
          <cell r="DG4">
            <v>0</v>
          </cell>
        </row>
        <row r="5">
          <cell r="DE5">
            <v>4236262</v>
          </cell>
          <cell r="DF5">
            <v>4243661</v>
          </cell>
          <cell r="DG5">
            <v>4251463</v>
          </cell>
        </row>
        <row r="6">
          <cell r="DE6">
            <v>0</v>
          </cell>
          <cell r="DF6">
            <v>0</v>
          </cell>
          <cell r="DG6">
            <v>0</v>
          </cell>
        </row>
        <row r="7">
          <cell r="DE7">
            <v>0</v>
          </cell>
          <cell r="DF7">
            <v>0</v>
          </cell>
          <cell r="DG7">
            <v>0</v>
          </cell>
        </row>
        <row r="8">
          <cell r="DE8">
            <v>0</v>
          </cell>
          <cell r="DF8">
            <v>0</v>
          </cell>
          <cell r="DG8">
            <v>0</v>
          </cell>
        </row>
        <row r="10">
          <cell r="DE10">
            <v>115</v>
          </cell>
          <cell r="DF10">
            <v>115</v>
          </cell>
          <cell r="DG10">
            <v>115</v>
          </cell>
        </row>
        <row r="11">
          <cell r="DE11">
            <v>2386</v>
          </cell>
          <cell r="DF11">
            <v>2387</v>
          </cell>
          <cell r="DG11">
            <v>2386</v>
          </cell>
        </row>
        <row r="14">
          <cell r="DE14">
            <v>209</v>
          </cell>
          <cell r="DF14">
            <v>206</v>
          </cell>
          <cell r="DG14">
            <v>207</v>
          </cell>
        </row>
        <row r="15">
          <cell r="DE15">
            <v>1</v>
          </cell>
          <cell r="DF15">
            <v>1</v>
          </cell>
          <cell r="DG15">
            <v>1</v>
          </cell>
        </row>
        <row r="16">
          <cell r="DE16">
            <v>52</v>
          </cell>
          <cell r="DF16">
            <v>54</v>
          </cell>
          <cell r="DG16">
            <v>53</v>
          </cell>
        </row>
        <row r="17">
          <cell r="DE17">
            <v>1158</v>
          </cell>
          <cell r="DF17">
            <v>1165</v>
          </cell>
          <cell r="DG17">
            <v>1171</v>
          </cell>
        </row>
        <row r="18">
          <cell r="DE18">
            <v>34</v>
          </cell>
          <cell r="DF18">
            <v>34</v>
          </cell>
          <cell r="DG18">
            <v>34</v>
          </cell>
        </row>
        <row r="19">
          <cell r="DE19">
            <v>1049</v>
          </cell>
          <cell r="DF19">
            <v>1042</v>
          </cell>
          <cell r="DG19">
            <v>1041</v>
          </cell>
        </row>
        <row r="20">
          <cell r="DE20">
            <v>56</v>
          </cell>
          <cell r="DF20">
            <v>59</v>
          </cell>
          <cell r="DG20">
            <v>59</v>
          </cell>
        </row>
        <row r="22">
          <cell r="DE22">
            <v>409310</v>
          </cell>
          <cell r="DF22">
            <v>410071</v>
          </cell>
          <cell r="DG22">
            <v>410669</v>
          </cell>
        </row>
        <row r="23">
          <cell r="DE23">
            <v>523</v>
          </cell>
          <cell r="DF23">
            <v>576</v>
          </cell>
          <cell r="DG23">
            <v>620</v>
          </cell>
        </row>
        <row r="24">
          <cell r="DE24">
            <v>4087</v>
          </cell>
          <cell r="DF24">
            <v>4111</v>
          </cell>
          <cell r="DG24">
            <v>4141</v>
          </cell>
        </row>
        <row r="26">
          <cell r="DE26">
            <v>96062</v>
          </cell>
          <cell r="DF26">
            <v>96064</v>
          </cell>
          <cell r="DG26">
            <v>96052</v>
          </cell>
        </row>
        <row r="27">
          <cell r="DE27">
            <v>13</v>
          </cell>
          <cell r="DF27">
            <v>13</v>
          </cell>
          <cell r="DG27">
            <v>13</v>
          </cell>
        </row>
        <row r="28">
          <cell r="DE28">
            <v>3</v>
          </cell>
          <cell r="DF28">
            <v>3</v>
          </cell>
          <cell r="DG28">
            <v>3</v>
          </cell>
        </row>
        <row r="29">
          <cell r="DE29">
            <v>2</v>
          </cell>
          <cell r="DF29">
            <v>2</v>
          </cell>
          <cell r="DG29">
            <v>2</v>
          </cell>
        </row>
        <row r="31">
          <cell r="DE31">
            <v>6</v>
          </cell>
          <cell r="DF31">
            <v>6</v>
          </cell>
          <cell r="DG31">
            <v>6</v>
          </cell>
        </row>
        <row r="32">
          <cell r="DE32">
            <v>10</v>
          </cell>
          <cell r="DF32">
            <v>10</v>
          </cell>
          <cell r="DG32">
            <v>10</v>
          </cell>
        </row>
        <row r="33">
          <cell r="DE33">
            <v>5982</v>
          </cell>
          <cell r="DF33">
            <v>5991</v>
          </cell>
          <cell r="DG33">
            <v>6002</v>
          </cell>
        </row>
        <row r="34">
          <cell r="DE34">
            <v>1</v>
          </cell>
          <cell r="DF34">
            <v>1</v>
          </cell>
          <cell r="DG34">
            <v>1</v>
          </cell>
        </row>
        <row r="36">
          <cell r="DE36">
            <v>268</v>
          </cell>
          <cell r="DF36">
            <v>271</v>
          </cell>
          <cell r="DG36">
            <v>273</v>
          </cell>
        </row>
        <row r="37">
          <cell r="DE37">
            <v>34</v>
          </cell>
          <cell r="DF37">
            <v>34</v>
          </cell>
          <cell r="DG37">
            <v>34</v>
          </cell>
        </row>
        <row r="38">
          <cell r="DE38">
            <v>10309</v>
          </cell>
          <cell r="DF38">
            <v>10169</v>
          </cell>
          <cell r="DG38">
            <v>10066</v>
          </cell>
        </row>
        <row r="39">
          <cell r="DE39">
            <v>854</v>
          </cell>
          <cell r="DF39">
            <v>858</v>
          </cell>
          <cell r="DG39">
            <v>859</v>
          </cell>
        </row>
        <row r="40">
          <cell r="DE40">
            <v>379</v>
          </cell>
          <cell r="DF40">
            <v>378</v>
          </cell>
          <cell r="DG40">
            <v>375</v>
          </cell>
        </row>
        <row r="41">
          <cell r="DE41">
            <v>3</v>
          </cell>
          <cell r="DF41">
            <v>3</v>
          </cell>
          <cell r="DG41">
            <v>2</v>
          </cell>
        </row>
        <row r="42">
          <cell r="DE42">
            <v>1695</v>
          </cell>
          <cell r="DF42">
            <v>1701</v>
          </cell>
          <cell r="DG42">
            <v>1709</v>
          </cell>
        </row>
        <row r="43">
          <cell r="DE43">
            <v>21</v>
          </cell>
          <cell r="DF43">
            <v>20</v>
          </cell>
          <cell r="DG43">
            <v>18</v>
          </cell>
        </row>
        <row r="44">
          <cell r="DE44">
            <v>6</v>
          </cell>
          <cell r="DF44">
            <v>6</v>
          </cell>
          <cell r="DG44">
            <v>6</v>
          </cell>
        </row>
        <row r="45">
          <cell r="DE45">
            <v>98</v>
          </cell>
          <cell r="DF45">
            <v>98</v>
          </cell>
          <cell r="DG45">
            <v>101</v>
          </cell>
        </row>
        <row r="46">
          <cell r="DE46">
            <v>4</v>
          </cell>
          <cell r="DF46">
            <v>4</v>
          </cell>
          <cell r="DG46">
            <v>4</v>
          </cell>
        </row>
        <row r="47">
          <cell r="DE47">
            <v>1</v>
          </cell>
          <cell r="DF47">
            <v>1</v>
          </cell>
          <cell r="DG47">
            <v>1</v>
          </cell>
        </row>
        <row r="48">
          <cell r="DE48">
            <v>3</v>
          </cell>
          <cell r="DF48">
            <v>3</v>
          </cell>
          <cell r="DG48">
            <v>3</v>
          </cell>
        </row>
        <row r="49">
          <cell r="DE49">
            <v>0</v>
          </cell>
          <cell r="DF49">
            <v>0</v>
          </cell>
          <cell r="DG49">
            <v>0</v>
          </cell>
        </row>
        <row r="50">
          <cell r="DE50">
            <v>67</v>
          </cell>
          <cell r="DF50">
            <v>67</v>
          </cell>
          <cell r="DG50">
            <v>67</v>
          </cell>
        </row>
        <row r="51">
          <cell r="DE51">
            <v>16</v>
          </cell>
          <cell r="DF51">
            <v>16</v>
          </cell>
          <cell r="DG51">
            <v>16</v>
          </cell>
        </row>
        <row r="52">
          <cell r="DE52">
            <v>13</v>
          </cell>
          <cell r="DF52">
            <v>13</v>
          </cell>
          <cell r="DG52">
            <v>13</v>
          </cell>
        </row>
        <row r="53">
          <cell r="DE53">
            <v>24</v>
          </cell>
          <cell r="DF53">
            <v>25</v>
          </cell>
          <cell r="DG53">
            <v>25</v>
          </cell>
        </row>
        <row r="54">
          <cell r="DE54">
            <v>3</v>
          </cell>
          <cell r="DF54">
            <v>3</v>
          </cell>
          <cell r="DG54">
            <v>3</v>
          </cell>
        </row>
        <row r="55">
          <cell r="DE55">
            <v>30</v>
          </cell>
          <cell r="DF55">
            <v>30</v>
          </cell>
          <cell r="DG55">
            <v>30</v>
          </cell>
        </row>
        <row r="56">
          <cell r="DE56">
            <v>6</v>
          </cell>
          <cell r="DF56">
            <v>6</v>
          </cell>
          <cell r="DG56">
            <v>6</v>
          </cell>
        </row>
        <row r="58">
          <cell r="DE58">
            <v>10222</v>
          </cell>
          <cell r="DF58">
            <v>10257</v>
          </cell>
          <cell r="DG58">
            <v>10164</v>
          </cell>
        </row>
        <row r="59">
          <cell r="DE59">
            <v>25</v>
          </cell>
          <cell r="DF59">
            <v>24</v>
          </cell>
          <cell r="DG59">
            <v>24</v>
          </cell>
        </row>
        <row r="60">
          <cell r="DE60">
            <v>88</v>
          </cell>
          <cell r="DF60">
            <v>89</v>
          </cell>
          <cell r="DG60">
            <v>89</v>
          </cell>
        </row>
        <row r="61">
          <cell r="DE61">
            <v>1</v>
          </cell>
          <cell r="DF61">
            <v>1</v>
          </cell>
          <cell r="DG61">
            <v>1</v>
          </cell>
        </row>
        <row r="62">
          <cell r="DE62">
            <v>1175</v>
          </cell>
          <cell r="DF62">
            <v>1176</v>
          </cell>
          <cell r="DG62">
            <v>1172</v>
          </cell>
        </row>
        <row r="63">
          <cell r="DE63">
            <v>6</v>
          </cell>
          <cell r="DF63">
            <v>6</v>
          </cell>
          <cell r="DG63">
            <v>6</v>
          </cell>
        </row>
        <row r="64">
          <cell r="DE64">
            <v>4</v>
          </cell>
          <cell r="DF64">
            <v>4</v>
          </cell>
          <cell r="DG64">
            <v>4</v>
          </cell>
        </row>
        <row r="65">
          <cell r="DE65">
            <v>1</v>
          </cell>
          <cell r="DF65">
            <v>1</v>
          </cell>
          <cell r="DG65">
            <v>1</v>
          </cell>
        </row>
        <row r="66">
          <cell r="DE66">
            <v>1</v>
          </cell>
          <cell r="DF66">
            <v>1</v>
          </cell>
          <cell r="DG66">
            <v>1</v>
          </cell>
        </row>
        <row r="67">
          <cell r="DE67">
            <v>8</v>
          </cell>
          <cell r="DF67">
            <v>8</v>
          </cell>
          <cell r="DG67">
            <v>8</v>
          </cell>
        </row>
        <row r="68">
          <cell r="DE68">
            <v>4</v>
          </cell>
          <cell r="DF68">
            <v>4</v>
          </cell>
          <cell r="DG68">
            <v>4</v>
          </cell>
        </row>
        <row r="69">
          <cell r="DE69">
            <v>0</v>
          </cell>
          <cell r="DF69">
            <v>0</v>
          </cell>
          <cell r="DG69">
            <v>0</v>
          </cell>
        </row>
        <row r="70">
          <cell r="DE70">
            <v>3</v>
          </cell>
          <cell r="DF70">
            <v>3</v>
          </cell>
          <cell r="DG70">
            <v>3</v>
          </cell>
        </row>
        <row r="71">
          <cell r="DE71">
            <v>1</v>
          </cell>
          <cell r="DF71">
            <v>1</v>
          </cell>
          <cell r="DG71">
            <v>1</v>
          </cell>
        </row>
        <row r="72">
          <cell r="DE72">
            <v>0</v>
          </cell>
          <cell r="DF72">
            <v>0</v>
          </cell>
          <cell r="DG72">
            <v>0</v>
          </cell>
        </row>
        <row r="73">
          <cell r="DE73">
            <v>14</v>
          </cell>
          <cell r="DF73">
            <v>14</v>
          </cell>
          <cell r="DG73">
            <v>14</v>
          </cell>
        </row>
        <row r="74">
          <cell r="DE74">
            <v>5</v>
          </cell>
          <cell r="DF74">
            <v>5</v>
          </cell>
          <cell r="DG74">
            <v>5</v>
          </cell>
        </row>
        <row r="75">
          <cell r="DE75">
            <v>1</v>
          </cell>
          <cell r="DF75">
            <v>1</v>
          </cell>
          <cell r="DG75">
            <v>1</v>
          </cell>
        </row>
        <row r="76">
          <cell r="DE76">
            <v>48</v>
          </cell>
          <cell r="DF76">
            <v>48</v>
          </cell>
          <cell r="DG76">
            <v>49</v>
          </cell>
        </row>
        <row r="78">
          <cell r="DE78">
            <v>2</v>
          </cell>
          <cell r="DF78">
            <v>2</v>
          </cell>
          <cell r="DG78">
            <v>2</v>
          </cell>
        </row>
        <row r="79">
          <cell r="DE79">
            <v>6</v>
          </cell>
          <cell r="DF79">
            <v>6</v>
          </cell>
          <cell r="DG79">
            <v>6</v>
          </cell>
        </row>
        <row r="81">
          <cell r="DE81">
            <v>1</v>
          </cell>
          <cell r="DF81">
            <v>1</v>
          </cell>
          <cell r="DG81">
            <v>1</v>
          </cell>
        </row>
        <row r="82">
          <cell r="DE82">
            <v>27</v>
          </cell>
          <cell r="DF82">
            <v>27</v>
          </cell>
          <cell r="DG82">
            <v>27</v>
          </cell>
        </row>
        <row r="83">
          <cell r="DE83">
            <v>863</v>
          </cell>
          <cell r="DF83">
            <v>864</v>
          </cell>
          <cell r="DG83">
            <v>864</v>
          </cell>
        </row>
        <row r="84">
          <cell r="DE84">
            <v>2864</v>
          </cell>
          <cell r="DF84">
            <v>2871</v>
          </cell>
          <cell r="DG84">
            <v>2873</v>
          </cell>
        </row>
        <row r="85">
          <cell r="DE85">
            <v>184</v>
          </cell>
          <cell r="DF85">
            <v>184</v>
          </cell>
          <cell r="DG85">
            <v>184</v>
          </cell>
        </row>
        <row r="86">
          <cell r="DE86">
            <v>1</v>
          </cell>
          <cell r="DF86">
            <v>1</v>
          </cell>
          <cell r="DG86">
            <v>1</v>
          </cell>
        </row>
        <row r="87">
          <cell r="DE87">
            <v>3</v>
          </cell>
          <cell r="DF87">
            <v>3</v>
          </cell>
          <cell r="DG87">
            <v>3</v>
          </cell>
        </row>
        <row r="88">
          <cell r="DE88">
            <v>2</v>
          </cell>
          <cell r="DF88">
            <v>2</v>
          </cell>
          <cell r="DG88">
            <v>2</v>
          </cell>
        </row>
        <row r="89">
          <cell r="DE89">
            <v>7</v>
          </cell>
          <cell r="DF89">
            <v>7</v>
          </cell>
          <cell r="DG89">
            <v>7</v>
          </cell>
        </row>
        <row r="91">
          <cell r="DE91">
            <v>0</v>
          </cell>
          <cell r="DF91">
            <v>0</v>
          </cell>
          <cell r="DG91">
            <v>0</v>
          </cell>
        </row>
        <row r="92">
          <cell r="DE92">
            <v>0</v>
          </cell>
          <cell r="DF92">
            <v>0</v>
          </cell>
          <cell r="DG92">
            <v>0</v>
          </cell>
        </row>
        <row r="93">
          <cell r="DE93">
            <v>0</v>
          </cell>
          <cell r="DF93">
            <v>0</v>
          </cell>
          <cell r="DG93">
            <v>0</v>
          </cell>
        </row>
        <row r="94">
          <cell r="DE94">
            <v>0</v>
          </cell>
          <cell r="DF94">
            <v>0</v>
          </cell>
          <cell r="DG94">
            <v>0</v>
          </cell>
        </row>
        <row r="95">
          <cell r="DE95">
            <v>0</v>
          </cell>
          <cell r="DF95">
            <v>0</v>
          </cell>
          <cell r="DG95">
            <v>0</v>
          </cell>
        </row>
        <row r="96">
          <cell r="DE96">
            <v>0</v>
          </cell>
          <cell r="DF96">
            <v>0</v>
          </cell>
          <cell r="DG96">
            <v>0</v>
          </cell>
        </row>
        <row r="97">
          <cell r="DE97">
            <v>0</v>
          </cell>
          <cell r="DF97">
            <v>0</v>
          </cell>
          <cell r="DG97">
            <v>0</v>
          </cell>
        </row>
        <row r="98">
          <cell r="DE98">
            <v>0</v>
          </cell>
          <cell r="DF98">
            <v>0</v>
          </cell>
          <cell r="DG98">
            <v>0</v>
          </cell>
        </row>
        <row r="99">
          <cell r="DE99">
            <v>0</v>
          </cell>
          <cell r="DF99">
            <v>0</v>
          </cell>
          <cell r="DG99">
            <v>0</v>
          </cell>
        </row>
        <row r="100">
          <cell r="DE100">
            <v>0</v>
          </cell>
          <cell r="DF100">
            <v>0</v>
          </cell>
          <cell r="DG100">
            <v>0</v>
          </cell>
        </row>
        <row r="104">
          <cell r="DE104">
            <v>4239444</v>
          </cell>
          <cell r="DF104">
            <v>4246837</v>
          </cell>
          <cell r="DG104">
            <v>4254635</v>
          </cell>
        </row>
        <row r="105">
          <cell r="DE105">
            <v>534616</v>
          </cell>
          <cell r="DF105">
            <v>535339</v>
          </cell>
          <cell r="DG105">
            <v>535919</v>
          </cell>
        </row>
        <row r="106">
          <cell r="DE106">
            <v>11778</v>
          </cell>
          <cell r="DF106">
            <v>11815</v>
          </cell>
          <cell r="DG106">
            <v>11719</v>
          </cell>
        </row>
        <row r="107">
          <cell r="DE107">
            <v>3727</v>
          </cell>
          <cell r="DF107">
            <v>3735</v>
          </cell>
          <cell r="DG107">
            <v>3737</v>
          </cell>
        </row>
        <row r="108">
          <cell r="DE108">
            <v>185</v>
          </cell>
          <cell r="DF108">
            <v>185</v>
          </cell>
          <cell r="DG108">
            <v>185</v>
          </cell>
        </row>
        <row r="109">
          <cell r="DE109">
            <v>27</v>
          </cell>
          <cell r="DF109">
            <v>27</v>
          </cell>
          <cell r="DG109">
            <v>27</v>
          </cell>
        </row>
        <row r="111">
          <cell r="DE111">
            <v>4789777</v>
          </cell>
          <cell r="DF111">
            <v>4797938</v>
          </cell>
          <cell r="DG111">
            <v>4806222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1"/>
  <sheetViews>
    <sheetView showGridLines="0" tabSelected="1" zoomScale="85" zoomScaleNormal="85" workbookViewId="0"/>
  </sheetViews>
  <sheetFormatPr defaultColWidth="9.140625" defaultRowHeight="15" x14ac:dyDescent="0.2"/>
  <cols>
    <col min="1" max="1" width="9.140625" style="12"/>
    <col min="2" max="2" width="130.140625" style="12" customWidth="1"/>
    <col min="3" max="16384" width="9.140625" style="12"/>
  </cols>
  <sheetData>
    <row r="1" spans="1:3" ht="15.75" x14ac:dyDescent="0.25">
      <c r="A1" s="13" t="s">
        <v>77</v>
      </c>
      <c r="B1" s="14"/>
      <c r="C1" s="13" t="s">
        <v>139</v>
      </c>
    </row>
    <row r="2" spans="1:3" ht="15.75" x14ac:dyDescent="0.25">
      <c r="B2" s="14" t="s">
        <v>64</v>
      </c>
      <c r="C2" s="13" t="s">
        <v>140</v>
      </c>
    </row>
    <row r="3" spans="1:3" x14ac:dyDescent="0.2">
      <c r="B3" s="14" t="s">
        <v>65</v>
      </c>
    </row>
    <row r="4" spans="1:3" x14ac:dyDescent="0.2">
      <c r="B4" s="14" t="s">
        <v>66</v>
      </c>
    </row>
    <row r="5" spans="1:3" x14ac:dyDescent="0.2">
      <c r="B5" s="14" t="s">
        <v>67</v>
      </c>
    </row>
    <row r="6" spans="1:3" x14ac:dyDescent="0.2">
      <c r="B6" s="14" t="s">
        <v>76</v>
      </c>
    </row>
    <row r="7" spans="1:3" x14ac:dyDescent="0.2">
      <c r="B7" s="14"/>
    </row>
    <row r="8" spans="1:3" ht="15.75" x14ac:dyDescent="0.25">
      <c r="A8" s="13" t="s">
        <v>78</v>
      </c>
      <c r="B8" s="14"/>
    </row>
    <row r="9" spans="1:3" x14ac:dyDescent="0.2">
      <c r="B9" s="14" t="s">
        <v>68</v>
      </c>
    </row>
    <row r="10" spans="1:3" x14ac:dyDescent="0.2">
      <c r="B10" s="14" t="s">
        <v>69</v>
      </c>
    </row>
    <row r="11" spans="1:3" x14ac:dyDescent="0.2">
      <c r="B11" s="14"/>
    </row>
    <row r="12" spans="1:3" ht="15.75" x14ac:dyDescent="0.25">
      <c r="A12" s="13" t="s">
        <v>79</v>
      </c>
      <c r="B12" s="14"/>
    </row>
    <row r="13" spans="1:3" x14ac:dyDescent="0.2">
      <c r="B13" s="14" t="s">
        <v>75</v>
      </c>
    </row>
    <row r="14" spans="1:3" x14ac:dyDescent="0.2">
      <c r="B14" s="14" t="s">
        <v>106</v>
      </c>
    </row>
    <row r="15" spans="1:3" x14ac:dyDescent="0.2">
      <c r="B15" s="14" t="s">
        <v>80</v>
      </c>
    </row>
    <row r="16" spans="1:3" x14ac:dyDescent="0.2">
      <c r="B16" s="14"/>
    </row>
    <row r="17" spans="1:2" ht="15.75" x14ac:dyDescent="0.25">
      <c r="A17" s="13" t="s">
        <v>70</v>
      </c>
      <c r="B17" s="14"/>
    </row>
    <row r="18" spans="1:2" x14ac:dyDescent="0.2">
      <c r="B18" s="14" t="s">
        <v>71</v>
      </c>
    </row>
    <row r="19" spans="1:2" x14ac:dyDescent="0.2">
      <c r="B19" s="14" t="s">
        <v>72</v>
      </c>
    </row>
    <row r="20" spans="1:2" x14ac:dyDescent="0.2">
      <c r="B20" s="14" t="s">
        <v>73</v>
      </c>
    </row>
    <row r="21" spans="1:2" x14ac:dyDescent="0.2">
      <c r="B21" s="14" t="s">
        <v>74</v>
      </c>
    </row>
  </sheetData>
  <phoneticPr fontId="0" type="noConversion"/>
  <pageMargins left="0.75" right="0.75" top="1" bottom="1" header="0.5" footer="0.5"/>
  <pageSetup scale="57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T545"/>
  <sheetViews>
    <sheetView zoomScale="85" workbookViewId="0">
      <pane xSplit="3" ySplit="5" topLeftCell="BE6" activePane="bottomRight" state="frozen"/>
      <selection pane="topRight" activeCell="D1" sqref="D1"/>
      <selection pane="bottomLeft" activeCell="A2" sqref="A2"/>
      <selection pane="bottomRight" activeCell="A2" sqref="A1:A2"/>
    </sheetView>
  </sheetViews>
  <sheetFormatPr defaultRowHeight="12.75" x14ac:dyDescent="0.2"/>
  <cols>
    <col min="3" max="3" width="10.42578125" customWidth="1"/>
    <col min="4" max="20" width="15.7109375" customWidth="1"/>
    <col min="21" max="21" width="15.7109375" style="6" customWidth="1"/>
    <col min="22" max="32" width="15.7109375" customWidth="1"/>
    <col min="33" max="63" width="13.140625" customWidth="1"/>
    <col min="69" max="72" width="10.5703125" bestFit="1" customWidth="1"/>
  </cols>
  <sheetData>
    <row r="1" spans="1:72" ht="15.75" x14ac:dyDescent="0.25">
      <c r="A1" s="13" t="s">
        <v>141</v>
      </c>
    </row>
    <row r="2" spans="1:72" ht="15.75" x14ac:dyDescent="0.25">
      <c r="A2" s="13" t="s">
        <v>140</v>
      </c>
    </row>
    <row r="3" spans="1:72" x14ac:dyDescent="0.2">
      <c r="D3" s="11" t="s">
        <v>62</v>
      </c>
      <c r="E3" s="11" t="s">
        <v>62</v>
      </c>
      <c r="F3" s="11" t="s">
        <v>62</v>
      </c>
      <c r="G3" s="11" t="s">
        <v>62</v>
      </c>
      <c r="H3" s="11" t="s">
        <v>62</v>
      </c>
      <c r="I3" s="11" t="s">
        <v>62</v>
      </c>
      <c r="J3" s="11" t="s">
        <v>62</v>
      </c>
      <c r="K3" s="11" t="s">
        <v>62</v>
      </c>
      <c r="L3" s="11" t="s">
        <v>62</v>
      </c>
      <c r="M3" s="11" t="s">
        <v>62</v>
      </c>
      <c r="N3" s="11" t="s">
        <v>62</v>
      </c>
      <c r="O3" s="11" t="s">
        <v>62</v>
      </c>
      <c r="P3" s="11" t="s">
        <v>62</v>
      </c>
      <c r="Q3" s="11" t="s">
        <v>62</v>
      </c>
      <c r="R3" s="11" t="s">
        <v>62</v>
      </c>
      <c r="S3" s="11" t="s">
        <v>62</v>
      </c>
      <c r="T3" s="11" t="s">
        <v>62</v>
      </c>
      <c r="U3" s="11" t="s">
        <v>62</v>
      </c>
      <c r="V3" s="11" t="s">
        <v>62</v>
      </c>
      <c r="W3" s="11" t="s">
        <v>62</v>
      </c>
      <c r="X3" s="11" t="s">
        <v>62</v>
      </c>
      <c r="Y3" s="11" t="s">
        <v>62</v>
      </c>
      <c r="Z3" s="11" t="s">
        <v>62</v>
      </c>
      <c r="AA3" s="11" t="s">
        <v>62</v>
      </c>
      <c r="AB3" s="11" t="s">
        <v>63</v>
      </c>
      <c r="AC3" s="11" t="s">
        <v>63</v>
      </c>
      <c r="AD3" s="11" t="s">
        <v>63</v>
      </c>
      <c r="AE3" s="11" t="s">
        <v>63</v>
      </c>
      <c r="AF3" s="11" t="s">
        <v>63</v>
      </c>
      <c r="AG3" s="11" t="s">
        <v>63</v>
      </c>
      <c r="AH3" s="11" t="s">
        <v>63</v>
      </c>
      <c r="AI3" s="11" t="s">
        <v>63</v>
      </c>
      <c r="AJ3" s="11" t="s">
        <v>63</v>
      </c>
      <c r="AK3" s="11" t="s">
        <v>63</v>
      </c>
      <c r="AL3" s="11" t="s">
        <v>63</v>
      </c>
      <c r="AM3" s="11" t="s">
        <v>63</v>
      </c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</row>
    <row r="5" spans="1:72" ht="15" x14ac:dyDescent="0.25">
      <c r="A5" s="1" t="s">
        <v>0</v>
      </c>
      <c r="B5" s="1" t="s">
        <v>1</v>
      </c>
      <c r="C5" s="1" t="s">
        <v>2</v>
      </c>
      <c r="D5" s="2">
        <v>201101</v>
      </c>
      <c r="E5" s="2">
        <v>201102</v>
      </c>
      <c r="F5" s="2">
        <v>201103</v>
      </c>
      <c r="G5" s="15" t="s">
        <v>81</v>
      </c>
      <c r="H5" s="15" t="s">
        <v>82</v>
      </c>
      <c r="I5" s="15" t="s">
        <v>83</v>
      </c>
      <c r="J5" s="1">
        <v>201107</v>
      </c>
      <c r="K5" s="1">
        <v>201108</v>
      </c>
      <c r="L5" s="2">
        <v>201109</v>
      </c>
      <c r="M5" s="2">
        <v>201110</v>
      </c>
      <c r="N5" s="2">
        <v>201111</v>
      </c>
      <c r="O5" s="2">
        <v>201112</v>
      </c>
      <c r="P5" s="26" t="s">
        <v>103</v>
      </c>
      <c r="Q5" s="26" t="s">
        <v>104</v>
      </c>
      <c r="R5" s="26" t="s">
        <v>105</v>
      </c>
      <c r="S5" s="15" t="s">
        <v>100</v>
      </c>
      <c r="T5" s="15" t="s">
        <v>101</v>
      </c>
      <c r="U5" s="15" t="s">
        <v>102</v>
      </c>
      <c r="V5" s="1">
        <v>201207</v>
      </c>
      <c r="W5" s="1">
        <v>201208</v>
      </c>
      <c r="X5" s="2">
        <v>201209</v>
      </c>
      <c r="Y5" s="2">
        <v>201210</v>
      </c>
      <c r="Z5" s="2">
        <v>201211</v>
      </c>
      <c r="AA5" s="2">
        <v>201212</v>
      </c>
      <c r="AB5" s="26" t="s">
        <v>107</v>
      </c>
      <c r="AC5" s="26" t="s">
        <v>108</v>
      </c>
      <c r="AD5" s="26" t="s">
        <v>109</v>
      </c>
      <c r="AE5" s="26" t="s">
        <v>110</v>
      </c>
      <c r="AF5" s="28" t="s">
        <v>111</v>
      </c>
      <c r="AG5" s="28" t="s">
        <v>112</v>
      </c>
      <c r="AH5" s="28" t="s">
        <v>113</v>
      </c>
      <c r="AI5" s="28" t="s">
        <v>114</v>
      </c>
      <c r="AJ5" s="28" t="s">
        <v>115</v>
      </c>
      <c r="AK5" s="36" t="s">
        <v>119</v>
      </c>
      <c r="AL5" s="36" t="s">
        <v>120</v>
      </c>
      <c r="AM5" s="36" t="s">
        <v>121</v>
      </c>
      <c r="AN5" s="36" t="s">
        <v>125</v>
      </c>
      <c r="AO5" s="36" t="s">
        <v>126</v>
      </c>
      <c r="AP5" s="36" t="s">
        <v>127</v>
      </c>
      <c r="AQ5" s="36" t="s">
        <v>128</v>
      </c>
      <c r="AR5" s="36" t="s">
        <v>129</v>
      </c>
      <c r="AS5" s="36" t="s">
        <v>130</v>
      </c>
      <c r="AT5" s="36" t="s">
        <v>131</v>
      </c>
      <c r="AU5" s="36" t="s">
        <v>132</v>
      </c>
      <c r="AV5" s="36">
        <v>201409</v>
      </c>
      <c r="AW5" s="36">
        <v>201410</v>
      </c>
      <c r="AX5" s="36">
        <v>201411</v>
      </c>
      <c r="AY5" s="36">
        <v>201412</v>
      </c>
      <c r="AZ5" s="49">
        <v>201501</v>
      </c>
      <c r="BA5" s="49">
        <v>201502</v>
      </c>
      <c r="BB5" s="49">
        <v>201503</v>
      </c>
      <c r="BC5" s="49">
        <v>201504</v>
      </c>
      <c r="BD5" s="49">
        <v>201505</v>
      </c>
      <c r="BE5" s="49">
        <v>201506</v>
      </c>
      <c r="BF5" s="49">
        <v>201507</v>
      </c>
      <c r="BG5" s="49">
        <v>201508</v>
      </c>
      <c r="BH5" s="49">
        <v>201509</v>
      </c>
      <c r="BI5" s="49" t="s">
        <v>137</v>
      </c>
      <c r="BJ5" s="49" t="s">
        <v>138</v>
      </c>
      <c r="BK5" s="49">
        <v>201512</v>
      </c>
      <c r="BN5" s="1" t="s">
        <v>0</v>
      </c>
      <c r="BO5" s="1" t="s">
        <v>1</v>
      </c>
      <c r="BP5" s="1" t="s">
        <v>2</v>
      </c>
      <c r="BQ5" s="36">
        <v>201509</v>
      </c>
      <c r="BR5" s="36" t="s">
        <v>137</v>
      </c>
      <c r="BS5" s="36" t="s">
        <v>138</v>
      </c>
      <c r="BT5" s="36">
        <v>201512</v>
      </c>
    </row>
    <row r="6" spans="1:72" ht="15" x14ac:dyDescent="0.25">
      <c r="A6" s="3">
        <v>1</v>
      </c>
      <c r="B6" s="30">
        <v>11</v>
      </c>
      <c r="C6" s="5" t="s">
        <v>3</v>
      </c>
      <c r="D6" s="6">
        <v>3533</v>
      </c>
      <c r="E6" s="6">
        <v>3521</v>
      </c>
      <c r="F6" s="6">
        <v>3519</v>
      </c>
      <c r="G6" s="16">
        <v>3513</v>
      </c>
      <c r="H6" s="16">
        <v>3504</v>
      </c>
      <c r="I6" s="16">
        <v>3501</v>
      </c>
      <c r="J6" s="20">
        <v>3487</v>
      </c>
      <c r="K6" s="22">
        <v>3487</v>
      </c>
      <c r="L6" s="20">
        <v>3482</v>
      </c>
      <c r="M6" s="22">
        <v>3474</v>
      </c>
      <c r="N6" s="22">
        <v>3464</v>
      </c>
      <c r="O6" s="20">
        <v>3466</v>
      </c>
      <c r="P6" s="22">
        <v>3464</v>
      </c>
      <c r="Q6" s="22">
        <v>3465</v>
      </c>
      <c r="R6" s="16">
        <v>3457</v>
      </c>
      <c r="S6" s="16">
        <v>3451</v>
      </c>
      <c r="T6" s="16">
        <v>3445</v>
      </c>
      <c r="U6" s="16">
        <v>3439</v>
      </c>
      <c r="V6" s="16">
        <v>3427</v>
      </c>
      <c r="W6" s="16">
        <v>3414</v>
      </c>
      <c r="X6" s="16">
        <v>3401</v>
      </c>
      <c r="Y6" s="22">
        <v>3397</v>
      </c>
      <c r="Z6" s="22">
        <v>3380</v>
      </c>
      <c r="AA6" s="20">
        <v>3379</v>
      </c>
      <c r="AB6" s="16">
        <v>3367</v>
      </c>
      <c r="AC6" s="16">
        <v>3357</v>
      </c>
      <c r="AD6" s="16">
        <v>3343</v>
      </c>
      <c r="AE6" s="16">
        <v>3335</v>
      </c>
      <c r="AF6" s="16">
        <v>3326</v>
      </c>
      <c r="AG6" s="16">
        <v>3318</v>
      </c>
      <c r="AH6" s="16">
        <v>3314</v>
      </c>
      <c r="AI6" s="16">
        <v>3300</v>
      </c>
      <c r="AJ6" s="16">
        <v>3288</v>
      </c>
      <c r="AK6" s="16">
        <v>3281</v>
      </c>
      <c r="AL6" s="16">
        <v>3278</v>
      </c>
      <c r="AM6" s="16">
        <v>3273</v>
      </c>
      <c r="AN6" s="16">
        <v>3255</v>
      </c>
      <c r="AO6" s="16">
        <v>3250</v>
      </c>
      <c r="AP6" s="16">
        <v>3242</v>
      </c>
      <c r="AQ6" s="16">
        <v>3227</v>
      </c>
      <c r="AR6" s="16">
        <v>3208</v>
      </c>
      <c r="AS6" s="16">
        <v>3195</v>
      </c>
      <c r="AT6" s="16">
        <v>3189</v>
      </c>
      <c r="AU6" s="16">
        <v>3175</v>
      </c>
      <c r="AV6" s="16">
        <v>3161</v>
      </c>
      <c r="AW6" s="16">
        <v>3153</v>
      </c>
      <c r="AX6" s="16">
        <v>3147</v>
      </c>
      <c r="AY6">
        <v>3148</v>
      </c>
      <c r="AZ6">
        <f>[1]Customers!CV2</f>
        <v>3141</v>
      </c>
      <c r="BA6">
        <f>[1]Customers!CW2</f>
        <v>3127</v>
      </c>
      <c r="BB6">
        <f>[1]Customers!CX2</f>
        <v>3121</v>
      </c>
      <c r="BC6">
        <f>[1]Customers!CY2</f>
        <v>3105</v>
      </c>
      <c r="BD6">
        <f>[1]Customers!CZ2</f>
        <v>3104</v>
      </c>
      <c r="BE6">
        <f>[1]Customers!DA2</f>
        <v>3092</v>
      </c>
      <c r="BF6">
        <f>[1]Customers!DB2</f>
        <v>3093</v>
      </c>
      <c r="BG6">
        <f>[1]Customers!DC2</f>
        <v>3085</v>
      </c>
      <c r="BH6">
        <f>[1]Customers!DD2</f>
        <v>3081</v>
      </c>
      <c r="BI6" s="16">
        <f>[2]Customers!DE2</f>
        <v>3067</v>
      </c>
      <c r="BJ6" s="16">
        <f>[2]Customers!DF2</f>
        <v>3061</v>
      </c>
      <c r="BK6" s="16">
        <f>[2]Customers!DG2</f>
        <v>3057</v>
      </c>
      <c r="BL6" s="31"/>
      <c r="BM6" t="b">
        <f>BO6=B6</f>
        <v>1</v>
      </c>
      <c r="BN6" s="3">
        <v>1</v>
      </c>
      <c r="BO6" s="4">
        <v>11</v>
      </c>
      <c r="BP6" s="5" t="s">
        <v>3</v>
      </c>
      <c r="BQ6" s="16">
        <v>3081</v>
      </c>
      <c r="BR6" s="16">
        <v>3067</v>
      </c>
      <c r="BS6" s="16">
        <v>3061</v>
      </c>
      <c r="BT6" s="16">
        <v>3057</v>
      </c>
    </row>
    <row r="7" spans="1:72" ht="15" x14ac:dyDescent="0.25">
      <c r="A7" s="3">
        <v>1</v>
      </c>
      <c r="B7" s="30">
        <v>12</v>
      </c>
      <c r="C7" s="5" t="s">
        <v>4</v>
      </c>
      <c r="D7" s="6">
        <v>0</v>
      </c>
      <c r="E7" s="6">
        <v>0</v>
      </c>
      <c r="F7" s="6">
        <v>0</v>
      </c>
      <c r="G7" s="16">
        <v>0</v>
      </c>
      <c r="H7" s="16">
        <v>0</v>
      </c>
      <c r="I7" s="16">
        <v>0</v>
      </c>
      <c r="J7" s="20">
        <v>0</v>
      </c>
      <c r="K7" s="22">
        <v>0</v>
      </c>
      <c r="L7" s="20">
        <v>0</v>
      </c>
      <c r="M7" s="22">
        <v>0</v>
      </c>
      <c r="N7" s="22">
        <v>0</v>
      </c>
      <c r="O7" s="20">
        <v>0</v>
      </c>
      <c r="P7" s="22">
        <v>0</v>
      </c>
      <c r="Q7" s="22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22">
        <v>0</v>
      </c>
      <c r="Z7" s="22">
        <v>0</v>
      </c>
      <c r="AA7" s="20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0</v>
      </c>
      <c r="AR7" s="16">
        <v>0</v>
      </c>
      <c r="AS7" s="16">
        <v>0</v>
      </c>
      <c r="AT7" s="16">
        <v>0</v>
      </c>
      <c r="AU7" s="16">
        <v>0</v>
      </c>
      <c r="AV7" s="16">
        <v>0</v>
      </c>
      <c r="AW7" s="16">
        <v>0</v>
      </c>
      <c r="AX7" s="16">
        <v>0</v>
      </c>
      <c r="AY7">
        <v>0</v>
      </c>
      <c r="AZ7">
        <f>[1]Customers!CV3</f>
        <v>0</v>
      </c>
      <c r="BA7">
        <f>[1]Customers!CW3</f>
        <v>0</v>
      </c>
      <c r="BB7">
        <f>[1]Customers!CX3</f>
        <v>0</v>
      </c>
      <c r="BC7">
        <f>[1]Customers!CY3</f>
        <v>0</v>
      </c>
      <c r="BD7">
        <f>[1]Customers!CZ3</f>
        <v>0</v>
      </c>
      <c r="BE7">
        <f>[1]Customers!DA3</f>
        <v>0</v>
      </c>
      <c r="BF7">
        <f>[1]Customers!DB3</f>
        <v>0</v>
      </c>
      <c r="BG7">
        <f>[1]Customers!DC3</f>
        <v>0</v>
      </c>
      <c r="BH7">
        <f>[1]Customers!DD3</f>
        <v>0</v>
      </c>
      <c r="BI7" s="16">
        <f>[2]Customers!DE3</f>
        <v>0</v>
      </c>
      <c r="BJ7" s="16">
        <f>[2]Customers!DF3</f>
        <v>0</v>
      </c>
      <c r="BK7" s="16">
        <f>[2]Customers!DG3</f>
        <v>0</v>
      </c>
      <c r="BL7" s="31"/>
      <c r="BM7" t="b">
        <f t="shared" ref="BM7:BM70" si="0">BO7=B7</f>
        <v>1</v>
      </c>
      <c r="BN7" s="3">
        <v>1</v>
      </c>
      <c r="BO7" s="4">
        <v>12</v>
      </c>
      <c r="BP7" s="5" t="s">
        <v>4</v>
      </c>
      <c r="BQ7" s="16">
        <v>0</v>
      </c>
      <c r="BR7" s="16">
        <v>0</v>
      </c>
      <c r="BS7" s="16">
        <v>0</v>
      </c>
      <c r="BT7" s="16">
        <v>0</v>
      </c>
    </row>
    <row r="8" spans="1:72" ht="15" x14ac:dyDescent="0.25">
      <c r="A8" s="3">
        <v>1</v>
      </c>
      <c r="B8" s="4">
        <v>43</v>
      </c>
      <c r="C8" s="5" t="s">
        <v>84</v>
      </c>
      <c r="D8" s="6"/>
      <c r="E8" s="6"/>
      <c r="F8" s="6"/>
      <c r="G8" s="16"/>
      <c r="H8" s="16"/>
      <c r="I8" s="16">
        <v>1</v>
      </c>
      <c r="J8" s="20">
        <v>14</v>
      </c>
      <c r="K8" s="22">
        <v>83</v>
      </c>
      <c r="L8" s="20">
        <v>125</v>
      </c>
      <c r="M8" s="22">
        <v>125</v>
      </c>
      <c r="N8" s="22">
        <v>125</v>
      </c>
      <c r="O8" s="20">
        <v>124</v>
      </c>
      <c r="P8" s="22">
        <v>124</v>
      </c>
      <c r="Q8" s="22">
        <v>124</v>
      </c>
      <c r="R8" s="16">
        <v>121</v>
      </c>
      <c r="S8" s="16">
        <v>121</v>
      </c>
      <c r="T8" s="16">
        <v>120</v>
      </c>
      <c r="U8" s="16">
        <v>120</v>
      </c>
      <c r="V8" s="16">
        <v>120</v>
      </c>
      <c r="W8" s="16">
        <v>118</v>
      </c>
      <c r="X8" s="16">
        <v>66</v>
      </c>
      <c r="Y8" s="22">
        <v>0</v>
      </c>
      <c r="Z8" s="22">
        <v>0</v>
      </c>
      <c r="AA8" s="20">
        <v>0</v>
      </c>
      <c r="AB8" s="16">
        <v>0</v>
      </c>
      <c r="AC8" s="16">
        <v>0</v>
      </c>
      <c r="AD8" s="16">
        <v>0</v>
      </c>
      <c r="AE8" s="16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16">
        <v>0</v>
      </c>
      <c r="AP8" s="16">
        <v>0</v>
      </c>
      <c r="AQ8" s="16">
        <v>0</v>
      </c>
      <c r="AR8" s="16">
        <v>0</v>
      </c>
      <c r="AS8" s="16">
        <v>0</v>
      </c>
      <c r="AT8" s="16">
        <v>0</v>
      </c>
      <c r="AU8" s="16">
        <v>0</v>
      </c>
      <c r="AV8" s="16">
        <v>0</v>
      </c>
      <c r="AW8" s="16">
        <v>0</v>
      </c>
      <c r="AX8" s="16">
        <v>0</v>
      </c>
      <c r="AY8">
        <v>0</v>
      </c>
      <c r="AZ8">
        <f>[1]Customers!CV4</f>
        <v>0</v>
      </c>
      <c r="BA8">
        <f>[1]Customers!CW4</f>
        <v>0</v>
      </c>
      <c r="BB8">
        <f>[1]Customers!CX4</f>
        <v>0</v>
      </c>
      <c r="BC8">
        <f>[1]Customers!CY4</f>
        <v>0</v>
      </c>
      <c r="BD8">
        <f>[1]Customers!CZ4</f>
        <v>0</v>
      </c>
      <c r="BE8">
        <f>[1]Customers!DA4</f>
        <v>0</v>
      </c>
      <c r="BF8">
        <f>[1]Customers!DB4</f>
        <v>0</v>
      </c>
      <c r="BG8">
        <f>[1]Customers!DC4</f>
        <v>0</v>
      </c>
      <c r="BH8">
        <f>[1]Customers!DD4</f>
        <v>0</v>
      </c>
      <c r="BI8" s="16">
        <f>[2]Customers!DE4</f>
        <v>0</v>
      </c>
      <c r="BJ8" s="16">
        <f>[2]Customers!DF4</f>
        <v>0</v>
      </c>
      <c r="BK8" s="16">
        <f>[2]Customers!DG4</f>
        <v>0</v>
      </c>
      <c r="BM8" t="b">
        <f t="shared" si="0"/>
        <v>1</v>
      </c>
      <c r="BN8" s="3">
        <v>1</v>
      </c>
      <c r="BO8" s="4">
        <v>43</v>
      </c>
      <c r="BP8" s="5" t="s">
        <v>84</v>
      </c>
      <c r="BQ8" s="16">
        <v>0</v>
      </c>
      <c r="BR8" s="16">
        <v>0</v>
      </c>
      <c r="BS8" s="16">
        <v>0</v>
      </c>
      <c r="BT8" s="16">
        <v>0</v>
      </c>
    </row>
    <row r="9" spans="1:72" ht="15" x14ac:dyDescent="0.25">
      <c r="A9" s="3">
        <v>1</v>
      </c>
      <c r="B9" s="4">
        <v>44</v>
      </c>
      <c r="C9" s="5" t="s">
        <v>5</v>
      </c>
      <c r="D9" s="6">
        <v>4011306</v>
      </c>
      <c r="E9" s="6">
        <v>4017701</v>
      </c>
      <c r="F9" s="6">
        <v>4024256</v>
      </c>
      <c r="G9" s="16">
        <v>4027276</v>
      </c>
      <c r="H9" s="16">
        <v>4026112</v>
      </c>
      <c r="I9" s="16">
        <v>4024996</v>
      </c>
      <c r="J9" s="20">
        <v>4024928</v>
      </c>
      <c r="K9" s="22">
        <v>4025032</v>
      </c>
      <c r="L9" s="20">
        <v>4020948</v>
      </c>
      <c r="M9" s="22">
        <v>4021653</v>
      </c>
      <c r="N9" s="22">
        <v>4023803</v>
      </c>
      <c r="O9" s="20">
        <v>4028599</v>
      </c>
      <c r="P9" s="22">
        <v>4034059</v>
      </c>
      <c r="Q9" s="22">
        <v>4039559</v>
      </c>
      <c r="R9" s="16">
        <v>4047384</v>
      </c>
      <c r="S9" s="16">
        <v>4049946</v>
      </c>
      <c r="T9" s="16">
        <v>4049081</v>
      </c>
      <c r="U9" s="16">
        <v>4047629</v>
      </c>
      <c r="V9" s="16">
        <v>4048889</v>
      </c>
      <c r="W9" s="16">
        <v>4050901</v>
      </c>
      <c r="X9" s="16">
        <v>4050040</v>
      </c>
      <c r="Y9" s="22">
        <v>4051631</v>
      </c>
      <c r="Z9" s="22">
        <v>4054701</v>
      </c>
      <c r="AA9" s="20">
        <v>4058471</v>
      </c>
      <c r="AB9" s="16">
        <v>4064898</v>
      </c>
      <c r="AC9" s="16">
        <v>4069105</v>
      </c>
      <c r="AD9" s="16">
        <v>4075172</v>
      </c>
      <c r="AE9" s="16">
        <v>4078499</v>
      </c>
      <c r="AF9" s="16">
        <v>4079793</v>
      </c>
      <c r="AG9" s="16">
        <v>4081371</v>
      </c>
      <c r="AH9" s="16">
        <v>4087887</v>
      </c>
      <c r="AI9" s="16">
        <v>4097045</v>
      </c>
      <c r="AJ9" s="16">
        <v>4109280</v>
      </c>
      <c r="AK9" s="16">
        <v>4121099</v>
      </c>
      <c r="AL9" s="16">
        <v>4127305</v>
      </c>
      <c r="AM9" s="16">
        <v>4133383</v>
      </c>
      <c r="AN9" s="16">
        <v>4140444</v>
      </c>
      <c r="AO9" s="16">
        <v>4147265</v>
      </c>
      <c r="AP9" s="16">
        <v>4154152</v>
      </c>
      <c r="AQ9" s="16">
        <v>4157721</v>
      </c>
      <c r="AR9" s="16">
        <v>4159764</v>
      </c>
      <c r="AS9" s="16">
        <v>4162571</v>
      </c>
      <c r="AT9" s="16">
        <v>4165744</v>
      </c>
      <c r="AU9" s="16">
        <v>4169186</v>
      </c>
      <c r="AV9" s="16">
        <v>4173908</v>
      </c>
      <c r="AW9" s="16">
        <v>4179458</v>
      </c>
      <c r="AX9" s="16">
        <v>4185771</v>
      </c>
      <c r="AY9">
        <v>4192699</v>
      </c>
      <c r="AZ9">
        <f>[1]Customers!CV5</f>
        <v>4199138</v>
      </c>
      <c r="BA9">
        <f>[1]Customers!CW5</f>
        <v>4205811</v>
      </c>
      <c r="BB9">
        <f>[1]Customers!CX5</f>
        <v>4212983</v>
      </c>
      <c r="BC9">
        <f>[1]Customers!CY5</f>
        <v>4216151</v>
      </c>
      <c r="BD9">
        <f>[1]Customers!CZ5</f>
        <v>4217548</v>
      </c>
      <c r="BE9">
        <f>[1]Customers!DA5</f>
        <v>4221349</v>
      </c>
      <c r="BF9">
        <f>[1]Customers!DB5</f>
        <v>4224682</v>
      </c>
      <c r="BG9">
        <f>[1]Customers!DC5</f>
        <v>4229185</v>
      </c>
      <c r="BH9">
        <f>[1]Customers!DD5</f>
        <v>4232363</v>
      </c>
      <c r="BI9" s="16">
        <f>[2]Customers!DE5</f>
        <v>4236262</v>
      </c>
      <c r="BJ9" s="16">
        <f>[2]Customers!DF5</f>
        <v>4243661</v>
      </c>
      <c r="BK9" s="16">
        <f>[2]Customers!DG5</f>
        <v>4251463</v>
      </c>
      <c r="BM9" t="b">
        <f t="shared" si="0"/>
        <v>1</v>
      </c>
      <c r="BN9" s="3">
        <v>1</v>
      </c>
      <c r="BO9" s="4">
        <v>44</v>
      </c>
      <c r="BP9" s="5" t="s">
        <v>5</v>
      </c>
      <c r="BQ9" s="16">
        <v>4232363</v>
      </c>
      <c r="BR9" s="16">
        <v>4236262</v>
      </c>
      <c r="BS9" s="16">
        <v>4243661</v>
      </c>
      <c r="BT9" s="16">
        <v>4251463</v>
      </c>
    </row>
    <row r="10" spans="1:72" ht="15" x14ac:dyDescent="0.25">
      <c r="A10" s="3">
        <v>1</v>
      </c>
      <c r="B10" s="4">
        <v>45</v>
      </c>
      <c r="C10" s="5" t="s">
        <v>6</v>
      </c>
      <c r="D10" s="6">
        <v>163</v>
      </c>
      <c r="E10" s="6">
        <v>162</v>
      </c>
      <c r="F10" s="6">
        <v>162</v>
      </c>
      <c r="G10" s="16">
        <v>161</v>
      </c>
      <c r="H10" s="16">
        <v>163</v>
      </c>
      <c r="I10" s="16">
        <v>165</v>
      </c>
      <c r="J10" s="20">
        <v>164</v>
      </c>
      <c r="K10" s="22">
        <v>164</v>
      </c>
      <c r="L10" s="20">
        <v>163</v>
      </c>
      <c r="M10" s="22">
        <v>164</v>
      </c>
      <c r="N10" s="22">
        <v>164</v>
      </c>
      <c r="O10" s="20">
        <v>163</v>
      </c>
      <c r="P10" s="22">
        <v>149</v>
      </c>
      <c r="Q10" s="22">
        <v>137</v>
      </c>
      <c r="R10" s="16">
        <v>137</v>
      </c>
      <c r="S10" s="16">
        <v>136</v>
      </c>
      <c r="T10" s="16">
        <v>136</v>
      </c>
      <c r="U10" s="16">
        <v>135</v>
      </c>
      <c r="V10" s="16">
        <v>134</v>
      </c>
      <c r="W10" s="16">
        <v>137</v>
      </c>
      <c r="X10" s="16">
        <v>137</v>
      </c>
      <c r="Y10" s="22">
        <v>135</v>
      </c>
      <c r="Z10" s="22">
        <v>135</v>
      </c>
      <c r="AA10" s="20">
        <v>134</v>
      </c>
      <c r="AB10" s="16">
        <v>134</v>
      </c>
      <c r="AC10" s="16">
        <v>135</v>
      </c>
      <c r="AD10" s="16">
        <v>135</v>
      </c>
      <c r="AE10" s="16">
        <v>134</v>
      </c>
      <c r="AF10" s="16">
        <v>134</v>
      </c>
      <c r="AG10" s="16">
        <v>117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0</v>
      </c>
      <c r="AR10" s="16">
        <v>0</v>
      </c>
      <c r="AS10" s="16">
        <v>0</v>
      </c>
      <c r="AT10" s="16">
        <v>0</v>
      </c>
      <c r="AU10" s="16">
        <v>0</v>
      </c>
      <c r="AV10" s="16">
        <v>0</v>
      </c>
      <c r="AW10" s="16">
        <v>1</v>
      </c>
      <c r="AX10" s="16">
        <v>0</v>
      </c>
      <c r="AY10">
        <v>0</v>
      </c>
      <c r="AZ10">
        <f>[1]Customers!CV6</f>
        <v>0</v>
      </c>
      <c r="BA10">
        <f>[1]Customers!CW6</f>
        <v>0</v>
      </c>
      <c r="BB10">
        <f>[1]Customers!CX6</f>
        <v>0</v>
      </c>
      <c r="BC10">
        <f>[1]Customers!CY6</f>
        <v>0</v>
      </c>
      <c r="BD10">
        <f>[1]Customers!CZ6</f>
        <v>0</v>
      </c>
      <c r="BE10">
        <f>[1]Customers!DA6</f>
        <v>0</v>
      </c>
      <c r="BF10">
        <f>[1]Customers!DB6</f>
        <v>0</v>
      </c>
      <c r="BG10">
        <f>[1]Customers!DC6</f>
        <v>0</v>
      </c>
      <c r="BH10">
        <f>[1]Customers!DD6</f>
        <v>0</v>
      </c>
      <c r="BI10" s="16">
        <f>[2]Customers!DE6</f>
        <v>0</v>
      </c>
      <c r="BJ10" s="16">
        <f>[2]Customers!DF6</f>
        <v>0</v>
      </c>
      <c r="BK10" s="16">
        <f>[2]Customers!DG6</f>
        <v>0</v>
      </c>
      <c r="BM10" t="b">
        <f t="shared" si="0"/>
        <v>1</v>
      </c>
      <c r="BN10" s="3">
        <v>1</v>
      </c>
      <c r="BO10" s="4">
        <v>45</v>
      </c>
      <c r="BP10" s="5" t="s">
        <v>6</v>
      </c>
      <c r="BQ10" s="16">
        <v>0</v>
      </c>
      <c r="BR10" s="16">
        <v>0</v>
      </c>
      <c r="BS10" s="16">
        <v>0</v>
      </c>
      <c r="BT10" s="16">
        <v>0</v>
      </c>
    </row>
    <row r="11" spans="1:72" ht="15" x14ac:dyDescent="0.25">
      <c r="A11" s="3">
        <v>1</v>
      </c>
      <c r="B11" s="4">
        <v>47</v>
      </c>
      <c r="C11" s="5" t="s">
        <v>7</v>
      </c>
      <c r="D11" s="6">
        <v>0</v>
      </c>
      <c r="E11" s="6">
        <v>0</v>
      </c>
      <c r="F11" s="6">
        <v>0</v>
      </c>
      <c r="G11" s="16">
        <v>0</v>
      </c>
      <c r="H11" s="16">
        <v>0</v>
      </c>
      <c r="I11" s="16">
        <v>0</v>
      </c>
      <c r="J11" s="20">
        <v>0</v>
      </c>
      <c r="K11" s="22">
        <v>0</v>
      </c>
      <c r="L11" s="20">
        <v>0</v>
      </c>
      <c r="M11" s="22">
        <v>0</v>
      </c>
      <c r="N11" s="22">
        <v>0</v>
      </c>
      <c r="O11" s="20">
        <v>0</v>
      </c>
      <c r="P11" s="22">
        <v>0</v>
      </c>
      <c r="Q11" s="22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22">
        <v>0</v>
      </c>
      <c r="Z11" s="22">
        <v>0</v>
      </c>
      <c r="AA11" s="20">
        <v>0</v>
      </c>
      <c r="AB11" s="16">
        <v>0</v>
      </c>
      <c r="AC11" s="16">
        <v>0</v>
      </c>
      <c r="AD11" s="16">
        <v>0</v>
      </c>
      <c r="AE11" s="16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16">
        <v>0</v>
      </c>
      <c r="AP11" s="16">
        <v>0</v>
      </c>
      <c r="AQ11" s="16">
        <v>0</v>
      </c>
      <c r="AR11" s="16">
        <v>0</v>
      </c>
      <c r="AS11" s="16">
        <v>0</v>
      </c>
      <c r="AT11" s="16">
        <v>0</v>
      </c>
      <c r="AU11" s="16">
        <v>0</v>
      </c>
      <c r="AV11" s="16">
        <v>0</v>
      </c>
      <c r="AW11" s="16">
        <v>0</v>
      </c>
      <c r="AX11" s="16">
        <v>0</v>
      </c>
      <c r="AY11">
        <v>0</v>
      </c>
      <c r="AZ11">
        <f>[1]Customers!CV7</f>
        <v>0</v>
      </c>
      <c r="BA11">
        <f>[1]Customers!CW7</f>
        <v>0</v>
      </c>
      <c r="BB11">
        <f>[1]Customers!CX7</f>
        <v>0</v>
      </c>
      <c r="BC11">
        <f>[1]Customers!CY7</f>
        <v>0</v>
      </c>
      <c r="BD11">
        <f>[1]Customers!CZ7</f>
        <v>0</v>
      </c>
      <c r="BE11">
        <f>[1]Customers!DA7</f>
        <v>0</v>
      </c>
      <c r="BF11">
        <f>[1]Customers!DB7</f>
        <v>0</v>
      </c>
      <c r="BG11">
        <f>[1]Customers!DC7</f>
        <v>0</v>
      </c>
      <c r="BH11">
        <f>[1]Customers!DD7</f>
        <v>0</v>
      </c>
      <c r="BI11" s="16">
        <f>[2]Customers!DE7</f>
        <v>0</v>
      </c>
      <c r="BJ11" s="16">
        <f>[2]Customers!DF7</f>
        <v>0</v>
      </c>
      <c r="BK11" s="16">
        <f>[2]Customers!DG7</f>
        <v>0</v>
      </c>
      <c r="BM11" t="b">
        <f t="shared" si="0"/>
        <v>1</v>
      </c>
      <c r="BN11" s="3">
        <v>1</v>
      </c>
      <c r="BO11" s="4">
        <v>47</v>
      </c>
      <c r="BP11" s="5" t="s">
        <v>7</v>
      </c>
      <c r="BQ11" s="16">
        <v>0</v>
      </c>
      <c r="BR11" s="16">
        <v>0</v>
      </c>
      <c r="BS11" s="16">
        <v>0</v>
      </c>
      <c r="BT11" s="16">
        <v>0</v>
      </c>
    </row>
    <row r="12" spans="1:72" ht="15" x14ac:dyDescent="0.25">
      <c r="A12" s="3">
        <v>1</v>
      </c>
      <c r="B12" s="4">
        <v>48</v>
      </c>
      <c r="C12" s="5" t="s">
        <v>8</v>
      </c>
      <c r="D12" s="6">
        <v>0</v>
      </c>
      <c r="E12" s="6">
        <v>0</v>
      </c>
      <c r="F12" s="6">
        <v>0</v>
      </c>
      <c r="G12" s="16">
        <v>0</v>
      </c>
      <c r="H12" s="16">
        <v>0</v>
      </c>
      <c r="I12" s="16">
        <v>0</v>
      </c>
      <c r="J12" s="20">
        <v>0</v>
      </c>
      <c r="K12" s="22">
        <v>0</v>
      </c>
      <c r="L12" s="20">
        <v>0</v>
      </c>
      <c r="M12" s="22">
        <v>0</v>
      </c>
      <c r="N12" s="22">
        <v>0</v>
      </c>
      <c r="O12" s="20">
        <v>0</v>
      </c>
      <c r="P12" s="22">
        <v>0</v>
      </c>
      <c r="Q12" s="22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22">
        <v>0</v>
      </c>
      <c r="Z12" s="22">
        <v>0</v>
      </c>
      <c r="AA12" s="20">
        <v>0</v>
      </c>
      <c r="AB12" s="16">
        <v>0</v>
      </c>
      <c r="AC12" s="16">
        <v>0</v>
      </c>
      <c r="AD12" s="16">
        <v>0</v>
      </c>
      <c r="AE12" s="16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0</v>
      </c>
      <c r="AO12" s="16">
        <v>0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6">
        <v>0</v>
      </c>
      <c r="AW12" s="16">
        <v>0</v>
      </c>
      <c r="AX12" s="16">
        <v>0</v>
      </c>
      <c r="AY12">
        <v>0</v>
      </c>
      <c r="AZ12">
        <f>[1]Customers!CV8</f>
        <v>0</v>
      </c>
      <c r="BA12">
        <f>[1]Customers!CW8</f>
        <v>0</v>
      </c>
      <c r="BB12">
        <f>[1]Customers!CX8</f>
        <v>0</v>
      </c>
      <c r="BC12">
        <f>[1]Customers!CY8</f>
        <v>0</v>
      </c>
      <c r="BD12">
        <f>[1]Customers!CZ8</f>
        <v>0</v>
      </c>
      <c r="BE12">
        <f>[1]Customers!DA8</f>
        <v>0</v>
      </c>
      <c r="BF12">
        <f>[1]Customers!DB8</f>
        <v>0</v>
      </c>
      <c r="BG12">
        <f>[1]Customers!DC8</f>
        <v>0</v>
      </c>
      <c r="BH12">
        <f>[1]Customers!DD8</f>
        <v>0</v>
      </c>
      <c r="BI12" s="16">
        <f>[2]Customers!DE8</f>
        <v>0</v>
      </c>
      <c r="BJ12" s="16">
        <f>[2]Customers!DF8</f>
        <v>0</v>
      </c>
      <c r="BK12" s="16">
        <f>[2]Customers!DG8</f>
        <v>0</v>
      </c>
      <c r="BM12" t="b">
        <f t="shared" si="0"/>
        <v>1</v>
      </c>
      <c r="BN12" s="3">
        <v>1</v>
      </c>
      <c r="BO12" s="4">
        <v>48</v>
      </c>
      <c r="BP12" s="5" t="s">
        <v>8</v>
      </c>
      <c r="BQ12" s="16">
        <v>0</v>
      </c>
      <c r="BR12" s="16">
        <v>0</v>
      </c>
      <c r="BS12" s="16">
        <v>0</v>
      </c>
      <c r="BT12" s="16">
        <v>0</v>
      </c>
    </row>
    <row r="13" spans="1:72" ht="15" x14ac:dyDescent="0.25">
      <c r="A13" s="3">
        <v>1</v>
      </c>
      <c r="B13" s="4">
        <v>68</v>
      </c>
      <c r="C13" s="5" t="s">
        <v>9</v>
      </c>
      <c r="D13" s="6">
        <v>0</v>
      </c>
      <c r="E13" s="6">
        <v>0</v>
      </c>
      <c r="F13" s="6">
        <v>0</v>
      </c>
      <c r="G13" s="16"/>
      <c r="H13" s="16"/>
      <c r="I13" s="16"/>
      <c r="J13" s="21"/>
      <c r="K13" s="23"/>
      <c r="L13" s="21"/>
      <c r="M13" s="23"/>
      <c r="N13" s="22"/>
      <c r="O13" s="21"/>
      <c r="P13" s="23"/>
      <c r="Q13" s="23"/>
      <c r="R13" s="16"/>
      <c r="S13" s="16"/>
      <c r="T13" s="16"/>
      <c r="U13" s="16"/>
      <c r="V13" s="16"/>
      <c r="W13" s="16"/>
      <c r="X13" s="16"/>
      <c r="Y13" s="23"/>
      <c r="Z13" s="22"/>
      <c r="AA13" s="21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Z13">
        <f>[1]Customers!CV9</f>
        <v>0</v>
      </c>
      <c r="BA13">
        <f>[1]Customers!CW9</f>
        <v>0</v>
      </c>
      <c r="BB13">
        <f>[1]Customers!CX9</f>
        <v>1</v>
      </c>
      <c r="BC13">
        <f>[1]Customers!CY9</f>
        <v>0</v>
      </c>
      <c r="BD13">
        <f>[1]Customers!CZ9</f>
        <v>0</v>
      </c>
      <c r="BE13">
        <f>[1]Customers!DA9</f>
        <v>0</v>
      </c>
      <c r="BF13">
        <f>[1]Customers!DB9</f>
        <v>0</v>
      </c>
      <c r="BG13">
        <f>[1]Customers!DC9</f>
        <v>0</v>
      </c>
      <c r="BH13">
        <f>[1]Customers!DD9</f>
        <v>0</v>
      </c>
      <c r="BI13" s="16">
        <f>[2]Customers!DE9</f>
        <v>0</v>
      </c>
      <c r="BJ13" s="16">
        <f>[2]Customers!DF9</f>
        <v>0</v>
      </c>
      <c r="BK13" s="16">
        <f>[2]Customers!DG9</f>
        <v>0</v>
      </c>
      <c r="BM13" t="b">
        <f t="shared" si="0"/>
        <v>1</v>
      </c>
      <c r="BN13" s="3">
        <v>1</v>
      </c>
      <c r="BO13" s="4">
        <v>68</v>
      </c>
      <c r="BP13" s="5" t="s">
        <v>9</v>
      </c>
      <c r="BQ13" s="16"/>
      <c r="BR13" s="16"/>
      <c r="BS13" s="16"/>
      <c r="BT13" s="16"/>
    </row>
    <row r="14" spans="1:72" ht="15" x14ac:dyDescent="0.25">
      <c r="A14" s="3">
        <v>1</v>
      </c>
      <c r="B14" s="4">
        <v>145</v>
      </c>
      <c r="C14" s="5" t="s">
        <v>116</v>
      </c>
      <c r="D14" s="6"/>
      <c r="E14" s="6"/>
      <c r="F14" s="6"/>
      <c r="G14" s="16"/>
      <c r="H14" s="16"/>
      <c r="I14" s="16"/>
      <c r="J14" s="21"/>
      <c r="K14" s="23"/>
      <c r="L14" s="21"/>
      <c r="N14" s="22"/>
      <c r="O14" s="21"/>
      <c r="P14" s="23"/>
      <c r="Q14" s="23"/>
      <c r="R14" s="16"/>
      <c r="S14" s="16"/>
      <c r="T14" s="16"/>
      <c r="U14" s="16"/>
      <c r="V14" s="16"/>
      <c r="W14" s="16"/>
      <c r="X14" s="16"/>
      <c r="Z14" s="22"/>
      <c r="AA14" s="21"/>
      <c r="AB14" s="16"/>
      <c r="AC14" s="16"/>
      <c r="AD14" s="16"/>
      <c r="AE14" s="16"/>
      <c r="AF14" s="16"/>
      <c r="AG14" s="16"/>
      <c r="AH14" s="16">
        <v>108</v>
      </c>
      <c r="AI14" s="16">
        <v>109</v>
      </c>
      <c r="AJ14" s="16">
        <v>109</v>
      </c>
      <c r="AK14" s="16">
        <v>109</v>
      </c>
      <c r="AL14" s="16">
        <v>109</v>
      </c>
      <c r="AM14" s="16">
        <v>110</v>
      </c>
      <c r="AN14" s="16">
        <v>110</v>
      </c>
      <c r="AO14" s="16">
        <v>110</v>
      </c>
      <c r="AP14" s="16">
        <v>110</v>
      </c>
      <c r="AQ14" s="16">
        <v>107</v>
      </c>
      <c r="AR14" s="16">
        <v>107</v>
      </c>
      <c r="AS14" s="16">
        <v>108</v>
      </c>
      <c r="AT14" s="16">
        <v>108</v>
      </c>
      <c r="AU14" s="16">
        <v>108</v>
      </c>
      <c r="AV14" s="16">
        <v>108</v>
      </c>
      <c r="AW14" s="16">
        <v>107</v>
      </c>
      <c r="AX14" s="16">
        <v>108</v>
      </c>
      <c r="AY14">
        <v>109</v>
      </c>
      <c r="AZ14">
        <f>[1]Customers!CV12</f>
        <v>112</v>
      </c>
      <c r="BA14">
        <f>[1]Customers!CW12</f>
        <v>113</v>
      </c>
      <c r="BB14">
        <f>[1]Customers!CX12</f>
        <v>114</v>
      </c>
      <c r="BC14">
        <f>[1]Customers!CY12</f>
        <v>114</v>
      </c>
      <c r="BD14">
        <f>[1]Customers!CZ12</f>
        <v>112</v>
      </c>
      <c r="BE14">
        <f>[1]Customers!DA12</f>
        <v>113</v>
      </c>
      <c r="BF14">
        <f>[1]Customers!DB12</f>
        <v>116</v>
      </c>
      <c r="BG14">
        <f>[1]Customers!DC12</f>
        <v>117</v>
      </c>
      <c r="BH14">
        <f>[1]Customers!DD12</f>
        <v>117</v>
      </c>
      <c r="BI14" s="16">
        <f>[2]Customers!DE10</f>
        <v>115</v>
      </c>
      <c r="BJ14" s="16">
        <f>[2]Customers!DF10</f>
        <v>115</v>
      </c>
      <c r="BK14" s="16">
        <f>[2]Customers!DG10</f>
        <v>115</v>
      </c>
      <c r="BM14" t="b">
        <f t="shared" si="0"/>
        <v>1</v>
      </c>
      <c r="BN14" s="3">
        <v>1</v>
      </c>
      <c r="BO14" s="4">
        <v>145</v>
      </c>
      <c r="BP14" s="5" t="s">
        <v>116</v>
      </c>
      <c r="BQ14" s="16">
        <v>117</v>
      </c>
      <c r="BR14" s="16">
        <v>115</v>
      </c>
      <c r="BS14" s="16">
        <v>115</v>
      </c>
      <c r="BT14" s="16">
        <v>115</v>
      </c>
    </row>
    <row r="15" spans="1:72" ht="15" x14ac:dyDescent="0.25">
      <c r="A15" s="3">
        <v>2</v>
      </c>
      <c r="B15" s="4">
        <v>11</v>
      </c>
      <c r="C15" s="5" t="s">
        <v>3</v>
      </c>
      <c r="D15" s="6">
        <v>2595</v>
      </c>
      <c r="E15" s="6">
        <v>2591</v>
      </c>
      <c r="F15" s="6">
        <v>2587</v>
      </c>
      <c r="G15" s="16">
        <v>2588</v>
      </c>
      <c r="H15" s="16">
        <v>2578</v>
      </c>
      <c r="I15" s="16">
        <v>2576</v>
      </c>
      <c r="J15" s="20">
        <v>2563</v>
      </c>
      <c r="K15" s="22">
        <v>2560</v>
      </c>
      <c r="L15" s="20">
        <v>2550</v>
      </c>
      <c r="M15" s="22">
        <v>2547</v>
      </c>
      <c r="N15" s="22">
        <v>2531</v>
      </c>
      <c r="O15" s="20">
        <v>2530</v>
      </c>
      <c r="P15" s="22">
        <v>2526</v>
      </c>
      <c r="Q15" s="22">
        <v>2526</v>
      </c>
      <c r="R15" s="16">
        <v>2521</v>
      </c>
      <c r="S15" s="16">
        <v>2515</v>
      </c>
      <c r="T15" s="16">
        <v>2514</v>
      </c>
      <c r="U15" s="16">
        <v>2514</v>
      </c>
      <c r="V15" s="16">
        <v>2516</v>
      </c>
      <c r="W15" s="16">
        <v>2512</v>
      </c>
      <c r="X15" s="16">
        <v>2506</v>
      </c>
      <c r="Y15" s="22">
        <v>2497</v>
      </c>
      <c r="Z15" s="22">
        <v>2496</v>
      </c>
      <c r="AA15" s="20">
        <v>2498</v>
      </c>
      <c r="AB15" s="16">
        <v>2491</v>
      </c>
      <c r="AC15" s="16">
        <v>2496</v>
      </c>
      <c r="AD15" s="16">
        <v>2496</v>
      </c>
      <c r="AE15" s="16">
        <v>2484</v>
      </c>
      <c r="AF15" s="16">
        <v>2482</v>
      </c>
      <c r="AG15" s="16">
        <v>2474</v>
      </c>
      <c r="AH15" s="16">
        <v>2472</v>
      </c>
      <c r="AI15">
        <v>2466</v>
      </c>
      <c r="AJ15">
        <v>2465</v>
      </c>
      <c r="AK15" s="16">
        <v>2458</v>
      </c>
      <c r="AL15" s="16">
        <v>2456</v>
      </c>
      <c r="AM15" s="16">
        <v>2451</v>
      </c>
      <c r="AN15" s="16">
        <v>2448</v>
      </c>
      <c r="AO15" s="16">
        <v>2447</v>
      </c>
      <c r="AP15" s="16">
        <v>2435</v>
      </c>
      <c r="AQ15" s="16">
        <v>2437</v>
      </c>
      <c r="AR15" s="16">
        <v>2431</v>
      </c>
      <c r="AS15" s="16">
        <v>2434</v>
      </c>
      <c r="AT15" s="16">
        <v>2429</v>
      </c>
      <c r="AU15" s="16">
        <v>2422</v>
      </c>
      <c r="AV15" s="16">
        <v>2422</v>
      </c>
      <c r="AW15" s="16">
        <v>2415</v>
      </c>
      <c r="AX15" s="16">
        <v>2405</v>
      </c>
      <c r="AY15">
        <v>2400</v>
      </c>
      <c r="AZ15">
        <f>[1]Customers!CV13</f>
        <v>2398</v>
      </c>
      <c r="BA15">
        <f>[1]Customers!CW13</f>
        <v>2393</v>
      </c>
      <c r="BB15">
        <f>[1]Customers!CX13</f>
        <v>2389</v>
      </c>
      <c r="BC15">
        <f>[1]Customers!CY13</f>
        <v>2393</v>
      </c>
      <c r="BD15">
        <f>[1]Customers!CZ13</f>
        <v>2399</v>
      </c>
      <c r="BE15">
        <f>[1]Customers!DA13</f>
        <v>2391</v>
      </c>
      <c r="BF15">
        <f>[1]Customers!DB13</f>
        <v>2386</v>
      </c>
      <c r="BG15">
        <f>[1]Customers!DC13</f>
        <v>2386</v>
      </c>
      <c r="BH15">
        <f>[1]Customers!DD13</f>
        <v>2387</v>
      </c>
      <c r="BI15" s="16">
        <f>[2]Customers!DE11</f>
        <v>2386</v>
      </c>
      <c r="BJ15" s="16">
        <f>[2]Customers!DF11</f>
        <v>2387</v>
      </c>
      <c r="BK15" s="16">
        <f>[2]Customers!DG11</f>
        <v>2386</v>
      </c>
      <c r="BL15" s="31"/>
      <c r="BM15" t="b">
        <f t="shared" si="0"/>
        <v>1</v>
      </c>
      <c r="BN15" s="3">
        <v>2</v>
      </c>
      <c r="BO15" s="4">
        <v>11</v>
      </c>
      <c r="BP15" s="5" t="s">
        <v>3</v>
      </c>
      <c r="BQ15" s="16">
        <v>2387</v>
      </c>
      <c r="BR15" s="16">
        <v>2386</v>
      </c>
      <c r="BS15" s="16">
        <v>2387</v>
      </c>
      <c r="BT15" s="16">
        <v>2386</v>
      </c>
    </row>
    <row r="16" spans="1:72" ht="15" x14ac:dyDescent="0.25">
      <c r="A16" s="3">
        <v>2</v>
      </c>
      <c r="B16" s="4">
        <v>12</v>
      </c>
      <c r="C16" s="5" t="s">
        <v>4</v>
      </c>
      <c r="D16" s="6">
        <v>0</v>
      </c>
      <c r="E16" s="6">
        <v>0</v>
      </c>
      <c r="F16" s="6">
        <v>0</v>
      </c>
      <c r="G16" s="16">
        <v>0</v>
      </c>
      <c r="H16" s="16">
        <v>0</v>
      </c>
      <c r="I16" s="16">
        <v>0</v>
      </c>
      <c r="J16" s="20">
        <v>0</v>
      </c>
      <c r="K16" s="22">
        <v>0</v>
      </c>
      <c r="L16" s="20">
        <v>0</v>
      </c>
      <c r="M16" s="22">
        <v>0</v>
      </c>
      <c r="N16" s="22">
        <v>0</v>
      </c>
      <c r="O16" s="20">
        <v>0</v>
      </c>
      <c r="P16" s="22">
        <v>0</v>
      </c>
      <c r="Q16" s="22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/>
      <c r="X16" s="16">
        <v>0</v>
      </c>
      <c r="Y16" s="22">
        <v>0</v>
      </c>
      <c r="Z16" s="22">
        <v>0</v>
      </c>
      <c r="AA16" s="20">
        <v>0</v>
      </c>
      <c r="AB16" s="16">
        <v>0</v>
      </c>
      <c r="AC16" s="16">
        <v>0</v>
      </c>
      <c r="AD16" s="16">
        <v>0</v>
      </c>
      <c r="AE16" s="16"/>
      <c r="AF16" s="16"/>
      <c r="AG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Z16">
        <f>[1]Customers!CV14</f>
        <v>0</v>
      </c>
      <c r="BA16">
        <f>[1]Customers!CW14</f>
        <v>0</v>
      </c>
      <c r="BB16">
        <f>[1]Customers!CX14</f>
        <v>0</v>
      </c>
      <c r="BC16">
        <f>[1]Customers!CY14</f>
        <v>0</v>
      </c>
      <c r="BD16">
        <f>[1]Customers!CZ14</f>
        <v>0</v>
      </c>
      <c r="BE16">
        <f>[1]Customers!DA14</f>
        <v>0</v>
      </c>
      <c r="BF16">
        <f>[1]Customers!DB14</f>
        <v>0</v>
      </c>
      <c r="BG16">
        <f>[1]Customers!DC14</f>
        <v>0</v>
      </c>
      <c r="BH16">
        <f>[1]Customers!DD14</f>
        <v>0</v>
      </c>
      <c r="BI16" s="16">
        <f>[2]Customers!DE12</f>
        <v>0</v>
      </c>
      <c r="BJ16" s="16">
        <f>[2]Customers!DF12</f>
        <v>0</v>
      </c>
      <c r="BK16" s="16">
        <f>[2]Customers!DG12</f>
        <v>0</v>
      </c>
      <c r="BL16" s="31"/>
      <c r="BM16" t="b">
        <f t="shared" si="0"/>
        <v>1</v>
      </c>
      <c r="BN16" s="3">
        <v>2</v>
      </c>
      <c r="BO16" s="4">
        <v>12</v>
      </c>
      <c r="BP16" s="5" t="s">
        <v>4</v>
      </c>
      <c r="BQ16" s="16"/>
      <c r="BR16" s="16"/>
      <c r="BS16" s="16"/>
      <c r="BT16" s="16"/>
    </row>
    <row r="17" spans="1:72" ht="15" x14ac:dyDescent="0.25">
      <c r="A17" s="3">
        <v>2</v>
      </c>
      <c r="B17" s="4">
        <v>44</v>
      </c>
      <c r="C17" s="5" t="s">
        <v>5</v>
      </c>
      <c r="D17" s="6"/>
      <c r="E17" s="6"/>
      <c r="F17" s="6"/>
      <c r="G17" s="16"/>
      <c r="H17" s="16">
        <v>1</v>
      </c>
      <c r="I17" s="16"/>
      <c r="J17" s="21"/>
      <c r="K17" s="23"/>
      <c r="L17" s="21"/>
      <c r="M17" s="23"/>
      <c r="N17" s="22"/>
      <c r="O17" s="21"/>
      <c r="P17" s="23"/>
      <c r="Q17" s="23"/>
      <c r="R17" s="16"/>
      <c r="S17" s="16"/>
      <c r="T17" s="16"/>
      <c r="U17" s="16"/>
      <c r="V17" s="16"/>
      <c r="W17" s="16"/>
      <c r="X17" s="16"/>
      <c r="Y17" s="23"/>
      <c r="Z17" s="22"/>
      <c r="AA17" s="21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Z17">
        <f>[1]Customers!CV16</f>
        <v>0</v>
      </c>
      <c r="BA17">
        <f>[1]Customers!CW16</f>
        <v>0</v>
      </c>
      <c r="BB17">
        <f>[1]Customers!CX16</f>
        <v>0</v>
      </c>
      <c r="BC17">
        <f>[1]Customers!CY16</f>
        <v>0</v>
      </c>
      <c r="BD17">
        <f>[1]Customers!CZ16</f>
        <v>0</v>
      </c>
      <c r="BE17">
        <f>[1]Customers!DA16</f>
        <v>0</v>
      </c>
      <c r="BF17">
        <f>[1]Customers!DB16</f>
        <v>0</v>
      </c>
      <c r="BG17">
        <f>[1]Customers!DC16</f>
        <v>0</v>
      </c>
      <c r="BH17">
        <f>[1]Customers!DD16</f>
        <v>0</v>
      </c>
      <c r="BI17" s="16">
        <f>[2]Customers!DE13</f>
        <v>0</v>
      </c>
      <c r="BJ17" s="16">
        <f>[2]Customers!DF13</f>
        <v>0</v>
      </c>
      <c r="BK17" s="16">
        <f>[2]Customers!DG13</f>
        <v>0</v>
      </c>
      <c r="BM17" t="b">
        <f t="shared" si="0"/>
        <v>1</v>
      </c>
      <c r="BN17" s="3">
        <v>2</v>
      </c>
      <c r="BO17" s="4">
        <v>44</v>
      </c>
      <c r="BP17" s="5" t="s">
        <v>5</v>
      </c>
      <c r="BQ17" s="16"/>
      <c r="BR17" s="16"/>
      <c r="BS17" s="16"/>
      <c r="BT17" s="16"/>
    </row>
    <row r="18" spans="1:72" ht="15" x14ac:dyDescent="0.25">
      <c r="A18" s="3">
        <v>2</v>
      </c>
      <c r="B18" s="4">
        <v>54</v>
      </c>
      <c r="C18" s="5" t="s">
        <v>13</v>
      </c>
      <c r="D18" s="6">
        <v>258</v>
      </c>
      <c r="E18" s="6">
        <v>258</v>
      </c>
      <c r="F18" s="6">
        <v>259</v>
      </c>
      <c r="G18" s="16">
        <v>258</v>
      </c>
      <c r="H18" s="16">
        <v>259</v>
      </c>
      <c r="I18" s="16">
        <v>258</v>
      </c>
      <c r="J18" s="20">
        <v>255</v>
      </c>
      <c r="K18" s="22">
        <v>253</v>
      </c>
      <c r="L18" s="20">
        <v>252</v>
      </c>
      <c r="M18" s="22">
        <v>252</v>
      </c>
      <c r="N18" s="22">
        <v>252</v>
      </c>
      <c r="O18" s="20">
        <v>252</v>
      </c>
      <c r="P18" s="22">
        <v>250</v>
      </c>
      <c r="Q18" s="22">
        <v>249</v>
      </c>
      <c r="R18" s="16">
        <v>250</v>
      </c>
      <c r="S18" s="16">
        <v>248</v>
      </c>
      <c r="T18" s="16">
        <v>248</v>
      </c>
      <c r="U18" s="16">
        <v>249</v>
      </c>
      <c r="V18" s="16">
        <v>248</v>
      </c>
      <c r="W18" s="16">
        <v>245</v>
      </c>
      <c r="X18" s="16">
        <v>245</v>
      </c>
      <c r="Y18" s="22">
        <v>245</v>
      </c>
      <c r="Z18" s="22">
        <v>245</v>
      </c>
      <c r="AA18" s="20">
        <v>244</v>
      </c>
      <c r="AB18" s="16">
        <v>244</v>
      </c>
      <c r="AC18" s="16">
        <v>243</v>
      </c>
      <c r="AD18" s="16">
        <v>242</v>
      </c>
      <c r="AE18" s="16">
        <v>242</v>
      </c>
      <c r="AF18" s="16">
        <v>241</v>
      </c>
      <c r="AG18" s="16">
        <v>239</v>
      </c>
      <c r="AH18" s="16">
        <v>239</v>
      </c>
      <c r="AI18" s="16">
        <v>239</v>
      </c>
      <c r="AJ18" s="16">
        <v>240</v>
      </c>
      <c r="AK18" s="16">
        <v>239</v>
      </c>
      <c r="AL18" s="16">
        <v>239</v>
      </c>
      <c r="AM18" s="16">
        <v>239</v>
      </c>
      <c r="AN18" s="16">
        <v>238</v>
      </c>
      <c r="AO18" s="16">
        <v>238</v>
      </c>
      <c r="AP18" s="16">
        <v>238</v>
      </c>
      <c r="AQ18" s="16">
        <v>219</v>
      </c>
      <c r="AR18" s="16">
        <v>217</v>
      </c>
      <c r="AS18" s="16">
        <v>215</v>
      </c>
      <c r="AT18" s="16">
        <v>215</v>
      </c>
      <c r="AU18" s="16">
        <v>216</v>
      </c>
      <c r="AV18" s="16">
        <v>219</v>
      </c>
      <c r="AW18" s="16">
        <v>219</v>
      </c>
      <c r="AX18" s="16">
        <v>220</v>
      </c>
      <c r="AY18">
        <v>218</v>
      </c>
      <c r="AZ18">
        <f>[1]Customers!CV17</f>
        <v>213</v>
      </c>
      <c r="BA18">
        <f>[1]Customers!CW17</f>
        <v>213</v>
      </c>
      <c r="BB18">
        <f>[1]Customers!CX17</f>
        <v>214</v>
      </c>
      <c r="BC18">
        <f>[1]Customers!CY17</f>
        <v>213</v>
      </c>
      <c r="BD18">
        <f>[1]Customers!CZ17</f>
        <v>213</v>
      </c>
      <c r="BE18">
        <f>[1]Customers!DA17</f>
        <v>212</v>
      </c>
      <c r="BF18">
        <f>[1]Customers!DB17</f>
        <v>212</v>
      </c>
      <c r="BG18">
        <f>[1]Customers!DC17</f>
        <v>210</v>
      </c>
      <c r="BH18">
        <f>[1]Customers!DD17</f>
        <v>208</v>
      </c>
      <c r="BI18" s="16">
        <f>[2]Customers!DE14</f>
        <v>209</v>
      </c>
      <c r="BJ18" s="16">
        <f>[2]Customers!DF14</f>
        <v>206</v>
      </c>
      <c r="BK18" s="16">
        <f>[2]Customers!DG14</f>
        <v>207</v>
      </c>
      <c r="BM18" t="b">
        <f t="shared" si="0"/>
        <v>1</v>
      </c>
      <c r="BN18" s="3">
        <v>2</v>
      </c>
      <c r="BO18" s="4">
        <v>54</v>
      </c>
      <c r="BP18" s="5" t="s">
        <v>13</v>
      </c>
      <c r="BQ18" s="16">
        <v>208</v>
      </c>
      <c r="BR18" s="16">
        <v>209</v>
      </c>
      <c r="BS18" s="16">
        <v>206</v>
      </c>
      <c r="BT18" s="16">
        <v>207</v>
      </c>
    </row>
    <row r="19" spans="1:72" ht="15" x14ac:dyDescent="0.25">
      <c r="A19" s="3">
        <v>2</v>
      </c>
      <c r="B19" s="4">
        <v>55</v>
      </c>
      <c r="C19" s="5" t="s">
        <v>14</v>
      </c>
      <c r="D19" s="6">
        <v>1</v>
      </c>
      <c r="E19" s="6">
        <v>1</v>
      </c>
      <c r="F19" s="6">
        <v>1</v>
      </c>
      <c r="G19" s="16">
        <v>1</v>
      </c>
      <c r="H19" s="16">
        <v>1</v>
      </c>
      <c r="I19" s="16">
        <v>1</v>
      </c>
      <c r="J19" s="20">
        <v>1</v>
      </c>
      <c r="K19" s="22">
        <v>1</v>
      </c>
      <c r="L19" s="20">
        <v>1</v>
      </c>
      <c r="M19" s="22">
        <v>1</v>
      </c>
      <c r="N19" s="22">
        <v>1</v>
      </c>
      <c r="O19" s="20">
        <v>1</v>
      </c>
      <c r="P19" s="22">
        <v>1</v>
      </c>
      <c r="Q19" s="22">
        <v>1</v>
      </c>
      <c r="R19" s="16">
        <v>1</v>
      </c>
      <c r="S19" s="16">
        <v>1</v>
      </c>
      <c r="T19" s="16">
        <v>1</v>
      </c>
      <c r="U19" s="16">
        <v>1</v>
      </c>
      <c r="V19" s="16">
        <v>1</v>
      </c>
      <c r="W19" s="16">
        <v>1</v>
      </c>
      <c r="X19" s="16">
        <v>1</v>
      </c>
      <c r="Y19" s="22">
        <v>1</v>
      </c>
      <c r="Z19" s="22">
        <v>1</v>
      </c>
      <c r="AA19" s="20">
        <v>1</v>
      </c>
      <c r="AB19" s="16">
        <v>1</v>
      </c>
      <c r="AC19" s="16">
        <v>1</v>
      </c>
      <c r="AD19" s="16">
        <v>1</v>
      </c>
      <c r="AE19" s="16">
        <v>1</v>
      </c>
      <c r="AF19" s="16">
        <v>1</v>
      </c>
      <c r="AG19" s="16">
        <v>1</v>
      </c>
      <c r="AH19" s="16">
        <v>1</v>
      </c>
      <c r="AI19" s="16">
        <v>1</v>
      </c>
      <c r="AJ19" s="16">
        <v>1</v>
      </c>
      <c r="AK19" s="16">
        <v>1</v>
      </c>
      <c r="AL19" s="16">
        <v>1</v>
      </c>
      <c r="AM19" s="16">
        <v>1</v>
      </c>
      <c r="AN19" s="16">
        <v>1</v>
      </c>
      <c r="AO19" s="16">
        <v>1</v>
      </c>
      <c r="AP19" s="16">
        <v>1</v>
      </c>
      <c r="AQ19" s="16">
        <v>1</v>
      </c>
      <c r="AR19" s="16">
        <v>1</v>
      </c>
      <c r="AS19" s="16">
        <v>1</v>
      </c>
      <c r="AT19" s="16">
        <v>1</v>
      </c>
      <c r="AU19" s="16">
        <v>1</v>
      </c>
      <c r="AV19" s="16">
        <v>1</v>
      </c>
      <c r="AW19" s="16">
        <v>1</v>
      </c>
      <c r="AX19" s="16">
        <v>1</v>
      </c>
      <c r="AY19">
        <v>1</v>
      </c>
      <c r="AZ19">
        <f>[1]Customers!CV18</f>
        <v>1</v>
      </c>
      <c r="BA19">
        <f>[1]Customers!CW18</f>
        <v>1</v>
      </c>
      <c r="BB19">
        <f>[1]Customers!CX18</f>
        <v>1</v>
      </c>
      <c r="BC19">
        <f>[1]Customers!CY18</f>
        <v>1</v>
      </c>
      <c r="BD19">
        <f>[1]Customers!CZ18</f>
        <v>1</v>
      </c>
      <c r="BE19">
        <f>[1]Customers!DA18</f>
        <v>1</v>
      </c>
      <c r="BF19">
        <f>[1]Customers!DB18</f>
        <v>1</v>
      </c>
      <c r="BG19">
        <f>[1]Customers!DC18</f>
        <v>1</v>
      </c>
      <c r="BH19">
        <f>[1]Customers!DD18</f>
        <v>1</v>
      </c>
      <c r="BI19" s="16">
        <f>[2]Customers!DE15</f>
        <v>1</v>
      </c>
      <c r="BJ19" s="16">
        <f>[2]Customers!DF15</f>
        <v>1</v>
      </c>
      <c r="BK19" s="16">
        <f>[2]Customers!DG15</f>
        <v>1</v>
      </c>
      <c r="BM19" t="b">
        <f t="shared" si="0"/>
        <v>1</v>
      </c>
      <c r="BN19" s="3">
        <v>2</v>
      </c>
      <c r="BO19" s="4">
        <v>55</v>
      </c>
      <c r="BP19" s="5" t="s">
        <v>14</v>
      </c>
      <c r="BQ19" s="16">
        <v>1</v>
      </c>
      <c r="BR19" s="16">
        <v>1</v>
      </c>
      <c r="BS19" s="16">
        <v>1</v>
      </c>
      <c r="BT19" s="16">
        <v>1</v>
      </c>
    </row>
    <row r="20" spans="1:72" ht="15" x14ac:dyDescent="0.25">
      <c r="A20" s="3">
        <v>2</v>
      </c>
      <c r="B20" s="4">
        <v>56</v>
      </c>
      <c r="C20" s="5" t="s">
        <v>15</v>
      </c>
      <c r="D20" s="6">
        <v>88</v>
      </c>
      <c r="E20" s="6">
        <v>88</v>
      </c>
      <c r="F20" s="6">
        <v>86</v>
      </c>
      <c r="G20" s="16">
        <v>87</v>
      </c>
      <c r="H20" s="16">
        <v>87</v>
      </c>
      <c r="I20" s="16">
        <v>88</v>
      </c>
      <c r="J20" s="20">
        <v>89</v>
      </c>
      <c r="K20" s="22">
        <v>90</v>
      </c>
      <c r="L20" s="20">
        <v>91</v>
      </c>
      <c r="M20" s="22">
        <v>91</v>
      </c>
      <c r="N20" s="22">
        <v>91</v>
      </c>
      <c r="O20" s="20">
        <v>91</v>
      </c>
      <c r="P20" s="22">
        <v>93</v>
      </c>
      <c r="Q20" s="22">
        <v>92</v>
      </c>
      <c r="R20" s="16">
        <v>91</v>
      </c>
      <c r="S20" s="16">
        <v>92</v>
      </c>
      <c r="T20" s="16">
        <v>92</v>
      </c>
      <c r="U20" s="16">
        <v>90</v>
      </c>
      <c r="V20" s="16">
        <v>91</v>
      </c>
      <c r="W20" s="16">
        <v>92</v>
      </c>
      <c r="X20" s="16">
        <v>91</v>
      </c>
      <c r="Y20" s="22">
        <v>91</v>
      </c>
      <c r="Z20" s="22">
        <v>91</v>
      </c>
      <c r="AA20" s="20">
        <v>91</v>
      </c>
      <c r="AB20" s="16">
        <v>91</v>
      </c>
      <c r="AC20" s="16">
        <v>91</v>
      </c>
      <c r="AD20" s="16">
        <v>93</v>
      </c>
      <c r="AE20" s="16">
        <v>93</v>
      </c>
      <c r="AF20" s="16">
        <v>93</v>
      </c>
      <c r="AG20" s="16">
        <v>94</v>
      </c>
      <c r="AH20" s="16">
        <v>94</v>
      </c>
      <c r="AI20" s="16">
        <v>93</v>
      </c>
      <c r="AJ20" s="16">
        <v>90</v>
      </c>
      <c r="AK20" s="16">
        <v>92</v>
      </c>
      <c r="AL20" s="16">
        <v>90</v>
      </c>
      <c r="AM20" s="16">
        <v>89</v>
      </c>
      <c r="AN20" s="16">
        <v>89</v>
      </c>
      <c r="AO20" s="16">
        <v>89</v>
      </c>
      <c r="AP20" s="16">
        <v>89</v>
      </c>
      <c r="AQ20" s="16">
        <v>67</v>
      </c>
      <c r="AR20" s="16">
        <v>60</v>
      </c>
      <c r="AS20" s="16">
        <v>62</v>
      </c>
      <c r="AT20" s="16">
        <v>62</v>
      </c>
      <c r="AU20" s="16">
        <v>62</v>
      </c>
      <c r="AV20" s="16">
        <v>61</v>
      </c>
      <c r="AW20" s="16">
        <v>57</v>
      </c>
      <c r="AX20" s="16">
        <v>57</v>
      </c>
      <c r="AY20">
        <v>51</v>
      </c>
      <c r="AZ20">
        <f>[1]Customers!CV19</f>
        <v>49</v>
      </c>
      <c r="BA20">
        <f>[1]Customers!CW19</f>
        <v>49</v>
      </c>
      <c r="BB20">
        <f>[1]Customers!CX19</f>
        <v>49</v>
      </c>
      <c r="BC20">
        <f>[1]Customers!CY19</f>
        <v>49</v>
      </c>
      <c r="BD20">
        <f>[1]Customers!CZ19</f>
        <v>49</v>
      </c>
      <c r="BE20">
        <f>[1]Customers!DA19</f>
        <v>49</v>
      </c>
      <c r="BF20">
        <f>[1]Customers!DB19</f>
        <v>49</v>
      </c>
      <c r="BG20">
        <f>[1]Customers!DC19</f>
        <v>50</v>
      </c>
      <c r="BH20">
        <f>[1]Customers!DD19</f>
        <v>52</v>
      </c>
      <c r="BI20" s="16">
        <f>[2]Customers!DE16</f>
        <v>52</v>
      </c>
      <c r="BJ20" s="16">
        <f>[2]Customers!DF16</f>
        <v>54</v>
      </c>
      <c r="BK20" s="16">
        <f>[2]Customers!DG16</f>
        <v>53</v>
      </c>
      <c r="BM20" t="b">
        <f t="shared" si="0"/>
        <v>1</v>
      </c>
      <c r="BN20" s="3">
        <v>2</v>
      </c>
      <c r="BO20" s="4">
        <v>56</v>
      </c>
      <c r="BP20" s="5" t="s">
        <v>15</v>
      </c>
      <c r="BQ20" s="16">
        <v>52</v>
      </c>
      <c r="BR20" s="16">
        <v>52</v>
      </c>
      <c r="BS20" s="16">
        <v>54</v>
      </c>
      <c r="BT20" s="16">
        <v>53</v>
      </c>
    </row>
    <row r="21" spans="1:72" ht="15" x14ac:dyDescent="0.25">
      <c r="A21" s="3">
        <v>2</v>
      </c>
      <c r="B21" s="4">
        <v>62</v>
      </c>
      <c r="C21" s="5" t="s">
        <v>16</v>
      </c>
      <c r="D21" s="6">
        <v>1376</v>
      </c>
      <c r="E21" s="6">
        <v>1374</v>
      </c>
      <c r="F21" s="6">
        <v>1367</v>
      </c>
      <c r="G21" s="16">
        <v>1353</v>
      </c>
      <c r="H21" s="16">
        <v>1325</v>
      </c>
      <c r="I21" s="16">
        <v>1311</v>
      </c>
      <c r="J21" s="20">
        <v>1307</v>
      </c>
      <c r="K21" s="22">
        <v>1309</v>
      </c>
      <c r="L21" s="20">
        <v>1303</v>
      </c>
      <c r="M21" s="22">
        <v>1286</v>
      </c>
      <c r="N21" s="22">
        <v>1287</v>
      </c>
      <c r="O21" s="20">
        <v>1282</v>
      </c>
      <c r="P21" s="22">
        <v>1266</v>
      </c>
      <c r="Q21" s="22">
        <v>1270</v>
      </c>
      <c r="R21" s="16">
        <v>1276</v>
      </c>
      <c r="S21" s="16">
        <v>1315</v>
      </c>
      <c r="T21" s="16">
        <v>1307</v>
      </c>
      <c r="U21" s="16">
        <v>1302</v>
      </c>
      <c r="V21" s="16">
        <v>1316</v>
      </c>
      <c r="W21" s="16">
        <v>1301</v>
      </c>
      <c r="X21" s="16">
        <v>1284</v>
      </c>
      <c r="Y21" s="22">
        <v>1263</v>
      </c>
      <c r="Z21" s="22">
        <v>1263</v>
      </c>
      <c r="AA21" s="20">
        <v>1256</v>
      </c>
      <c r="AB21" s="16">
        <v>1256</v>
      </c>
      <c r="AC21" s="16">
        <v>1256</v>
      </c>
      <c r="AD21" s="16">
        <v>1252</v>
      </c>
      <c r="AE21" s="16">
        <v>1250</v>
      </c>
      <c r="AF21" s="16">
        <v>1251</v>
      </c>
      <c r="AG21" s="16">
        <v>1247</v>
      </c>
      <c r="AH21" s="16">
        <v>1244</v>
      </c>
      <c r="AI21" s="16">
        <v>1238</v>
      </c>
      <c r="AJ21" s="16">
        <v>1241</v>
      </c>
      <c r="AK21" s="16">
        <v>1229</v>
      </c>
      <c r="AL21" s="16">
        <v>1221</v>
      </c>
      <c r="AM21" s="16">
        <v>1227</v>
      </c>
      <c r="AN21" s="16">
        <v>1231</v>
      </c>
      <c r="AO21" s="16">
        <v>1232</v>
      </c>
      <c r="AP21" s="16">
        <v>1227</v>
      </c>
      <c r="AQ21" s="16">
        <v>1222</v>
      </c>
      <c r="AR21" s="16">
        <v>1229</v>
      </c>
      <c r="AS21" s="16">
        <v>1227</v>
      </c>
      <c r="AT21" s="16">
        <v>1221</v>
      </c>
      <c r="AU21" s="16">
        <v>1232</v>
      </c>
      <c r="AV21" s="16">
        <v>1231</v>
      </c>
      <c r="AW21" s="16">
        <v>1222</v>
      </c>
      <c r="AX21" s="16">
        <v>1222</v>
      </c>
      <c r="AY21">
        <v>1222</v>
      </c>
      <c r="AZ21">
        <f>[1]Customers!CV22</f>
        <v>1210</v>
      </c>
      <c r="BA21">
        <f>[1]Customers!CW22</f>
        <v>1206</v>
      </c>
      <c r="BB21">
        <f>[1]Customers!CX22</f>
        <v>1202</v>
      </c>
      <c r="BC21">
        <f>[1]Customers!CY22</f>
        <v>1202</v>
      </c>
      <c r="BD21">
        <f>[1]Customers!CZ22</f>
        <v>1199</v>
      </c>
      <c r="BE21">
        <f>[1]Customers!DA22</f>
        <v>1212</v>
      </c>
      <c r="BF21">
        <f>[1]Customers!DB22</f>
        <v>1208</v>
      </c>
      <c r="BG21">
        <f>[1]Customers!DC22</f>
        <v>1202</v>
      </c>
      <c r="BH21">
        <f>[1]Customers!DD22</f>
        <v>1182</v>
      </c>
      <c r="BI21" s="16">
        <f>[2]Customers!DE17</f>
        <v>1158</v>
      </c>
      <c r="BJ21" s="16">
        <f>[2]Customers!DF17</f>
        <v>1165</v>
      </c>
      <c r="BK21" s="16">
        <f>[2]Customers!DG17</f>
        <v>1171</v>
      </c>
      <c r="BM21" t="b">
        <f t="shared" si="0"/>
        <v>1</v>
      </c>
      <c r="BN21" s="3">
        <v>2</v>
      </c>
      <c r="BO21" s="4">
        <v>62</v>
      </c>
      <c r="BP21" s="5" t="s">
        <v>16</v>
      </c>
      <c r="BQ21" s="16">
        <v>1182</v>
      </c>
      <c r="BR21" s="16">
        <v>1158</v>
      </c>
      <c r="BS21" s="16">
        <v>1165</v>
      </c>
      <c r="BT21" s="16">
        <v>1171</v>
      </c>
    </row>
    <row r="22" spans="1:72" ht="15" x14ac:dyDescent="0.25">
      <c r="A22" s="3">
        <v>2</v>
      </c>
      <c r="B22" s="4">
        <v>63</v>
      </c>
      <c r="C22" s="5" t="s">
        <v>17</v>
      </c>
      <c r="D22" s="6">
        <v>25</v>
      </c>
      <c r="E22" s="6">
        <v>25</v>
      </c>
      <c r="F22" s="6">
        <v>25</v>
      </c>
      <c r="G22" s="16">
        <v>25</v>
      </c>
      <c r="H22" s="16">
        <v>25</v>
      </c>
      <c r="I22" s="16">
        <v>26</v>
      </c>
      <c r="J22" s="20">
        <v>26</v>
      </c>
      <c r="K22" s="22">
        <v>25</v>
      </c>
      <c r="L22" s="20">
        <v>28</v>
      </c>
      <c r="M22" s="22">
        <v>28</v>
      </c>
      <c r="N22" s="22">
        <v>29</v>
      </c>
      <c r="O22" s="20">
        <v>29</v>
      </c>
      <c r="P22" s="22">
        <v>27</v>
      </c>
      <c r="Q22" s="22">
        <v>28</v>
      </c>
      <c r="R22" s="16">
        <v>29</v>
      </c>
      <c r="S22" s="16">
        <v>28</v>
      </c>
      <c r="T22" s="16">
        <v>29</v>
      </c>
      <c r="U22" s="16">
        <v>29</v>
      </c>
      <c r="V22" s="16">
        <v>29</v>
      </c>
      <c r="W22" s="16">
        <v>30</v>
      </c>
      <c r="X22" s="16">
        <v>30</v>
      </c>
      <c r="Y22" s="22">
        <v>30</v>
      </c>
      <c r="Z22" s="22">
        <v>28</v>
      </c>
      <c r="AA22" s="20">
        <v>28</v>
      </c>
      <c r="AB22" s="16">
        <v>28</v>
      </c>
      <c r="AC22" s="16">
        <v>28</v>
      </c>
      <c r="AD22" s="16">
        <v>27</v>
      </c>
      <c r="AE22" s="16">
        <v>27</v>
      </c>
      <c r="AF22" s="16">
        <v>26</v>
      </c>
      <c r="AG22" s="16">
        <v>29</v>
      </c>
      <c r="AH22" s="16">
        <v>30</v>
      </c>
      <c r="AI22" s="16">
        <v>32</v>
      </c>
      <c r="AJ22" s="16">
        <v>32</v>
      </c>
      <c r="AK22" s="16">
        <v>32</v>
      </c>
      <c r="AL22" s="16">
        <v>32</v>
      </c>
      <c r="AM22" s="16">
        <v>32</v>
      </c>
      <c r="AN22" s="16">
        <v>32</v>
      </c>
      <c r="AO22" s="16">
        <v>32</v>
      </c>
      <c r="AP22" s="16">
        <v>32</v>
      </c>
      <c r="AQ22" s="16">
        <v>32</v>
      </c>
      <c r="AR22" s="16">
        <v>31</v>
      </c>
      <c r="AS22" s="16">
        <v>30</v>
      </c>
      <c r="AT22" s="16">
        <v>30</v>
      </c>
      <c r="AU22" s="16">
        <v>32</v>
      </c>
      <c r="AV22" s="16">
        <v>32</v>
      </c>
      <c r="AW22" s="16">
        <v>31</v>
      </c>
      <c r="AX22" s="16">
        <v>31</v>
      </c>
      <c r="AY22">
        <v>30</v>
      </c>
      <c r="AZ22">
        <f>[1]Customers!CV23</f>
        <v>30</v>
      </c>
      <c r="BA22">
        <f>[1]Customers!CW23</f>
        <v>31</v>
      </c>
      <c r="BB22">
        <f>[1]Customers!CX23</f>
        <v>31</v>
      </c>
      <c r="BC22">
        <f>[1]Customers!CY23</f>
        <v>30</v>
      </c>
      <c r="BD22">
        <f>[1]Customers!CZ23</f>
        <v>32</v>
      </c>
      <c r="BE22">
        <f>[1]Customers!DA23</f>
        <v>32</v>
      </c>
      <c r="BF22">
        <f>[1]Customers!DB23</f>
        <v>33</v>
      </c>
      <c r="BG22">
        <f>[1]Customers!DC23</f>
        <v>34</v>
      </c>
      <c r="BH22">
        <f>[1]Customers!DD23</f>
        <v>34</v>
      </c>
      <c r="BI22" s="16">
        <f>[2]Customers!DE18</f>
        <v>34</v>
      </c>
      <c r="BJ22" s="16">
        <f>[2]Customers!DF18</f>
        <v>34</v>
      </c>
      <c r="BK22" s="16">
        <f>[2]Customers!DG18</f>
        <v>34</v>
      </c>
      <c r="BM22" t="b">
        <f t="shared" si="0"/>
        <v>1</v>
      </c>
      <c r="BN22" s="3">
        <v>2</v>
      </c>
      <c r="BO22" s="4">
        <v>63</v>
      </c>
      <c r="BP22" s="5" t="s">
        <v>17</v>
      </c>
      <c r="BQ22" s="16">
        <v>34</v>
      </c>
      <c r="BR22" s="16">
        <v>34</v>
      </c>
      <c r="BS22" s="16">
        <v>34</v>
      </c>
      <c r="BT22" s="16">
        <v>34</v>
      </c>
    </row>
    <row r="23" spans="1:72" ht="15" x14ac:dyDescent="0.25">
      <c r="A23" s="3">
        <v>2</v>
      </c>
      <c r="B23" s="4">
        <v>64</v>
      </c>
      <c r="C23" s="5" t="s">
        <v>18</v>
      </c>
      <c r="D23" s="6">
        <v>949</v>
      </c>
      <c r="E23" s="6">
        <v>978</v>
      </c>
      <c r="F23" s="6">
        <v>981</v>
      </c>
      <c r="G23" s="16">
        <v>998</v>
      </c>
      <c r="H23" s="16">
        <v>998</v>
      </c>
      <c r="I23" s="16">
        <v>1004</v>
      </c>
      <c r="J23" s="20">
        <v>1008</v>
      </c>
      <c r="K23" s="22">
        <v>1010</v>
      </c>
      <c r="L23" s="20">
        <v>1007</v>
      </c>
      <c r="M23" s="22">
        <v>1007</v>
      </c>
      <c r="N23" s="22">
        <v>999</v>
      </c>
      <c r="O23" s="20">
        <v>977</v>
      </c>
      <c r="P23" s="22">
        <v>982</v>
      </c>
      <c r="Q23" s="22">
        <v>974</v>
      </c>
      <c r="R23" s="16">
        <v>982</v>
      </c>
      <c r="S23" s="16">
        <v>966</v>
      </c>
      <c r="T23" s="16">
        <v>984</v>
      </c>
      <c r="U23" s="16">
        <v>994</v>
      </c>
      <c r="V23" s="16">
        <v>1010</v>
      </c>
      <c r="W23" s="16">
        <v>1022</v>
      </c>
      <c r="X23" s="16">
        <v>1018</v>
      </c>
      <c r="Y23" s="22">
        <v>1011</v>
      </c>
      <c r="Z23" s="22">
        <v>987</v>
      </c>
      <c r="AA23" s="20">
        <v>996</v>
      </c>
      <c r="AB23" s="16">
        <v>1003</v>
      </c>
      <c r="AC23" s="16">
        <v>997</v>
      </c>
      <c r="AD23" s="16">
        <v>1006</v>
      </c>
      <c r="AE23" s="16">
        <v>1006</v>
      </c>
      <c r="AF23" s="16">
        <v>1001</v>
      </c>
      <c r="AG23" s="16">
        <v>998</v>
      </c>
      <c r="AH23" s="16">
        <v>989</v>
      </c>
      <c r="AI23" s="16">
        <v>988</v>
      </c>
      <c r="AJ23" s="16">
        <v>993</v>
      </c>
      <c r="AK23" s="16">
        <v>992</v>
      </c>
      <c r="AL23" s="16">
        <v>984</v>
      </c>
      <c r="AM23" s="16">
        <v>974</v>
      </c>
      <c r="AN23" s="16">
        <v>976</v>
      </c>
      <c r="AO23" s="16">
        <v>978</v>
      </c>
      <c r="AP23" s="16">
        <v>976</v>
      </c>
      <c r="AQ23" s="16">
        <v>994</v>
      </c>
      <c r="AR23" s="16">
        <v>992</v>
      </c>
      <c r="AS23" s="16">
        <v>1009</v>
      </c>
      <c r="AT23" s="16">
        <v>1013</v>
      </c>
      <c r="AU23" s="16">
        <v>1012</v>
      </c>
      <c r="AV23" s="16">
        <v>1025</v>
      </c>
      <c r="AW23" s="16">
        <v>1017</v>
      </c>
      <c r="AX23" s="16">
        <v>1016</v>
      </c>
      <c r="AY23">
        <v>1024</v>
      </c>
      <c r="AZ23">
        <f>[1]Customers!CV24</f>
        <v>1038</v>
      </c>
      <c r="BA23">
        <f>[1]Customers!CW24</f>
        <v>1041</v>
      </c>
      <c r="BB23">
        <f>[1]Customers!CX24</f>
        <v>1048</v>
      </c>
      <c r="BC23">
        <f>[1]Customers!CY24</f>
        <v>1048</v>
      </c>
      <c r="BD23">
        <f>[1]Customers!CZ24</f>
        <v>1051</v>
      </c>
      <c r="BE23">
        <f>[1]Customers!DA24</f>
        <v>1037</v>
      </c>
      <c r="BF23">
        <f>[1]Customers!DB24</f>
        <v>1044</v>
      </c>
      <c r="BG23">
        <f>[1]Customers!DC24</f>
        <v>1049</v>
      </c>
      <c r="BH23">
        <f>[1]Customers!DD24</f>
        <v>1047</v>
      </c>
      <c r="BI23" s="16">
        <f>[2]Customers!DE19</f>
        <v>1049</v>
      </c>
      <c r="BJ23" s="16">
        <f>[2]Customers!DF19</f>
        <v>1042</v>
      </c>
      <c r="BK23" s="16">
        <f>[2]Customers!DG19</f>
        <v>1041</v>
      </c>
      <c r="BM23" t="b">
        <f t="shared" si="0"/>
        <v>1</v>
      </c>
      <c r="BN23" s="3">
        <v>2</v>
      </c>
      <c r="BO23" s="4">
        <v>64</v>
      </c>
      <c r="BP23" s="5" t="s">
        <v>18</v>
      </c>
      <c r="BQ23" s="16">
        <v>1047</v>
      </c>
      <c r="BR23" s="16">
        <v>1049</v>
      </c>
      <c r="BS23" s="16">
        <v>1042</v>
      </c>
      <c r="BT23" s="16">
        <v>1041</v>
      </c>
    </row>
    <row r="24" spans="1:72" ht="15" x14ac:dyDescent="0.25">
      <c r="A24" s="3">
        <v>2</v>
      </c>
      <c r="B24" s="4">
        <v>65</v>
      </c>
      <c r="C24" s="5" t="s">
        <v>19</v>
      </c>
      <c r="D24" s="6">
        <v>58</v>
      </c>
      <c r="E24" s="6">
        <v>58</v>
      </c>
      <c r="F24" s="6">
        <v>58</v>
      </c>
      <c r="G24" s="16">
        <v>57</v>
      </c>
      <c r="H24" s="16">
        <v>58</v>
      </c>
      <c r="I24" s="16">
        <v>58</v>
      </c>
      <c r="J24" s="20">
        <v>59</v>
      </c>
      <c r="K24" s="22">
        <v>60</v>
      </c>
      <c r="L24" s="20">
        <v>58</v>
      </c>
      <c r="M24" s="22">
        <v>58</v>
      </c>
      <c r="N24" s="22">
        <v>58</v>
      </c>
      <c r="O24" s="20">
        <v>58</v>
      </c>
      <c r="P24" s="22">
        <v>59</v>
      </c>
      <c r="Q24" s="22">
        <v>59</v>
      </c>
      <c r="R24" s="16">
        <v>61</v>
      </c>
      <c r="S24" s="16">
        <v>62</v>
      </c>
      <c r="T24" s="16">
        <v>63</v>
      </c>
      <c r="U24" s="16">
        <v>63</v>
      </c>
      <c r="V24" s="16">
        <v>63</v>
      </c>
      <c r="W24" s="16">
        <v>63</v>
      </c>
      <c r="X24" s="16">
        <v>64</v>
      </c>
      <c r="Y24" s="22">
        <v>64</v>
      </c>
      <c r="Z24" s="22">
        <v>64</v>
      </c>
      <c r="AA24" s="20">
        <v>64</v>
      </c>
      <c r="AB24" s="16">
        <v>64</v>
      </c>
      <c r="AC24" s="16">
        <v>65</v>
      </c>
      <c r="AD24" s="16">
        <v>66</v>
      </c>
      <c r="AE24" s="16">
        <v>67</v>
      </c>
      <c r="AF24" s="16">
        <v>66</v>
      </c>
      <c r="AG24" s="16">
        <v>67</v>
      </c>
      <c r="AH24" s="16">
        <v>67</v>
      </c>
      <c r="AI24" s="16">
        <v>63</v>
      </c>
      <c r="AJ24" s="16">
        <v>58</v>
      </c>
      <c r="AK24" s="16">
        <v>58</v>
      </c>
      <c r="AL24" s="16">
        <v>59</v>
      </c>
      <c r="AM24" s="16">
        <v>60</v>
      </c>
      <c r="AN24" s="16">
        <v>60</v>
      </c>
      <c r="AO24" s="16">
        <v>60</v>
      </c>
      <c r="AP24" s="16">
        <v>60</v>
      </c>
      <c r="AQ24" s="16">
        <v>61</v>
      </c>
      <c r="AR24" s="16">
        <v>60</v>
      </c>
      <c r="AS24" s="16">
        <v>59</v>
      </c>
      <c r="AT24" s="16">
        <v>58</v>
      </c>
      <c r="AU24" s="16">
        <v>61</v>
      </c>
      <c r="AV24" s="16">
        <v>63</v>
      </c>
      <c r="AW24" s="16">
        <v>63</v>
      </c>
      <c r="AX24" s="16">
        <v>62</v>
      </c>
      <c r="AY24">
        <v>62</v>
      </c>
      <c r="AZ24">
        <f>[1]Customers!CV25</f>
        <v>62</v>
      </c>
      <c r="BA24">
        <f>[1]Customers!CW25</f>
        <v>61</v>
      </c>
      <c r="BB24">
        <f>[1]Customers!CX25</f>
        <v>60</v>
      </c>
      <c r="BC24">
        <f>[1]Customers!CY25</f>
        <v>60</v>
      </c>
      <c r="BD24">
        <f>[1]Customers!CZ25</f>
        <v>60</v>
      </c>
      <c r="BE24">
        <f>[1]Customers!DA25</f>
        <v>61</v>
      </c>
      <c r="BF24">
        <f>[1]Customers!DB25</f>
        <v>62</v>
      </c>
      <c r="BG24">
        <f>[1]Customers!DC25</f>
        <v>61</v>
      </c>
      <c r="BH24">
        <f>[1]Customers!DD25</f>
        <v>56</v>
      </c>
      <c r="BI24" s="16">
        <f>[2]Customers!DE20</f>
        <v>56</v>
      </c>
      <c r="BJ24" s="16">
        <f>[2]Customers!DF20</f>
        <v>59</v>
      </c>
      <c r="BK24" s="16">
        <f>[2]Customers!DG20</f>
        <v>59</v>
      </c>
      <c r="BM24" t="b">
        <f t="shared" si="0"/>
        <v>1</v>
      </c>
      <c r="BN24" s="3">
        <v>2</v>
      </c>
      <c r="BO24" s="4">
        <v>65</v>
      </c>
      <c r="BP24" s="5" t="s">
        <v>19</v>
      </c>
      <c r="BQ24" s="16">
        <v>56</v>
      </c>
      <c r="BR24" s="16">
        <v>56</v>
      </c>
      <c r="BS24" s="16">
        <v>59</v>
      </c>
      <c r="BT24" s="16">
        <v>59</v>
      </c>
    </row>
    <row r="25" spans="1:72" ht="15" x14ac:dyDescent="0.25">
      <c r="A25" s="3">
        <v>2</v>
      </c>
      <c r="B25" s="4">
        <v>67</v>
      </c>
      <c r="C25" s="5" t="s">
        <v>20</v>
      </c>
      <c r="D25" s="6">
        <v>0</v>
      </c>
      <c r="E25" s="6">
        <v>0</v>
      </c>
      <c r="F25" s="6">
        <v>0</v>
      </c>
      <c r="G25" s="16">
        <v>0</v>
      </c>
      <c r="H25" s="16">
        <v>0</v>
      </c>
      <c r="I25" s="16">
        <v>0</v>
      </c>
      <c r="J25" s="20">
        <v>0</v>
      </c>
      <c r="K25" s="22">
        <v>0</v>
      </c>
      <c r="L25" s="20">
        <v>0</v>
      </c>
      <c r="M25" s="22">
        <v>0</v>
      </c>
      <c r="N25" s="22">
        <v>0</v>
      </c>
      <c r="O25" s="20">
        <v>0</v>
      </c>
      <c r="P25" s="22">
        <v>0</v>
      </c>
      <c r="Q25" s="22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/>
      <c r="X25" s="16">
        <v>0</v>
      </c>
      <c r="Y25" s="22">
        <v>0</v>
      </c>
      <c r="Z25" s="22">
        <v>0</v>
      </c>
      <c r="AA25" s="20">
        <v>0</v>
      </c>
      <c r="AB25" s="16">
        <v>0</v>
      </c>
      <c r="AC25" s="16">
        <v>0</v>
      </c>
      <c r="AD25" s="16">
        <v>0</v>
      </c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Z25">
        <f>[1]Customers!CV27</f>
        <v>0</v>
      </c>
      <c r="BA25">
        <f>[1]Customers!CW27</f>
        <v>0</v>
      </c>
      <c r="BB25">
        <f>[1]Customers!CX27</f>
        <v>0</v>
      </c>
      <c r="BC25">
        <f>[1]Customers!CY27</f>
        <v>0</v>
      </c>
      <c r="BD25">
        <f>[1]Customers!CZ27</f>
        <v>0</v>
      </c>
      <c r="BE25">
        <f>[1]Customers!DA27</f>
        <v>0</v>
      </c>
      <c r="BF25">
        <f>[1]Customers!DB27</f>
        <v>0</v>
      </c>
      <c r="BG25">
        <f>[1]Customers!DC27</f>
        <v>0</v>
      </c>
      <c r="BH25">
        <f>[1]Customers!DD27</f>
        <v>0</v>
      </c>
      <c r="BI25" s="16">
        <f>[2]Customers!DE21</f>
        <v>0</v>
      </c>
      <c r="BJ25" s="16">
        <f>[2]Customers!DF21</f>
        <v>0</v>
      </c>
      <c r="BK25" s="16">
        <f>[2]Customers!DG21</f>
        <v>0</v>
      </c>
      <c r="BM25" t="b">
        <f t="shared" si="0"/>
        <v>1</v>
      </c>
      <c r="BN25" s="3">
        <v>2</v>
      </c>
      <c r="BO25" s="4">
        <v>67</v>
      </c>
      <c r="BP25" s="5" t="s">
        <v>20</v>
      </c>
      <c r="BQ25" s="16"/>
      <c r="BR25" s="16"/>
      <c r="BS25" s="16"/>
      <c r="BT25" s="16"/>
    </row>
    <row r="26" spans="1:72" ht="15" x14ac:dyDescent="0.25">
      <c r="A26" s="3">
        <v>2</v>
      </c>
      <c r="B26" s="4">
        <v>68</v>
      </c>
      <c r="C26" s="5" t="s">
        <v>9</v>
      </c>
      <c r="D26" s="6">
        <v>388112</v>
      </c>
      <c r="E26" s="6">
        <v>388663</v>
      </c>
      <c r="F26" s="6">
        <v>389674</v>
      </c>
      <c r="G26" s="16">
        <v>390190</v>
      </c>
      <c r="H26" s="16">
        <v>390782</v>
      </c>
      <c r="I26" s="16">
        <v>391471</v>
      </c>
      <c r="J26" s="20">
        <v>391983</v>
      </c>
      <c r="K26" s="22">
        <v>392617</v>
      </c>
      <c r="L26" s="20">
        <v>392567</v>
      </c>
      <c r="M26" s="22">
        <v>392915</v>
      </c>
      <c r="N26" s="22">
        <v>393338</v>
      </c>
      <c r="O26" s="20">
        <v>393893</v>
      </c>
      <c r="P26" s="22">
        <v>395110</v>
      </c>
      <c r="Q26" s="22">
        <v>395649</v>
      </c>
      <c r="R26" s="16">
        <v>396051</v>
      </c>
      <c r="S26" s="16">
        <v>396603</v>
      </c>
      <c r="T26" s="16">
        <v>397171</v>
      </c>
      <c r="U26" s="16">
        <v>396819</v>
      </c>
      <c r="V26" s="16">
        <v>397133</v>
      </c>
      <c r="W26" s="16">
        <v>397356</v>
      </c>
      <c r="X26" s="16">
        <v>397598</v>
      </c>
      <c r="Y26" s="22">
        <v>397795</v>
      </c>
      <c r="Z26" s="22">
        <v>398153</v>
      </c>
      <c r="AA26" s="20">
        <v>398460</v>
      </c>
      <c r="AB26" s="16">
        <v>399313</v>
      </c>
      <c r="AC26" s="16">
        <v>399649</v>
      </c>
      <c r="AD26" s="16">
        <v>399863</v>
      </c>
      <c r="AE26" s="16">
        <v>400144</v>
      </c>
      <c r="AF26" s="16">
        <v>400734</v>
      </c>
      <c r="AG26" s="16">
        <v>394693</v>
      </c>
      <c r="AH26" s="16">
        <v>395335</v>
      </c>
      <c r="AI26" s="16">
        <v>396083</v>
      </c>
      <c r="AJ26" s="35">
        <f>408793-11189</f>
        <v>397604</v>
      </c>
      <c r="AK26" s="35">
        <f>407937-3297</f>
        <v>404640</v>
      </c>
      <c r="AL26" s="16">
        <v>408700</v>
      </c>
      <c r="AM26" s="16">
        <v>409285</v>
      </c>
      <c r="AN26" s="16">
        <v>409702</v>
      </c>
      <c r="AO26" s="16">
        <v>410003</v>
      </c>
      <c r="AP26" s="16">
        <v>409406</v>
      </c>
      <c r="AQ26" s="16">
        <v>410680</v>
      </c>
      <c r="AR26" s="16">
        <v>411199</v>
      </c>
      <c r="AS26" s="16">
        <v>411248</v>
      </c>
      <c r="AT26" s="16">
        <v>400942</v>
      </c>
      <c r="AU26" s="16">
        <v>400820</v>
      </c>
      <c r="AV26" s="16">
        <v>401919</v>
      </c>
      <c r="AW26" s="16">
        <v>402503</v>
      </c>
      <c r="AX26" s="16">
        <v>403322</v>
      </c>
      <c r="AY26">
        <v>403703</v>
      </c>
      <c r="AZ26">
        <f>[1]Customers!CV28</f>
        <v>404238</v>
      </c>
      <c r="BA26">
        <f>[1]Customers!CW28</f>
        <v>404866</v>
      </c>
      <c r="BB26">
        <f>[1]Customers!CX28</f>
        <v>404936</v>
      </c>
      <c r="BC26">
        <f>[1]Customers!CY28</f>
        <v>405819</v>
      </c>
      <c r="BD26">
        <f>[1]Customers!CZ28</f>
        <v>406457</v>
      </c>
      <c r="BE26">
        <f>[1]Customers!DA28</f>
        <v>407085</v>
      </c>
      <c r="BF26">
        <f>[1]Customers!DB28</f>
        <v>407566</v>
      </c>
      <c r="BG26">
        <f>[1]Customers!DC28</f>
        <v>408129</v>
      </c>
      <c r="BH26">
        <f>[1]Customers!DD28</f>
        <v>408819</v>
      </c>
      <c r="BI26" s="16">
        <f>[2]Customers!DE22</f>
        <v>409310</v>
      </c>
      <c r="BJ26" s="16">
        <f>[2]Customers!DF22</f>
        <v>410071</v>
      </c>
      <c r="BK26" s="16">
        <f>[2]Customers!DG22</f>
        <v>410669</v>
      </c>
      <c r="BM26" t="b">
        <f t="shared" si="0"/>
        <v>1</v>
      </c>
      <c r="BN26" s="3">
        <v>2</v>
      </c>
      <c r="BO26" s="4">
        <v>68</v>
      </c>
      <c r="BP26" s="5" t="s">
        <v>9</v>
      </c>
      <c r="BQ26" s="16">
        <v>408819</v>
      </c>
      <c r="BR26" s="16">
        <v>409310</v>
      </c>
      <c r="BS26" s="16">
        <v>410071</v>
      </c>
      <c r="BT26" s="16">
        <v>410669</v>
      </c>
    </row>
    <row r="27" spans="1:72" ht="15" x14ac:dyDescent="0.25">
      <c r="A27" s="3">
        <v>2</v>
      </c>
      <c r="B27" s="4">
        <v>69</v>
      </c>
      <c r="C27" s="5" t="s">
        <v>10</v>
      </c>
      <c r="D27" s="6">
        <v>539</v>
      </c>
      <c r="E27" s="6">
        <v>541</v>
      </c>
      <c r="F27" s="6">
        <v>541</v>
      </c>
      <c r="G27" s="16">
        <v>546</v>
      </c>
      <c r="H27" s="16">
        <v>542</v>
      </c>
      <c r="I27" s="16">
        <v>537</v>
      </c>
      <c r="J27" s="20">
        <v>534</v>
      </c>
      <c r="K27" s="22">
        <v>530</v>
      </c>
      <c r="L27" s="20">
        <v>525</v>
      </c>
      <c r="M27" s="22">
        <v>524</v>
      </c>
      <c r="N27" s="22">
        <v>533</v>
      </c>
      <c r="O27" s="20">
        <v>520</v>
      </c>
      <c r="P27" s="22">
        <v>533</v>
      </c>
      <c r="Q27" s="22">
        <v>537</v>
      </c>
      <c r="R27" s="16">
        <v>541</v>
      </c>
      <c r="S27" s="16">
        <v>535</v>
      </c>
      <c r="T27" s="16">
        <v>540</v>
      </c>
      <c r="U27" s="16">
        <v>546</v>
      </c>
      <c r="V27" s="16">
        <v>511</v>
      </c>
      <c r="W27" s="16">
        <v>492</v>
      </c>
      <c r="X27" s="16">
        <v>491</v>
      </c>
      <c r="Y27" s="22">
        <v>492</v>
      </c>
      <c r="Z27" s="22">
        <v>485</v>
      </c>
      <c r="AA27" s="20">
        <v>484</v>
      </c>
      <c r="AB27" s="16">
        <v>470</v>
      </c>
      <c r="AC27" s="16">
        <v>472</v>
      </c>
      <c r="AD27" s="16">
        <v>479</v>
      </c>
      <c r="AE27" s="16">
        <v>487</v>
      </c>
      <c r="AF27" s="16">
        <v>491</v>
      </c>
      <c r="AG27" s="16">
        <v>495</v>
      </c>
      <c r="AH27" s="16">
        <v>509</v>
      </c>
      <c r="AI27" s="16">
        <v>487</v>
      </c>
      <c r="AJ27" s="16">
        <v>478</v>
      </c>
      <c r="AK27" s="16">
        <v>475</v>
      </c>
      <c r="AL27" s="16">
        <v>467</v>
      </c>
      <c r="AM27" s="16">
        <v>477</v>
      </c>
      <c r="AN27" s="16">
        <v>474</v>
      </c>
      <c r="AO27" s="16">
        <v>463</v>
      </c>
      <c r="AP27" s="16">
        <v>465</v>
      </c>
      <c r="AQ27" s="16">
        <v>469</v>
      </c>
      <c r="AR27" s="16">
        <v>467</v>
      </c>
      <c r="AS27" s="16">
        <v>454</v>
      </c>
      <c r="AT27" s="16">
        <v>456</v>
      </c>
      <c r="AU27" s="16">
        <v>458</v>
      </c>
      <c r="AV27" s="16">
        <v>450</v>
      </c>
      <c r="AW27" s="16">
        <v>447</v>
      </c>
      <c r="AX27" s="16">
        <v>448</v>
      </c>
      <c r="AY27">
        <v>454</v>
      </c>
      <c r="AZ27">
        <f>[1]Customers!CV29</f>
        <v>458</v>
      </c>
      <c r="BA27">
        <f>[1]Customers!CW29</f>
        <v>458</v>
      </c>
      <c r="BB27">
        <f>[1]Customers!CX29</f>
        <v>458</v>
      </c>
      <c r="BC27">
        <f>[1]Customers!CY29</f>
        <v>464</v>
      </c>
      <c r="BD27">
        <f>[1]Customers!CZ29</f>
        <v>464</v>
      </c>
      <c r="BE27">
        <f>[1]Customers!DA29</f>
        <v>464</v>
      </c>
      <c r="BF27">
        <f>[1]Customers!DB29</f>
        <v>466</v>
      </c>
      <c r="BG27">
        <f>[1]Customers!DC29</f>
        <v>471</v>
      </c>
      <c r="BH27">
        <f>[1]Customers!DD29</f>
        <v>490</v>
      </c>
      <c r="BI27" s="16">
        <f>[2]Customers!DE23</f>
        <v>523</v>
      </c>
      <c r="BJ27" s="16">
        <f>[2]Customers!DF23</f>
        <v>576</v>
      </c>
      <c r="BK27" s="16">
        <f>[2]Customers!DG23</f>
        <v>620</v>
      </c>
      <c r="BM27" t="b">
        <f t="shared" si="0"/>
        <v>1</v>
      </c>
      <c r="BN27" s="3">
        <v>2</v>
      </c>
      <c r="BO27" s="4">
        <v>69</v>
      </c>
      <c r="BP27" s="5" t="s">
        <v>10</v>
      </c>
      <c r="BQ27" s="16">
        <v>490</v>
      </c>
      <c r="BR27" s="16">
        <v>523</v>
      </c>
      <c r="BS27" s="16">
        <v>576</v>
      </c>
      <c r="BT27" s="16">
        <v>620</v>
      </c>
    </row>
    <row r="28" spans="1:72" ht="15" x14ac:dyDescent="0.25">
      <c r="A28" s="3">
        <v>2</v>
      </c>
      <c r="B28" s="4">
        <v>70</v>
      </c>
      <c r="C28" s="5" t="s">
        <v>21</v>
      </c>
      <c r="D28" s="6">
        <v>2093</v>
      </c>
      <c r="E28" s="6">
        <v>2068</v>
      </c>
      <c r="F28" s="6">
        <v>2087</v>
      </c>
      <c r="G28" s="16">
        <v>2076</v>
      </c>
      <c r="H28" s="16">
        <v>2074</v>
      </c>
      <c r="I28" s="16">
        <v>2127</v>
      </c>
      <c r="J28" s="20">
        <v>2142</v>
      </c>
      <c r="K28" s="22">
        <v>2166</v>
      </c>
      <c r="L28" s="20">
        <v>2169</v>
      </c>
      <c r="M28" s="22">
        <v>2236</v>
      </c>
      <c r="N28" s="22">
        <v>2249</v>
      </c>
      <c r="O28" s="20">
        <v>2276</v>
      </c>
      <c r="P28" s="22">
        <v>2300</v>
      </c>
      <c r="Q28" s="22">
        <v>2312</v>
      </c>
      <c r="R28" s="16">
        <v>2318</v>
      </c>
      <c r="S28" s="16">
        <v>2351</v>
      </c>
      <c r="T28" s="16">
        <v>2369</v>
      </c>
      <c r="U28" s="16">
        <v>2380</v>
      </c>
      <c r="V28" s="16">
        <v>2442</v>
      </c>
      <c r="W28" s="16">
        <v>2720</v>
      </c>
      <c r="X28" s="16">
        <v>2789</v>
      </c>
      <c r="Y28" s="22">
        <v>2842</v>
      </c>
      <c r="Z28" s="22">
        <v>2966</v>
      </c>
      <c r="AA28" s="20">
        <v>3038</v>
      </c>
      <c r="AB28" s="16">
        <v>3084</v>
      </c>
      <c r="AC28" s="16">
        <v>3130</v>
      </c>
      <c r="AD28" s="16">
        <v>3203</v>
      </c>
      <c r="AE28" s="16">
        <v>3277</v>
      </c>
      <c r="AF28" s="16">
        <v>3322</v>
      </c>
      <c r="AG28" s="16">
        <v>3369</v>
      </c>
      <c r="AH28" s="16">
        <v>3436</v>
      </c>
      <c r="AI28" s="16">
        <v>3477</v>
      </c>
      <c r="AJ28" s="16">
        <v>3514</v>
      </c>
      <c r="AK28" s="16">
        <v>3537</v>
      </c>
      <c r="AL28" s="16">
        <v>3629</v>
      </c>
      <c r="AM28" s="16">
        <v>3635</v>
      </c>
      <c r="AN28" s="16">
        <v>3644</v>
      </c>
      <c r="AO28" s="16">
        <v>3663</v>
      </c>
      <c r="AP28" s="16">
        <v>3672</v>
      </c>
      <c r="AQ28" s="16">
        <v>3691</v>
      </c>
      <c r="AR28" s="16">
        <v>3725</v>
      </c>
      <c r="AS28" s="16">
        <v>3719</v>
      </c>
      <c r="AT28" s="16">
        <v>3732</v>
      </c>
      <c r="AU28" s="16">
        <v>3754</v>
      </c>
      <c r="AV28" s="16">
        <v>3775</v>
      </c>
      <c r="AW28" s="16">
        <v>3782</v>
      </c>
      <c r="AX28" s="16">
        <v>3786</v>
      </c>
      <c r="AY28">
        <v>3811</v>
      </c>
      <c r="AZ28">
        <f>[1]Customers!CV30</f>
        <v>3808</v>
      </c>
      <c r="BA28">
        <f>[1]Customers!CW30</f>
        <v>3829</v>
      </c>
      <c r="BB28">
        <f>[1]Customers!CX30</f>
        <v>3847</v>
      </c>
      <c r="BC28">
        <f>[1]Customers!CY30</f>
        <v>3874</v>
      </c>
      <c r="BD28">
        <f>[1]Customers!CZ30</f>
        <v>3890</v>
      </c>
      <c r="BE28">
        <f>[1]Customers!DA30</f>
        <v>3940</v>
      </c>
      <c r="BF28">
        <f>[1]Customers!DB30</f>
        <v>3945</v>
      </c>
      <c r="BG28">
        <f>[1]Customers!DC30</f>
        <v>3994</v>
      </c>
      <c r="BH28">
        <f>[1]Customers!DD30</f>
        <v>4017</v>
      </c>
      <c r="BI28" s="16">
        <f>[2]Customers!DE24</f>
        <v>4087</v>
      </c>
      <c r="BJ28" s="16">
        <f>[2]Customers!DF24</f>
        <v>4111</v>
      </c>
      <c r="BK28" s="16">
        <f>[2]Customers!DG24</f>
        <v>4141</v>
      </c>
      <c r="BM28" t="b">
        <f t="shared" si="0"/>
        <v>1</v>
      </c>
      <c r="BN28" s="3">
        <v>2</v>
      </c>
      <c r="BO28" s="4">
        <v>70</v>
      </c>
      <c r="BP28" s="5" t="s">
        <v>21</v>
      </c>
      <c r="BQ28" s="16">
        <v>4017</v>
      </c>
      <c r="BR28" s="16">
        <v>4087</v>
      </c>
      <c r="BS28" s="16">
        <v>4111</v>
      </c>
      <c r="BT28" s="16">
        <v>4141</v>
      </c>
    </row>
    <row r="29" spans="1:72" ht="15" x14ac:dyDescent="0.25">
      <c r="A29" s="3">
        <v>2</v>
      </c>
      <c r="B29" s="30">
        <v>71</v>
      </c>
      <c r="C29" s="5" t="s">
        <v>22</v>
      </c>
      <c r="D29" s="6">
        <v>0</v>
      </c>
      <c r="E29" s="6">
        <v>0</v>
      </c>
      <c r="F29" s="6">
        <v>0</v>
      </c>
      <c r="G29" s="16">
        <v>0</v>
      </c>
      <c r="H29" s="16">
        <v>0</v>
      </c>
      <c r="I29" s="16">
        <v>0</v>
      </c>
      <c r="J29" s="20">
        <v>0</v>
      </c>
      <c r="K29" s="22">
        <v>0</v>
      </c>
      <c r="L29" s="20">
        <v>0</v>
      </c>
      <c r="M29" s="22">
        <v>0</v>
      </c>
      <c r="N29" s="22">
        <v>0</v>
      </c>
      <c r="O29" s="20">
        <v>0</v>
      </c>
      <c r="P29" s="22">
        <v>0</v>
      </c>
      <c r="Q29" s="22">
        <v>0</v>
      </c>
      <c r="R29" s="16">
        <v>0</v>
      </c>
      <c r="S29" s="16">
        <v>0</v>
      </c>
      <c r="T29" s="16">
        <v>0</v>
      </c>
      <c r="U29" s="16">
        <v>1</v>
      </c>
      <c r="V29" s="16">
        <v>1</v>
      </c>
      <c r="W29" s="16">
        <v>1</v>
      </c>
      <c r="X29" s="16">
        <v>1</v>
      </c>
      <c r="Y29" s="22">
        <v>1</v>
      </c>
      <c r="Z29" s="22">
        <v>1</v>
      </c>
      <c r="AA29" s="20">
        <v>1</v>
      </c>
      <c r="AB29" s="16">
        <v>1</v>
      </c>
      <c r="AC29" s="16">
        <v>1</v>
      </c>
      <c r="AD29" s="16">
        <v>1</v>
      </c>
      <c r="AE29" s="16">
        <v>1</v>
      </c>
      <c r="AF29" s="16">
        <v>1</v>
      </c>
      <c r="AG29" s="16">
        <v>1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0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/>
      <c r="AW29" s="16"/>
      <c r="AX29" s="16"/>
      <c r="AZ29">
        <f>[1]Customers!CV31</f>
        <v>0</v>
      </c>
      <c r="BA29">
        <f>[1]Customers!CW31</f>
        <v>0</v>
      </c>
      <c r="BB29">
        <f>[1]Customers!CX31</f>
        <v>0</v>
      </c>
      <c r="BC29">
        <f>[1]Customers!CY31</f>
        <v>0</v>
      </c>
      <c r="BD29">
        <f>[1]Customers!CZ31</f>
        <v>0</v>
      </c>
      <c r="BE29">
        <f>[1]Customers!DA31</f>
        <v>0</v>
      </c>
      <c r="BF29">
        <f>[1]Customers!DB31</f>
        <v>0</v>
      </c>
      <c r="BG29">
        <f>[1]Customers!DC31</f>
        <v>0</v>
      </c>
      <c r="BH29">
        <f>[1]Customers!DD31</f>
        <v>0</v>
      </c>
      <c r="BI29" s="16">
        <f>[2]Customers!DE25</f>
        <v>0</v>
      </c>
      <c r="BJ29" s="16">
        <f>[2]Customers!DF25</f>
        <v>0</v>
      </c>
      <c r="BK29" s="16">
        <f>[2]Customers!DG25</f>
        <v>0</v>
      </c>
      <c r="BL29" s="31"/>
      <c r="BM29" t="b">
        <f t="shared" si="0"/>
        <v>1</v>
      </c>
      <c r="BN29" s="3">
        <v>2</v>
      </c>
      <c r="BO29" s="4">
        <v>71</v>
      </c>
      <c r="BP29" s="5" t="s">
        <v>22</v>
      </c>
      <c r="BQ29" s="16"/>
      <c r="BR29" s="16"/>
      <c r="BS29" s="16"/>
      <c r="BT29" s="16"/>
    </row>
    <row r="30" spans="1:72" ht="15" x14ac:dyDescent="0.25">
      <c r="A30" s="3">
        <v>2</v>
      </c>
      <c r="B30" s="4">
        <v>72</v>
      </c>
      <c r="C30" s="5" t="s">
        <v>11</v>
      </c>
      <c r="D30" s="6">
        <v>96268</v>
      </c>
      <c r="E30" s="6">
        <v>95794</v>
      </c>
      <c r="F30" s="6">
        <v>95552</v>
      </c>
      <c r="G30" s="16">
        <v>95724</v>
      </c>
      <c r="H30" s="16">
        <v>95902</v>
      </c>
      <c r="I30" s="16">
        <v>95935</v>
      </c>
      <c r="J30" s="20">
        <v>95923</v>
      </c>
      <c r="K30" s="22">
        <v>95826</v>
      </c>
      <c r="L30" s="20">
        <v>95621</v>
      </c>
      <c r="M30" s="22">
        <v>95466</v>
      </c>
      <c r="N30" s="22">
        <v>95399</v>
      </c>
      <c r="O30" s="20">
        <v>95007</v>
      </c>
      <c r="P30" s="22">
        <v>94332</v>
      </c>
      <c r="Q30" s="22">
        <v>94054</v>
      </c>
      <c r="R30" s="16">
        <v>94029</v>
      </c>
      <c r="S30" s="16">
        <v>93985</v>
      </c>
      <c r="T30" s="16">
        <v>93935</v>
      </c>
      <c r="U30" s="16">
        <v>94308</v>
      </c>
      <c r="V30" s="16">
        <v>94520</v>
      </c>
      <c r="W30" s="16">
        <v>94507</v>
      </c>
      <c r="X30" s="16">
        <v>94537</v>
      </c>
      <c r="Y30" s="22">
        <v>94461</v>
      </c>
      <c r="Z30" s="22">
        <v>94235</v>
      </c>
      <c r="AA30" s="20">
        <v>94167</v>
      </c>
      <c r="AB30" s="16">
        <v>93750</v>
      </c>
      <c r="AC30" s="16">
        <v>93408</v>
      </c>
      <c r="AD30" s="16">
        <v>93588</v>
      </c>
      <c r="AE30" s="16">
        <v>93645</v>
      </c>
      <c r="AF30" s="16">
        <v>93738</v>
      </c>
      <c r="AG30" s="16">
        <v>93765</v>
      </c>
      <c r="AH30" s="16">
        <v>93797</v>
      </c>
      <c r="AI30" s="16">
        <v>93824</v>
      </c>
      <c r="AJ30" s="16">
        <v>93621</v>
      </c>
      <c r="AK30" s="16">
        <v>93451</v>
      </c>
      <c r="AL30" s="16">
        <v>93247</v>
      </c>
      <c r="AM30" s="16">
        <v>93247</v>
      </c>
      <c r="AN30" s="16">
        <v>93560</v>
      </c>
      <c r="AO30" s="16">
        <v>93780</v>
      </c>
      <c r="AP30" s="16">
        <v>93495</v>
      </c>
      <c r="AQ30" s="16">
        <v>93404</v>
      </c>
      <c r="AR30" s="16">
        <v>93614</v>
      </c>
      <c r="AS30" s="16">
        <v>93839</v>
      </c>
      <c r="AT30" s="16">
        <v>94213</v>
      </c>
      <c r="AU30" s="16">
        <v>94608</v>
      </c>
      <c r="AV30" s="16">
        <v>94782</v>
      </c>
      <c r="AW30" s="16">
        <v>94872</v>
      </c>
      <c r="AX30" s="16">
        <v>94856</v>
      </c>
      <c r="AY30">
        <v>94885</v>
      </c>
      <c r="AZ30">
        <f>[1]Customers!CV32</f>
        <v>94840</v>
      </c>
      <c r="BA30">
        <f>[1]Customers!CW32</f>
        <v>94714</v>
      </c>
      <c r="BB30">
        <f>[1]Customers!CX32</f>
        <v>95243</v>
      </c>
      <c r="BC30">
        <f>[1]Customers!CY32</f>
        <v>95442</v>
      </c>
      <c r="BD30">
        <f>[1]Customers!CZ32</f>
        <v>95754</v>
      </c>
      <c r="BE30">
        <f>[1]Customers!DA32</f>
        <v>96029</v>
      </c>
      <c r="BF30">
        <f>[1]Customers!DB32</f>
        <v>96308</v>
      </c>
      <c r="BG30">
        <f>[1]Customers!DC32</f>
        <v>96311</v>
      </c>
      <c r="BH30">
        <f>[1]Customers!DD32</f>
        <v>96287</v>
      </c>
      <c r="BI30" s="16">
        <f>[2]Customers!DE26</f>
        <v>96062</v>
      </c>
      <c r="BJ30" s="16">
        <f>[2]Customers!DF26</f>
        <v>96064</v>
      </c>
      <c r="BK30" s="16">
        <f>[2]Customers!DG26</f>
        <v>96052</v>
      </c>
      <c r="BM30" t="b">
        <f t="shared" si="0"/>
        <v>1</v>
      </c>
      <c r="BN30" s="3">
        <v>2</v>
      </c>
      <c r="BO30" s="4">
        <v>72</v>
      </c>
      <c r="BP30" s="5" t="s">
        <v>11</v>
      </c>
      <c r="BQ30" s="16">
        <v>96287</v>
      </c>
      <c r="BR30" s="16">
        <v>96062</v>
      </c>
      <c r="BS30" s="16">
        <v>96064</v>
      </c>
      <c r="BT30" s="16">
        <v>96052</v>
      </c>
    </row>
    <row r="31" spans="1:72" ht="15" x14ac:dyDescent="0.25">
      <c r="A31" s="3">
        <v>2</v>
      </c>
      <c r="B31" s="30">
        <v>73</v>
      </c>
      <c r="C31" s="5" t="s">
        <v>23</v>
      </c>
      <c r="D31" s="6">
        <v>18</v>
      </c>
      <c r="E31" s="6">
        <v>19</v>
      </c>
      <c r="F31" s="6">
        <v>19</v>
      </c>
      <c r="G31" s="16">
        <v>19</v>
      </c>
      <c r="H31" s="16">
        <v>19</v>
      </c>
      <c r="I31" s="16">
        <v>19</v>
      </c>
      <c r="J31" s="20">
        <v>19</v>
      </c>
      <c r="K31" s="22">
        <v>19</v>
      </c>
      <c r="L31" s="20">
        <v>17</v>
      </c>
      <c r="M31" s="22">
        <v>19</v>
      </c>
      <c r="N31" s="22">
        <v>19</v>
      </c>
      <c r="O31" s="20">
        <v>19</v>
      </c>
      <c r="P31" s="22">
        <v>19</v>
      </c>
      <c r="Q31" s="22">
        <v>19</v>
      </c>
      <c r="R31" s="16">
        <v>19</v>
      </c>
      <c r="S31" s="16">
        <v>19</v>
      </c>
      <c r="T31" s="16">
        <v>19</v>
      </c>
      <c r="U31" s="16">
        <v>18</v>
      </c>
      <c r="V31" s="16">
        <v>18</v>
      </c>
      <c r="W31" s="16">
        <v>18</v>
      </c>
      <c r="X31" s="16">
        <v>18</v>
      </c>
      <c r="Y31" s="22">
        <v>18</v>
      </c>
      <c r="Z31" s="22">
        <v>18</v>
      </c>
      <c r="AA31" s="20">
        <v>18</v>
      </c>
      <c r="AB31" s="16">
        <v>18</v>
      </c>
      <c r="AC31" s="16">
        <v>18</v>
      </c>
      <c r="AD31" s="16">
        <v>18</v>
      </c>
      <c r="AE31" s="16">
        <v>18</v>
      </c>
      <c r="AF31" s="16">
        <v>18</v>
      </c>
      <c r="AG31" s="16">
        <v>18</v>
      </c>
      <c r="AH31" s="16">
        <v>18</v>
      </c>
      <c r="AI31" s="16">
        <v>18</v>
      </c>
      <c r="AJ31" s="16">
        <v>18</v>
      </c>
      <c r="AK31" s="16">
        <v>18</v>
      </c>
      <c r="AL31" s="16">
        <v>18</v>
      </c>
      <c r="AM31" s="16">
        <v>18</v>
      </c>
      <c r="AN31" s="16">
        <v>18</v>
      </c>
      <c r="AO31" s="16">
        <v>18</v>
      </c>
      <c r="AP31" s="16">
        <v>18</v>
      </c>
      <c r="AQ31" s="16">
        <v>17</v>
      </c>
      <c r="AR31" s="16">
        <v>17</v>
      </c>
      <c r="AS31" s="16">
        <v>16</v>
      </c>
      <c r="AT31" s="16">
        <v>16</v>
      </c>
      <c r="AU31" s="16">
        <v>16</v>
      </c>
      <c r="AV31" s="16">
        <v>16</v>
      </c>
      <c r="AW31" s="16">
        <v>16</v>
      </c>
      <c r="AX31" s="16">
        <v>16</v>
      </c>
      <c r="AY31">
        <v>15</v>
      </c>
      <c r="AZ31">
        <f>[1]Customers!CV33</f>
        <v>15</v>
      </c>
      <c r="BA31">
        <f>[1]Customers!CW33</f>
        <v>15</v>
      </c>
      <c r="BB31">
        <f>[1]Customers!CX33</f>
        <v>13</v>
      </c>
      <c r="BC31">
        <f>[1]Customers!CY33</f>
        <v>13</v>
      </c>
      <c r="BD31">
        <f>[1]Customers!CZ33</f>
        <v>13</v>
      </c>
      <c r="BE31">
        <f>[1]Customers!DA33</f>
        <v>13</v>
      </c>
      <c r="BF31">
        <f>[1]Customers!DB33</f>
        <v>13</v>
      </c>
      <c r="BG31">
        <f>[1]Customers!DC33</f>
        <v>13</v>
      </c>
      <c r="BH31">
        <f>[1]Customers!DD33</f>
        <v>13</v>
      </c>
      <c r="BI31" s="16">
        <f>[2]Customers!DE27</f>
        <v>13</v>
      </c>
      <c r="BJ31" s="16">
        <f>[2]Customers!DF27</f>
        <v>13</v>
      </c>
      <c r="BK31" s="16">
        <f>[2]Customers!DG27</f>
        <v>13</v>
      </c>
      <c r="BL31" s="31"/>
      <c r="BM31" t="b">
        <f t="shared" si="0"/>
        <v>1</v>
      </c>
      <c r="BN31" s="3">
        <v>2</v>
      </c>
      <c r="BO31" s="4">
        <v>73</v>
      </c>
      <c r="BP31" s="5" t="s">
        <v>23</v>
      </c>
      <c r="BQ31" s="16">
        <v>13</v>
      </c>
      <c r="BR31" s="16">
        <v>13</v>
      </c>
      <c r="BS31" s="16">
        <v>13</v>
      </c>
      <c r="BT31" s="16">
        <v>13</v>
      </c>
    </row>
    <row r="32" spans="1:72" ht="15" x14ac:dyDescent="0.25">
      <c r="A32" s="3">
        <v>2</v>
      </c>
      <c r="B32" s="30">
        <v>74</v>
      </c>
      <c r="C32" s="5" t="s">
        <v>24</v>
      </c>
      <c r="D32" s="6">
        <v>9</v>
      </c>
      <c r="E32" s="6">
        <v>8</v>
      </c>
      <c r="F32" s="6">
        <v>8</v>
      </c>
      <c r="G32" s="16">
        <v>8</v>
      </c>
      <c r="H32" s="16">
        <v>8</v>
      </c>
      <c r="I32" s="16">
        <v>8</v>
      </c>
      <c r="J32" s="20">
        <v>8</v>
      </c>
      <c r="K32" s="22">
        <v>8</v>
      </c>
      <c r="L32" s="20">
        <v>8</v>
      </c>
      <c r="M32" s="22">
        <v>8</v>
      </c>
      <c r="N32" s="22">
        <v>8</v>
      </c>
      <c r="O32" s="20">
        <v>8</v>
      </c>
      <c r="P32" s="22">
        <v>8</v>
      </c>
      <c r="Q32" s="22">
        <v>8</v>
      </c>
      <c r="R32" s="16">
        <v>8</v>
      </c>
      <c r="S32" s="16">
        <v>8</v>
      </c>
      <c r="T32" s="16">
        <v>8</v>
      </c>
      <c r="U32" s="16">
        <v>8</v>
      </c>
      <c r="V32" s="16">
        <v>8</v>
      </c>
      <c r="W32" s="16">
        <v>8</v>
      </c>
      <c r="X32" s="16">
        <v>8</v>
      </c>
      <c r="Y32" s="22">
        <v>8</v>
      </c>
      <c r="Z32" s="22">
        <v>8</v>
      </c>
      <c r="AA32" s="20">
        <v>8</v>
      </c>
      <c r="AB32" s="16">
        <v>8</v>
      </c>
      <c r="AC32" s="16">
        <v>8</v>
      </c>
      <c r="AD32" s="16">
        <v>8</v>
      </c>
      <c r="AE32" s="16">
        <v>8</v>
      </c>
      <c r="AF32" s="16">
        <v>8</v>
      </c>
      <c r="AG32" s="16">
        <v>8</v>
      </c>
      <c r="AH32" s="16">
        <v>8</v>
      </c>
      <c r="AI32" s="16">
        <v>8</v>
      </c>
      <c r="AJ32" s="16">
        <v>8</v>
      </c>
      <c r="AK32" s="16">
        <v>8</v>
      </c>
      <c r="AL32" s="16">
        <v>8</v>
      </c>
      <c r="AM32" s="16">
        <v>8</v>
      </c>
      <c r="AN32" s="16">
        <v>8</v>
      </c>
      <c r="AO32" s="16">
        <v>8</v>
      </c>
      <c r="AP32" s="16">
        <v>8</v>
      </c>
      <c r="AQ32" s="16">
        <v>7</v>
      </c>
      <c r="AR32" s="16">
        <v>7</v>
      </c>
      <c r="AS32" s="16">
        <v>7</v>
      </c>
      <c r="AT32" s="16">
        <v>6</v>
      </c>
      <c r="AU32" s="16">
        <v>6</v>
      </c>
      <c r="AV32" s="16">
        <v>6</v>
      </c>
      <c r="AW32" s="16">
        <v>5</v>
      </c>
      <c r="AX32" s="16">
        <v>4</v>
      </c>
      <c r="AY32">
        <v>4</v>
      </c>
      <c r="AZ32">
        <f>[1]Customers!CV34</f>
        <v>4</v>
      </c>
      <c r="BA32">
        <f>[1]Customers!CW34</f>
        <v>4</v>
      </c>
      <c r="BB32">
        <f>[1]Customers!CX34</f>
        <v>4</v>
      </c>
      <c r="BC32">
        <f>[1]Customers!CY34</f>
        <v>4</v>
      </c>
      <c r="BD32">
        <f>[1]Customers!CZ34</f>
        <v>4</v>
      </c>
      <c r="BE32">
        <f>[1]Customers!DA34</f>
        <v>4</v>
      </c>
      <c r="BF32">
        <f>[1]Customers!DB34</f>
        <v>4</v>
      </c>
      <c r="BG32">
        <f>[1]Customers!DC34</f>
        <v>3</v>
      </c>
      <c r="BH32">
        <f>[1]Customers!DD34</f>
        <v>3</v>
      </c>
      <c r="BI32" s="16">
        <f>[2]Customers!DE28</f>
        <v>3</v>
      </c>
      <c r="BJ32" s="16">
        <f>[2]Customers!DF28</f>
        <v>3</v>
      </c>
      <c r="BK32" s="16">
        <f>[2]Customers!DG28</f>
        <v>3</v>
      </c>
      <c r="BL32" s="31"/>
      <c r="BM32" t="b">
        <f t="shared" si="0"/>
        <v>1</v>
      </c>
      <c r="BN32" s="3">
        <v>2</v>
      </c>
      <c r="BO32" s="4">
        <v>74</v>
      </c>
      <c r="BP32" s="5" t="s">
        <v>24</v>
      </c>
      <c r="BQ32" s="16">
        <v>3</v>
      </c>
      <c r="BR32" s="16">
        <v>3</v>
      </c>
      <c r="BS32" s="16">
        <v>3</v>
      </c>
      <c r="BT32" s="16">
        <v>3</v>
      </c>
    </row>
    <row r="33" spans="1:72" ht="15" x14ac:dyDescent="0.25">
      <c r="A33" s="3">
        <v>2</v>
      </c>
      <c r="B33" s="30">
        <v>75</v>
      </c>
      <c r="C33" s="5" t="s">
        <v>25</v>
      </c>
      <c r="D33" s="6">
        <v>3</v>
      </c>
      <c r="E33" s="6">
        <v>3</v>
      </c>
      <c r="F33" s="6">
        <v>3</v>
      </c>
      <c r="G33" s="16">
        <v>3</v>
      </c>
      <c r="H33" s="16">
        <v>4</v>
      </c>
      <c r="I33" s="16">
        <v>4</v>
      </c>
      <c r="J33" s="20">
        <v>4</v>
      </c>
      <c r="K33" s="22">
        <v>4</v>
      </c>
      <c r="L33" s="20">
        <v>4</v>
      </c>
      <c r="M33" s="22">
        <v>4</v>
      </c>
      <c r="N33" s="22">
        <v>4</v>
      </c>
      <c r="O33" s="20">
        <v>4</v>
      </c>
      <c r="P33" s="22">
        <v>4</v>
      </c>
      <c r="Q33" s="22">
        <v>4</v>
      </c>
      <c r="R33" s="16">
        <v>3</v>
      </c>
      <c r="S33" s="16">
        <v>3</v>
      </c>
      <c r="T33" s="16">
        <v>3</v>
      </c>
      <c r="U33" s="16">
        <v>3</v>
      </c>
      <c r="V33" s="16">
        <v>3</v>
      </c>
      <c r="W33" s="16">
        <v>3</v>
      </c>
      <c r="X33" s="16">
        <v>3</v>
      </c>
      <c r="Y33" s="22">
        <v>3</v>
      </c>
      <c r="Z33" s="22">
        <v>3</v>
      </c>
      <c r="AA33" s="20">
        <v>3</v>
      </c>
      <c r="AB33" s="16">
        <v>3</v>
      </c>
      <c r="AC33" s="16">
        <v>3</v>
      </c>
      <c r="AD33" s="16">
        <v>3</v>
      </c>
      <c r="AE33" s="16">
        <v>3</v>
      </c>
      <c r="AF33" s="16">
        <v>3</v>
      </c>
      <c r="AG33" s="16">
        <v>3</v>
      </c>
      <c r="AH33" s="16">
        <v>4</v>
      </c>
      <c r="AI33" s="16">
        <v>4</v>
      </c>
      <c r="AJ33" s="16">
        <v>4</v>
      </c>
      <c r="AK33" s="16">
        <v>4</v>
      </c>
      <c r="AL33" s="16">
        <v>4</v>
      </c>
      <c r="AM33" s="16">
        <v>4</v>
      </c>
      <c r="AN33" s="16">
        <v>4</v>
      </c>
      <c r="AO33" s="16">
        <v>4</v>
      </c>
      <c r="AP33" s="16">
        <v>4</v>
      </c>
      <c r="AQ33" s="16">
        <v>4</v>
      </c>
      <c r="AR33" s="16">
        <v>4</v>
      </c>
      <c r="AS33" s="16">
        <v>4</v>
      </c>
      <c r="AT33" s="16">
        <v>4</v>
      </c>
      <c r="AU33" s="16">
        <v>4</v>
      </c>
      <c r="AV33" s="16">
        <v>4</v>
      </c>
      <c r="AW33" s="16">
        <v>3</v>
      </c>
      <c r="AX33" s="16">
        <v>3</v>
      </c>
      <c r="AY33">
        <v>3</v>
      </c>
      <c r="AZ33">
        <f>[1]Customers!CV35</f>
        <v>3</v>
      </c>
      <c r="BA33">
        <f>[1]Customers!CW35</f>
        <v>3</v>
      </c>
      <c r="BB33">
        <f>[1]Customers!CX35</f>
        <v>3</v>
      </c>
      <c r="BC33">
        <f>[1]Customers!CY35</f>
        <v>3</v>
      </c>
      <c r="BD33">
        <f>[1]Customers!CZ35</f>
        <v>3</v>
      </c>
      <c r="BE33">
        <f>[1]Customers!DA35</f>
        <v>2</v>
      </c>
      <c r="BF33">
        <f>[1]Customers!DB35</f>
        <v>2</v>
      </c>
      <c r="BG33">
        <f>[1]Customers!DC35</f>
        <v>2</v>
      </c>
      <c r="BH33">
        <f>[1]Customers!DD35</f>
        <v>2</v>
      </c>
      <c r="BI33" s="16">
        <f>[2]Customers!DE29</f>
        <v>2</v>
      </c>
      <c r="BJ33" s="16">
        <f>[2]Customers!DF29</f>
        <v>2</v>
      </c>
      <c r="BK33" s="16">
        <f>[2]Customers!DG29</f>
        <v>2</v>
      </c>
      <c r="BL33" s="31"/>
      <c r="BM33" t="b">
        <f t="shared" si="0"/>
        <v>1</v>
      </c>
      <c r="BN33" s="3">
        <v>2</v>
      </c>
      <c r="BO33" s="4">
        <v>75</v>
      </c>
      <c r="BP33" s="5" t="s">
        <v>25</v>
      </c>
      <c r="BQ33" s="16">
        <v>2</v>
      </c>
      <c r="BR33" s="16">
        <v>2</v>
      </c>
      <c r="BS33" s="16">
        <v>2</v>
      </c>
      <c r="BT33" s="16">
        <v>2</v>
      </c>
    </row>
    <row r="34" spans="1:72" ht="15" x14ac:dyDescent="0.25">
      <c r="A34" s="3">
        <v>2</v>
      </c>
      <c r="B34" s="4">
        <v>78</v>
      </c>
      <c r="C34" s="5" t="s">
        <v>26</v>
      </c>
      <c r="D34" s="6"/>
      <c r="E34" s="6"/>
      <c r="F34" s="6"/>
      <c r="G34" s="16"/>
      <c r="H34" s="16"/>
      <c r="I34" s="16"/>
      <c r="J34" s="21"/>
      <c r="K34" s="23"/>
      <c r="L34" s="21"/>
      <c r="M34" s="23"/>
      <c r="N34" s="22"/>
      <c r="O34" s="21"/>
      <c r="P34" s="23"/>
      <c r="Q34" s="23"/>
      <c r="R34" s="16"/>
      <c r="S34" s="16"/>
      <c r="T34" s="16"/>
      <c r="U34" s="16"/>
      <c r="V34" s="16"/>
      <c r="W34" s="16"/>
      <c r="X34" s="16"/>
      <c r="Y34" s="23"/>
      <c r="Z34" s="22"/>
      <c r="AA34" s="21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Z34">
        <f>[1]Customers!CV37</f>
        <v>0</v>
      </c>
      <c r="BA34">
        <f>[1]Customers!CW37</f>
        <v>0</v>
      </c>
      <c r="BB34">
        <f>[1]Customers!CX37</f>
        <v>0</v>
      </c>
      <c r="BC34">
        <f>[1]Customers!CY37</f>
        <v>0</v>
      </c>
      <c r="BD34">
        <f>[1]Customers!CZ37</f>
        <v>0</v>
      </c>
      <c r="BE34">
        <f>[1]Customers!DA37</f>
        <v>0</v>
      </c>
      <c r="BF34">
        <f>[1]Customers!DB37</f>
        <v>0</v>
      </c>
      <c r="BG34">
        <f>[1]Customers!DC37</f>
        <v>0</v>
      </c>
      <c r="BH34">
        <f>[1]Customers!DD37</f>
        <v>0</v>
      </c>
      <c r="BI34" s="16">
        <f>[2]Customers!DE30</f>
        <v>0</v>
      </c>
      <c r="BJ34" s="16">
        <f>[2]Customers!DF30</f>
        <v>0</v>
      </c>
      <c r="BK34" s="16">
        <f>[2]Customers!DG30</f>
        <v>0</v>
      </c>
      <c r="BM34" t="b">
        <f t="shared" si="0"/>
        <v>1</v>
      </c>
      <c r="BN34" s="3">
        <v>2</v>
      </c>
      <c r="BO34" s="4">
        <v>78</v>
      </c>
      <c r="BP34" s="5" t="s">
        <v>26</v>
      </c>
      <c r="BQ34" s="16"/>
      <c r="BR34" s="16"/>
      <c r="BS34" s="16"/>
      <c r="BT34" s="16"/>
    </row>
    <row r="35" spans="1:72" ht="15" x14ac:dyDescent="0.25">
      <c r="A35" s="3">
        <v>2</v>
      </c>
      <c r="B35" s="30">
        <v>85</v>
      </c>
      <c r="C35" s="5" t="s">
        <v>28</v>
      </c>
      <c r="D35" s="6">
        <v>5</v>
      </c>
      <c r="E35" s="6">
        <v>5</v>
      </c>
      <c r="F35" s="6">
        <v>5</v>
      </c>
      <c r="G35" s="16">
        <v>5</v>
      </c>
      <c r="H35" s="16">
        <v>5</v>
      </c>
      <c r="I35" s="16">
        <v>5</v>
      </c>
      <c r="J35" s="20">
        <v>5</v>
      </c>
      <c r="K35" s="22">
        <v>5</v>
      </c>
      <c r="L35" s="20">
        <v>5</v>
      </c>
      <c r="M35" s="22">
        <v>5</v>
      </c>
      <c r="N35" s="22">
        <v>7</v>
      </c>
      <c r="O35" s="20">
        <v>7</v>
      </c>
      <c r="P35" s="22">
        <v>7</v>
      </c>
      <c r="Q35" s="22">
        <v>6</v>
      </c>
      <c r="R35" s="16">
        <v>5</v>
      </c>
      <c r="S35" s="16">
        <v>5</v>
      </c>
      <c r="T35" s="16">
        <v>5</v>
      </c>
      <c r="U35" s="16">
        <v>5</v>
      </c>
      <c r="V35" s="16">
        <v>5</v>
      </c>
      <c r="W35" s="16">
        <v>5</v>
      </c>
      <c r="X35" s="16">
        <v>5</v>
      </c>
      <c r="Y35" s="22">
        <v>5</v>
      </c>
      <c r="Z35" s="22">
        <v>5</v>
      </c>
      <c r="AA35" s="20">
        <v>5</v>
      </c>
      <c r="AB35" s="16">
        <v>5</v>
      </c>
      <c r="AC35" s="16">
        <v>5</v>
      </c>
      <c r="AD35" s="16">
        <v>5</v>
      </c>
      <c r="AE35" s="16">
        <v>5</v>
      </c>
      <c r="AF35" s="16">
        <v>5</v>
      </c>
      <c r="AG35" s="16">
        <v>5</v>
      </c>
      <c r="AH35" s="16">
        <v>5</v>
      </c>
      <c r="AI35" s="16">
        <v>5</v>
      </c>
      <c r="AJ35" s="16">
        <v>5</v>
      </c>
      <c r="AK35" s="16">
        <v>5</v>
      </c>
      <c r="AL35" s="16">
        <v>5</v>
      </c>
      <c r="AM35" s="16">
        <v>5</v>
      </c>
      <c r="AN35" s="16">
        <v>5</v>
      </c>
      <c r="AO35" s="16">
        <v>5</v>
      </c>
      <c r="AP35" s="16">
        <v>5</v>
      </c>
      <c r="AQ35" s="16">
        <v>5</v>
      </c>
      <c r="AR35" s="16">
        <v>5</v>
      </c>
      <c r="AS35" s="16">
        <v>5</v>
      </c>
      <c r="AT35" s="16">
        <v>5</v>
      </c>
      <c r="AU35" s="16">
        <v>5</v>
      </c>
      <c r="AV35" s="16">
        <v>5</v>
      </c>
      <c r="AW35" s="16">
        <v>5</v>
      </c>
      <c r="AX35" s="16">
        <v>5</v>
      </c>
      <c r="AY35">
        <v>5</v>
      </c>
      <c r="AZ35">
        <f>[1]Customers!CV39</f>
        <v>5</v>
      </c>
      <c r="BA35">
        <f>[1]Customers!CW39</f>
        <v>5</v>
      </c>
      <c r="BB35">
        <f>[1]Customers!CX39</f>
        <v>5</v>
      </c>
      <c r="BC35">
        <f>[1]Customers!CY39</f>
        <v>5</v>
      </c>
      <c r="BD35">
        <f>[1]Customers!CZ39</f>
        <v>5</v>
      </c>
      <c r="BE35">
        <f>[1]Customers!DA39</f>
        <v>6</v>
      </c>
      <c r="BF35">
        <f>[1]Customers!DB39</f>
        <v>6</v>
      </c>
      <c r="BG35">
        <f>[1]Customers!DC39</f>
        <v>6</v>
      </c>
      <c r="BH35">
        <f>[1]Customers!DD39</f>
        <v>6</v>
      </c>
      <c r="BI35" s="16">
        <f>[2]Customers!DE31</f>
        <v>6</v>
      </c>
      <c r="BJ35" s="16">
        <f>[2]Customers!DF31</f>
        <v>6</v>
      </c>
      <c r="BK35" s="16">
        <f>[2]Customers!DG31</f>
        <v>6</v>
      </c>
      <c r="BL35" s="31"/>
      <c r="BM35" t="b">
        <f t="shared" si="0"/>
        <v>1</v>
      </c>
      <c r="BN35" s="3">
        <v>2</v>
      </c>
      <c r="BO35" s="4">
        <v>85</v>
      </c>
      <c r="BP35" s="5" t="s">
        <v>28</v>
      </c>
      <c r="BQ35" s="16">
        <v>6</v>
      </c>
      <c r="BR35" s="16">
        <v>6</v>
      </c>
      <c r="BS35" s="16">
        <v>6</v>
      </c>
      <c r="BT35" s="16">
        <v>6</v>
      </c>
    </row>
    <row r="36" spans="1:72" ht="15" x14ac:dyDescent="0.25">
      <c r="A36" s="3">
        <v>2</v>
      </c>
      <c r="B36" s="30">
        <v>86</v>
      </c>
      <c r="C36" s="5" t="s">
        <v>29</v>
      </c>
      <c r="D36" s="6">
        <v>7</v>
      </c>
      <c r="E36" s="6">
        <v>7</v>
      </c>
      <c r="F36" s="6">
        <v>7</v>
      </c>
      <c r="G36" s="16">
        <v>7</v>
      </c>
      <c r="H36" s="16">
        <v>7</v>
      </c>
      <c r="I36" s="16">
        <v>7</v>
      </c>
      <c r="J36" s="20">
        <v>7</v>
      </c>
      <c r="K36" s="22">
        <v>7</v>
      </c>
      <c r="L36" s="20">
        <v>7</v>
      </c>
      <c r="M36" s="22">
        <v>7</v>
      </c>
      <c r="N36" s="22">
        <v>7</v>
      </c>
      <c r="O36" s="20">
        <v>7</v>
      </c>
      <c r="P36" s="22">
        <v>7</v>
      </c>
      <c r="Q36" s="22">
        <v>7</v>
      </c>
      <c r="R36" s="16">
        <v>7</v>
      </c>
      <c r="S36" s="16">
        <v>7</v>
      </c>
      <c r="T36" s="16">
        <v>7</v>
      </c>
      <c r="U36" s="16">
        <v>7</v>
      </c>
      <c r="V36" s="16">
        <v>7</v>
      </c>
      <c r="W36" s="16">
        <v>7</v>
      </c>
      <c r="X36" s="16">
        <v>7</v>
      </c>
      <c r="Y36" s="22">
        <v>7</v>
      </c>
      <c r="Z36" s="22">
        <v>7</v>
      </c>
      <c r="AA36" s="20">
        <v>7</v>
      </c>
      <c r="AB36" s="16">
        <v>7</v>
      </c>
      <c r="AC36" s="16">
        <v>7</v>
      </c>
      <c r="AD36" s="16">
        <v>7</v>
      </c>
      <c r="AE36" s="16">
        <v>7</v>
      </c>
      <c r="AF36" s="16">
        <v>7</v>
      </c>
      <c r="AG36" s="16">
        <v>7</v>
      </c>
      <c r="AH36" s="16">
        <v>7</v>
      </c>
      <c r="AI36" s="16">
        <v>7</v>
      </c>
      <c r="AJ36" s="16">
        <v>8</v>
      </c>
      <c r="AK36" s="16">
        <v>8</v>
      </c>
      <c r="AL36" s="16">
        <v>8</v>
      </c>
      <c r="AM36" s="16">
        <v>8</v>
      </c>
      <c r="AN36" s="16">
        <v>8</v>
      </c>
      <c r="AO36" s="16">
        <v>8</v>
      </c>
      <c r="AP36" s="16">
        <v>8</v>
      </c>
      <c r="AQ36" s="16">
        <v>7</v>
      </c>
      <c r="AR36" s="16">
        <v>7</v>
      </c>
      <c r="AS36" s="16">
        <v>7</v>
      </c>
      <c r="AT36" s="16">
        <v>7</v>
      </c>
      <c r="AU36" s="16">
        <v>8</v>
      </c>
      <c r="AV36" s="16">
        <v>8</v>
      </c>
      <c r="AW36" s="16">
        <v>8</v>
      </c>
      <c r="AX36" s="16">
        <v>8</v>
      </c>
      <c r="AY36">
        <v>8</v>
      </c>
      <c r="AZ36">
        <f>[1]Customers!CV40</f>
        <v>8</v>
      </c>
      <c r="BA36">
        <f>[1]Customers!CW40</f>
        <v>8</v>
      </c>
      <c r="BB36">
        <f>[1]Customers!CX40</f>
        <v>9</v>
      </c>
      <c r="BC36">
        <f>[1]Customers!CY40</f>
        <v>9</v>
      </c>
      <c r="BD36">
        <f>[1]Customers!CZ40</f>
        <v>9</v>
      </c>
      <c r="BE36">
        <f>[1]Customers!DA40</f>
        <v>9</v>
      </c>
      <c r="BF36">
        <f>[1]Customers!DB40</f>
        <v>9</v>
      </c>
      <c r="BG36">
        <f>[1]Customers!DC40</f>
        <v>9</v>
      </c>
      <c r="BH36">
        <f>[1]Customers!DD40</f>
        <v>10</v>
      </c>
      <c r="BI36" s="16">
        <f>[2]Customers!DE32</f>
        <v>10</v>
      </c>
      <c r="BJ36" s="16">
        <f>[2]Customers!DF32</f>
        <v>10</v>
      </c>
      <c r="BK36" s="16">
        <f>[2]Customers!DG32</f>
        <v>10</v>
      </c>
      <c r="BL36" s="31"/>
      <c r="BM36" t="b">
        <f t="shared" si="0"/>
        <v>1</v>
      </c>
      <c r="BN36" s="3">
        <v>2</v>
      </c>
      <c r="BO36" s="4">
        <v>86</v>
      </c>
      <c r="BP36" s="5" t="s">
        <v>29</v>
      </c>
      <c r="BQ36" s="16">
        <v>10</v>
      </c>
      <c r="BR36" s="16">
        <v>10</v>
      </c>
      <c r="BS36" s="16">
        <v>10</v>
      </c>
      <c r="BT36" s="16">
        <v>10</v>
      </c>
    </row>
    <row r="37" spans="1:72" ht="15" x14ac:dyDescent="0.25">
      <c r="A37" s="3">
        <v>2</v>
      </c>
      <c r="B37" s="30">
        <v>87</v>
      </c>
      <c r="C37" s="5" t="s">
        <v>30</v>
      </c>
      <c r="D37" s="6">
        <v>5775</v>
      </c>
      <c r="E37" s="6">
        <v>5776</v>
      </c>
      <c r="F37" s="6">
        <v>5773</v>
      </c>
      <c r="G37" s="16">
        <v>5771</v>
      </c>
      <c r="H37" s="16">
        <v>5775</v>
      </c>
      <c r="I37" s="16">
        <v>5778</v>
      </c>
      <c r="J37" s="20">
        <v>5785</v>
      </c>
      <c r="K37" s="22">
        <v>5789</v>
      </c>
      <c r="L37" s="20">
        <v>5790</v>
      </c>
      <c r="M37" s="22">
        <v>5793</v>
      </c>
      <c r="N37" s="22">
        <v>5796</v>
      </c>
      <c r="O37" s="20">
        <v>5800</v>
      </c>
      <c r="P37" s="22">
        <v>5805</v>
      </c>
      <c r="Q37" s="22">
        <v>5800</v>
      </c>
      <c r="R37" s="16">
        <v>5802</v>
      </c>
      <c r="S37" s="16">
        <v>5803</v>
      </c>
      <c r="T37" s="16">
        <v>5805</v>
      </c>
      <c r="U37" s="16">
        <v>5809</v>
      </c>
      <c r="V37" s="16">
        <v>5814</v>
      </c>
      <c r="W37" s="16">
        <v>5819</v>
      </c>
      <c r="X37" s="16">
        <v>5823</v>
      </c>
      <c r="Y37" s="22">
        <v>5824</v>
      </c>
      <c r="Z37" s="22">
        <v>5830</v>
      </c>
      <c r="AA37" s="20">
        <v>5838</v>
      </c>
      <c r="AB37" s="16">
        <v>5834</v>
      </c>
      <c r="AC37" s="16">
        <v>5836</v>
      </c>
      <c r="AD37" s="16">
        <v>5839</v>
      </c>
      <c r="AE37" s="16">
        <v>5840</v>
      </c>
      <c r="AF37" s="16">
        <v>5838</v>
      </c>
      <c r="AG37" s="16">
        <v>5840</v>
      </c>
      <c r="AH37" s="16">
        <v>5849</v>
      </c>
      <c r="AI37" s="16">
        <v>5856</v>
      </c>
      <c r="AJ37" s="16">
        <v>5847</v>
      </c>
      <c r="AK37" s="16">
        <v>5838</v>
      </c>
      <c r="AL37" s="16">
        <v>5825</v>
      </c>
      <c r="AM37" s="16">
        <v>5827</v>
      </c>
      <c r="AN37" s="16">
        <v>5836</v>
      </c>
      <c r="AO37" s="16">
        <v>5840</v>
      </c>
      <c r="AP37" s="16">
        <v>5844</v>
      </c>
      <c r="AQ37" s="16">
        <v>5847</v>
      </c>
      <c r="AR37" s="16">
        <v>5851</v>
      </c>
      <c r="AS37" s="16">
        <v>5854</v>
      </c>
      <c r="AT37" s="16">
        <v>5863</v>
      </c>
      <c r="AU37" s="16">
        <v>5864</v>
      </c>
      <c r="AV37" s="16">
        <v>5873</v>
      </c>
      <c r="AW37" s="16">
        <v>5880</v>
      </c>
      <c r="AX37" s="16">
        <v>5888</v>
      </c>
      <c r="AY37">
        <v>5899</v>
      </c>
      <c r="AZ37">
        <f>[1]Customers!CV41</f>
        <v>5908</v>
      </c>
      <c r="BA37">
        <f>[1]Customers!CW41</f>
        <v>5921</v>
      </c>
      <c r="BB37">
        <f>[1]Customers!CX41</f>
        <v>5936</v>
      </c>
      <c r="BC37">
        <f>[1]Customers!CY41</f>
        <v>5955</v>
      </c>
      <c r="BD37">
        <f>[1]Customers!CZ41</f>
        <v>5961</v>
      </c>
      <c r="BE37">
        <f>[1]Customers!DA41</f>
        <v>5967</v>
      </c>
      <c r="BF37">
        <f>[1]Customers!DB41</f>
        <v>5971</v>
      </c>
      <c r="BG37">
        <f>[1]Customers!DC41</f>
        <v>5980</v>
      </c>
      <c r="BH37">
        <f>[1]Customers!DD41</f>
        <v>5984</v>
      </c>
      <c r="BI37" s="16">
        <f>[2]Customers!DE33</f>
        <v>5982</v>
      </c>
      <c r="BJ37" s="16">
        <f>[2]Customers!DF33</f>
        <v>5991</v>
      </c>
      <c r="BK37" s="16">
        <f>[2]Customers!DG33</f>
        <v>6002</v>
      </c>
      <c r="BL37" s="31"/>
      <c r="BM37" t="b">
        <f t="shared" si="0"/>
        <v>1</v>
      </c>
      <c r="BN37" s="3">
        <v>2</v>
      </c>
      <c r="BO37" s="4">
        <v>87</v>
      </c>
      <c r="BP37" s="5" t="s">
        <v>30</v>
      </c>
      <c r="BQ37" s="16">
        <v>5984</v>
      </c>
      <c r="BR37" s="16">
        <v>5982</v>
      </c>
      <c r="BS37" s="16">
        <v>5991</v>
      </c>
      <c r="BT37" s="16">
        <v>6002</v>
      </c>
    </row>
    <row r="38" spans="1:72" ht="15" x14ac:dyDescent="0.25">
      <c r="A38" s="3">
        <v>2</v>
      </c>
      <c r="B38" s="4">
        <v>90</v>
      </c>
      <c r="C38" s="5" t="s">
        <v>31</v>
      </c>
      <c r="D38" s="6">
        <v>1</v>
      </c>
      <c r="E38" s="6">
        <v>1</v>
      </c>
      <c r="F38" s="6">
        <v>1</v>
      </c>
      <c r="G38" s="16">
        <v>1</v>
      </c>
      <c r="H38" s="16">
        <v>1</v>
      </c>
      <c r="I38" s="16">
        <v>1</v>
      </c>
      <c r="J38" s="20">
        <v>1</v>
      </c>
      <c r="K38" s="22">
        <v>1</v>
      </c>
      <c r="L38" s="20">
        <v>1</v>
      </c>
      <c r="M38" s="22">
        <v>1</v>
      </c>
      <c r="N38" s="22">
        <v>1</v>
      </c>
      <c r="O38" s="20">
        <v>1</v>
      </c>
      <c r="P38" s="22">
        <v>1</v>
      </c>
      <c r="Q38" s="22">
        <v>1</v>
      </c>
      <c r="R38" s="16">
        <v>1</v>
      </c>
      <c r="S38" s="16">
        <v>1</v>
      </c>
      <c r="T38" s="16">
        <v>1</v>
      </c>
      <c r="U38" s="16">
        <v>1</v>
      </c>
      <c r="V38" s="16">
        <v>1</v>
      </c>
      <c r="W38" s="16">
        <v>1</v>
      </c>
      <c r="X38" s="16">
        <v>1</v>
      </c>
      <c r="Y38" s="22">
        <v>1</v>
      </c>
      <c r="Z38" s="22">
        <v>1</v>
      </c>
      <c r="AA38" s="20">
        <v>1</v>
      </c>
      <c r="AB38" s="16">
        <v>1</v>
      </c>
      <c r="AC38" s="16">
        <v>1</v>
      </c>
      <c r="AD38" s="16">
        <v>1</v>
      </c>
      <c r="AE38" s="16">
        <v>1</v>
      </c>
      <c r="AF38" s="16">
        <v>1</v>
      </c>
      <c r="AG38" s="16">
        <v>1</v>
      </c>
      <c r="AH38" s="16">
        <v>1</v>
      </c>
      <c r="AI38" s="16">
        <v>1</v>
      </c>
      <c r="AJ38" s="16">
        <v>1</v>
      </c>
      <c r="AK38" s="16">
        <v>1</v>
      </c>
      <c r="AL38" s="16">
        <v>1</v>
      </c>
      <c r="AM38" s="16">
        <v>1</v>
      </c>
      <c r="AN38" s="16">
        <v>1</v>
      </c>
      <c r="AO38" s="16">
        <v>1</v>
      </c>
      <c r="AP38" s="16">
        <v>1</v>
      </c>
      <c r="AQ38" s="16">
        <v>1</v>
      </c>
      <c r="AR38" s="16">
        <v>1</v>
      </c>
      <c r="AS38" s="16">
        <v>1</v>
      </c>
      <c r="AT38" s="16">
        <v>1</v>
      </c>
      <c r="AU38" s="16">
        <v>1</v>
      </c>
      <c r="AV38" s="16">
        <v>1</v>
      </c>
      <c r="AW38" s="16">
        <v>1</v>
      </c>
      <c r="AX38" s="16">
        <v>1</v>
      </c>
      <c r="AY38">
        <v>1</v>
      </c>
      <c r="AZ38">
        <f>[1]Customers!CV42</f>
        <v>1</v>
      </c>
      <c r="BA38">
        <f>[1]Customers!CW42</f>
        <v>1</v>
      </c>
      <c r="BB38">
        <f>[1]Customers!CX42</f>
        <v>2</v>
      </c>
      <c r="BC38">
        <f>[1]Customers!CY42</f>
        <v>2</v>
      </c>
      <c r="BD38">
        <f>[1]Customers!CZ42</f>
        <v>2</v>
      </c>
      <c r="BE38">
        <f>[1]Customers!DA42</f>
        <v>1</v>
      </c>
      <c r="BF38">
        <f>[1]Customers!DB42</f>
        <v>1</v>
      </c>
      <c r="BG38">
        <f>[1]Customers!DC42</f>
        <v>1</v>
      </c>
      <c r="BH38">
        <f>[1]Customers!DD42</f>
        <v>1</v>
      </c>
      <c r="BI38" s="16">
        <f>[2]Customers!DE34</f>
        <v>1</v>
      </c>
      <c r="BJ38" s="16">
        <f>[2]Customers!DF34</f>
        <v>1</v>
      </c>
      <c r="BK38" s="16">
        <f>[2]Customers!DG34</f>
        <v>1</v>
      </c>
      <c r="BM38" t="b">
        <f t="shared" si="0"/>
        <v>1</v>
      </c>
      <c r="BN38" s="3">
        <v>2</v>
      </c>
      <c r="BO38" s="4">
        <v>90</v>
      </c>
      <c r="BP38" s="5" t="s">
        <v>31</v>
      </c>
      <c r="BQ38" s="16">
        <v>1</v>
      </c>
      <c r="BR38" s="16">
        <v>1</v>
      </c>
      <c r="BS38" s="16">
        <v>1</v>
      </c>
      <c r="BT38" s="16">
        <v>1</v>
      </c>
    </row>
    <row r="39" spans="1:72" ht="15" x14ac:dyDescent="0.25">
      <c r="A39" s="3">
        <v>2</v>
      </c>
      <c r="B39" s="4">
        <v>91</v>
      </c>
      <c r="C39" s="5" t="s">
        <v>32</v>
      </c>
      <c r="D39" s="6"/>
      <c r="E39" s="6"/>
      <c r="F39" s="6"/>
      <c r="G39" s="16"/>
      <c r="H39" s="16"/>
      <c r="I39" s="16"/>
      <c r="J39" s="21"/>
      <c r="K39" s="23"/>
      <c r="L39" s="21"/>
      <c r="M39" s="22"/>
      <c r="N39" s="22"/>
      <c r="O39" s="21"/>
      <c r="P39" s="23"/>
      <c r="Q39" s="23"/>
      <c r="R39" s="16"/>
      <c r="S39" s="16"/>
      <c r="T39" s="16"/>
      <c r="U39" s="16"/>
      <c r="V39" s="16"/>
      <c r="W39" s="16"/>
      <c r="X39" s="16"/>
      <c r="Y39" s="22"/>
      <c r="Z39" s="22"/>
      <c r="AA39" s="21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Z39">
        <f>[1]Customers!CV43</f>
        <v>1</v>
      </c>
      <c r="BA39">
        <f>[1]Customers!CW43</f>
        <v>1</v>
      </c>
      <c r="BB39">
        <f>[1]Customers!CX43</f>
        <v>0</v>
      </c>
      <c r="BC39">
        <f>[1]Customers!CY43</f>
        <v>0</v>
      </c>
      <c r="BD39">
        <f>[1]Customers!CZ43</f>
        <v>0</v>
      </c>
      <c r="BE39">
        <f>[1]Customers!DA43</f>
        <v>0</v>
      </c>
      <c r="BF39">
        <f>[1]Customers!DB43</f>
        <v>0</v>
      </c>
      <c r="BG39">
        <f>[1]Customers!DC43</f>
        <v>0</v>
      </c>
      <c r="BH39">
        <f>[1]Customers!DD43</f>
        <v>0</v>
      </c>
      <c r="BI39" s="16">
        <f>[2]Customers!DE35</f>
        <v>0</v>
      </c>
      <c r="BJ39" s="16">
        <f>[2]Customers!DF35</f>
        <v>0</v>
      </c>
      <c r="BK39" s="16">
        <f>[2]Customers!DG35</f>
        <v>0</v>
      </c>
      <c r="BM39" t="b">
        <f t="shared" si="0"/>
        <v>1</v>
      </c>
      <c r="BN39" s="3">
        <v>2</v>
      </c>
      <c r="BO39" s="4">
        <v>91</v>
      </c>
      <c r="BP39" s="5" t="s">
        <v>32</v>
      </c>
      <c r="BQ39" s="16"/>
      <c r="BR39" s="16"/>
      <c r="BS39" s="16"/>
      <c r="BT39" s="16"/>
    </row>
    <row r="40" spans="1:72" ht="15" x14ac:dyDescent="0.25">
      <c r="A40" s="3">
        <v>2</v>
      </c>
      <c r="B40" s="4">
        <v>164</v>
      </c>
      <c r="C40" s="5" t="s">
        <v>33</v>
      </c>
      <c r="D40" s="6">
        <v>390</v>
      </c>
      <c r="E40" s="6">
        <v>385</v>
      </c>
      <c r="F40" s="6">
        <v>386</v>
      </c>
      <c r="G40" s="16">
        <v>375</v>
      </c>
      <c r="H40" s="16">
        <v>372</v>
      </c>
      <c r="I40" s="16">
        <v>355</v>
      </c>
      <c r="J40" s="20">
        <v>338</v>
      </c>
      <c r="K40" s="22">
        <v>340</v>
      </c>
      <c r="L40" s="20">
        <v>338</v>
      </c>
      <c r="M40" s="22">
        <v>327</v>
      </c>
      <c r="N40" s="22">
        <v>324</v>
      </c>
      <c r="O40" s="20">
        <v>320</v>
      </c>
      <c r="P40" s="22">
        <v>306</v>
      </c>
      <c r="Q40" s="22">
        <v>304</v>
      </c>
      <c r="R40" s="16">
        <v>303</v>
      </c>
      <c r="S40" s="16">
        <v>302</v>
      </c>
      <c r="T40" s="16">
        <v>304</v>
      </c>
      <c r="U40" s="16">
        <v>305</v>
      </c>
      <c r="V40" s="16">
        <v>307</v>
      </c>
      <c r="W40" s="16">
        <v>297</v>
      </c>
      <c r="X40" s="16">
        <v>287</v>
      </c>
      <c r="Y40" s="22">
        <v>283</v>
      </c>
      <c r="Z40" s="22">
        <v>281</v>
      </c>
      <c r="AA40" s="20">
        <v>280</v>
      </c>
      <c r="AB40" s="16">
        <v>276</v>
      </c>
      <c r="AC40" s="16">
        <v>276</v>
      </c>
      <c r="AD40" s="16">
        <v>275</v>
      </c>
      <c r="AE40" s="16">
        <v>274</v>
      </c>
      <c r="AF40" s="16">
        <v>273</v>
      </c>
      <c r="AG40" s="16">
        <v>275</v>
      </c>
      <c r="AH40" s="16">
        <v>275</v>
      </c>
      <c r="AI40" s="16">
        <v>276</v>
      </c>
      <c r="AJ40" s="16">
        <v>275</v>
      </c>
      <c r="AK40" s="16">
        <v>269</v>
      </c>
      <c r="AL40" s="16">
        <v>268</v>
      </c>
      <c r="AM40" s="16">
        <v>267</v>
      </c>
      <c r="AN40" s="16">
        <v>265</v>
      </c>
      <c r="AO40" s="16">
        <v>265</v>
      </c>
      <c r="AP40" s="16">
        <v>275</v>
      </c>
      <c r="AQ40" s="16">
        <v>275</v>
      </c>
      <c r="AR40" s="16">
        <v>276</v>
      </c>
      <c r="AS40" s="16">
        <v>275</v>
      </c>
      <c r="AT40" s="16">
        <v>279</v>
      </c>
      <c r="AU40" s="16">
        <v>282</v>
      </c>
      <c r="AV40" s="16">
        <v>269</v>
      </c>
      <c r="AW40" s="16">
        <v>271</v>
      </c>
      <c r="AX40" s="16">
        <v>273</v>
      </c>
      <c r="AY40">
        <v>275</v>
      </c>
      <c r="AZ40">
        <f>[1]Customers!CV44</f>
        <v>276</v>
      </c>
      <c r="BA40">
        <f>[1]Customers!CW44</f>
        <v>272</v>
      </c>
      <c r="BB40">
        <f>[1]Customers!CX44</f>
        <v>276</v>
      </c>
      <c r="BC40">
        <f>[1]Customers!CY44</f>
        <v>275</v>
      </c>
      <c r="BD40">
        <f>[1]Customers!CZ44</f>
        <v>273</v>
      </c>
      <c r="BE40">
        <f>[1]Customers!DA44</f>
        <v>275</v>
      </c>
      <c r="BF40">
        <f>[1]Customers!DB44</f>
        <v>274</v>
      </c>
      <c r="BG40">
        <f>[1]Customers!DC44</f>
        <v>277</v>
      </c>
      <c r="BH40">
        <f>[1]Customers!DD44</f>
        <v>272</v>
      </c>
      <c r="BI40" s="16">
        <f>[2]Customers!DE36</f>
        <v>268</v>
      </c>
      <c r="BJ40" s="16">
        <f>[2]Customers!DF36</f>
        <v>271</v>
      </c>
      <c r="BK40" s="16">
        <f>[2]Customers!DG36</f>
        <v>273</v>
      </c>
      <c r="BM40" t="b">
        <f t="shared" si="0"/>
        <v>1</v>
      </c>
      <c r="BN40" s="3">
        <v>2</v>
      </c>
      <c r="BO40" s="4">
        <v>164</v>
      </c>
      <c r="BP40" s="5" t="s">
        <v>33</v>
      </c>
      <c r="BQ40" s="16">
        <v>272</v>
      </c>
      <c r="BR40" s="16">
        <v>268</v>
      </c>
      <c r="BS40" s="16">
        <v>271</v>
      </c>
      <c r="BT40" s="16">
        <v>273</v>
      </c>
    </row>
    <row r="41" spans="1:72" ht="15" x14ac:dyDescent="0.25">
      <c r="A41" s="3">
        <v>2</v>
      </c>
      <c r="B41" s="4">
        <v>165</v>
      </c>
      <c r="C41" s="5" t="s">
        <v>34</v>
      </c>
      <c r="D41" s="6">
        <v>31</v>
      </c>
      <c r="E41" s="6">
        <v>31</v>
      </c>
      <c r="F41" s="6">
        <v>31</v>
      </c>
      <c r="G41" s="16">
        <v>31</v>
      </c>
      <c r="H41" s="16">
        <v>33</v>
      </c>
      <c r="I41" s="16">
        <v>32</v>
      </c>
      <c r="J41" s="20">
        <v>30</v>
      </c>
      <c r="K41" s="22">
        <v>30</v>
      </c>
      <c r="L41" s="20">
        <v>30</v>
      </c>
      <c r="M41" s="22">
        <v>30</v>
      </c>
      <c r="N41" s="22">
        <v>31</v>
      </c>
      <c r="O41" s="20">
        <v>31</v>
      </c>
      <c r="P41" s="22">
        <v>30</v>
      </c>
      <c r="Q41" s="22">
        <v>30</v>
      </c>
      <c r="R41" s="16">
        <v>30</v>
      </c>
      <c r="S41" s="16">
        <v>30</v>
      </c>
      <c r="T41" s="16">
        <v>29</v>
      </c>
      <c r="U41" s="16">
        <v>28</v>
      </c>
      <c r="V41" s="16">
        <v>29</v>
      </c>
      <c r="W41" s="16">
        <v>29</v>
      </c>
      <c r="X41" s="16">
        <v>29</v>
      </c>
      <c r="Y41" s="22">
        <v>29</v>
      </c>
      <c r="Z41" s="22">
        <v>30</v>
      </c>
      <c r="AA41" s="20">
        <v>30</v>
      </c>
      <c r="AB41" s="16">
        <v>30</v>
      </c>
      <c r="AC41" s="16">
        <v>30</v>
      </c>
      <c r="AD41" s="16">
        <v>30</v>
      </c>
      <c r="AE41" s="16">
        <v>30</v>
      </c>
      <c r="AF41" s="16">
        <v>30</v>
      </c>
      <c r="AG41" s="16">
        <v>30</v>
      </c>
      <c r="AH41" s="16">
        <v>30</v>
      </c>
      <c r="AI41" s="16">
        <v>29</v>
      </c>
      <c r="AJ41" s="16">
        <v>30</v>
      </c>
      <c r="AK41" s="16">
        <v>30</v>
      </c>
      <c r="AL41" s="16">
        <v>30</v>
      </c>
      <c r="AM41" s="16">
        <v>30</v>
      </c>
      <c r="AN41" s="16">
        <v>30</v>
      </c>
      <c r="AO41" s="16">
        <v>30</v>
      </c>
      <c r="AP41" s="16">
        <v>29</v>
      </c>
      <c r="AQ41" s="16">
        <v>29</v>
      </c>
      <c r="AR41" s="16">
        <v>29</v>
      </c>
      <c r="AS41" s="16">
        <v>30</v>
      </c>
      <c r="AT41" s="16">
        <v>31</v>
      </c>
      <c r="AU41" s="16">
        <v>31</v>
      </c>
      <c r="AV41" s="16">
        <v>29</v>
      </c>
      <c r="AW41" s="16">
        <v>31</v>
      </c>
      <c r="AX41" s="16">
        <v>31</v>
      </c>
      <c r="AY41">
        <v>31</v>
      </c>
      <c r="AZ41">
        <f>[1]Customers!CV45</f>
        <v>31</v>
      </c>
      <c r="BA41">
        <f>[1]Customers!CW45</f>
        <v>31</v>
      </c>
      <c r="BB41">
        <f>[1]Customers!CX45</f>
        <v>31</v>
      </c>
      <c r="BC41">
        <f>[1]Customers!CY45</f>
        <v>31</v>
      </c>
      <c r="BD41">
        <f>[1]Customers!CZ45</f>
        <v>31</v>
      </c>
      <c r="BE41">
        <f>[1]Customers!DA45</f>
        <v>31</v>
      </c>
      <c r="BF41">
        <f>[1]Customers!DB45</f>
        <v>33</v>
      </c>
      <c r="BG41">
        <f>[1]Customers!DC45</f>
        <v>32</v>
      </c>
      <c r="BH41">
        <f>[1]Customers!DD45</f>
        <v>34</v>
      </c>
      <c r="BI41" s="16">
        <f>[2]Customers!DE37</f>
        <v>34</v>
      </c>
      <c r="BJ41" s="16">
        <f>[2]Customers!DF37</f>
        <v>34</v>
      </c>
      <c r="BK41" s="16">
        <f>[2]Customers!DG37</f>
        <v>34</v>
      </c>
      <c r="BM41" t="b">
        <f t="shared" si="0"/>
        <v>1</v>
      </c>
      <c r="BN41" s="3">
        <v>2</v>
      </c>
      <c r="BO41" s="4">
        <v>165</v>
      </c>
      <c r="BP41" s="5" t="s">
        <v>34</v>
      </c>
      <c r="BQ41" s="16">
        <v>34</v>
      </c>
      <c r="BR41" s="16">
        <v>34</v>
      </c>
      <c r="BS41" s="16">
        <v>34</v>
      </c>
      <c r="BT41" s="16">
        <v>34</v>
      </c>
    </row>
    <row r="42" spans="1:72" ht="15" x14ac:dyDescent="0.25">
      <c r="A42" s="3">
        <v>2</v>
      </c>
      <c r="B42" s="30">
        <v>168</v>
      </c>
      <c r="C42" s="5" t="s">
        <v>35</v>
      </c>
      <c r="D42" s="6">
        <v>4673</v>
      </c>
      <c r="E42" s="6">
        <v>4590</v>
      </c>
      <c r="F42" s="6">
        <v>4518</v>
      </c>
      <c r="G42" s="16">
        <v>4438</v>
      </c>
      <c r="H42" s="16">
        <v>4346</v>
      </c>
      <c r="I42" s="16">
        <v>4254</v>
      </c>
      <c r="J42" s="20">
        <v>4173</v>
      </c>
      <c r="K42" s="22">
        <v>4080</v>
      </c>
      <c r="L42" s="20">
        <v>3993</v>
      </c>
      <c r="M42" s="22">
        <v>3926</v>
      </c>
      <c r="N42" s="22">
        <v>3861</v>
      </c>
      <c r="O42" s="20">
        <v>3792</v>
      </c>
      <c r="P42" s="22">
        <v>3741</v>
      </c>
      <c r="Q42" s="22">
        <v>3701</v>
      </c>
      <c r="R42" s="16">
        <v>3657</v>
      </c>
      <c r="S42" s="16">
        <v>3607</v>
      </c>
      <c r="T42" s="16">
        <v>3558</v>
      </c>
      <c r="U42" s="16">
        <v>3507</v>
      </c>
      <c r="V42" s="16">
        <v>3445</v>
      </c>
      <c r="W42" s="16">
        <v>3388</v>
      </c>
      <c r="X42" s="16">
        <v>3341</v>
      </c>
      <c r="Y42" s="22">
        <v>3295</v>
      </c>
      <c r="Z42" s="22">
        <v>3246</v>
      </c>
      <c r="AA42" s="20">
        <v>3203</v>
      </c>
      <c r="AB42" s="16">
        <v>3167</v>
      </c>
      <c r="AC42" s="16">
        <v>3134</v>
      </c>
      <c r="AD42" s="16">
        <v>3103</v>
      </c>
      <c r="AE42" s="16">
        <v>3031</v>
      </c>
      <c r="AF42" s="16">
        <v>2846</v>
      </c>
      <c r="AG42" s="16">
        <v>9304</v>
      </c>
      <c r="AH42" s="16">
        <v>9134</v>
      </c>
      <c r="AI42" s="16">
        <v>9007</v>
      </c>
      <c r="AJ42" s="16">
        <v>8814</v>
      </c>
      <c r="AK42" s="16">
        <v>1150</v>
      </c>
      <c r="AL42" s="16">
        <v>677</v>
      </c>
      <c r="AM42" s="16">
        <v>667</v>
      </c>
      <c r="AN42" s="16">
        <v>662</v>
      </c>
      <c r="AO42" s="16">
        <v>647</v>
      </c>
      <c r="AP42" s="16">
        <v>2255</v>
      </c>
      <c r="AQ42" s="16">
        <v>2215</v>
      </c>
      <c r="AR42" s="16">
        <v>2169</v>
      </c>
      <c r="AS42" s="16">
        <v>2126</v>
      </c>
      <c r="AT42" s="16">
        <v>12601</v>
      </c>
      <c r="AU42" s="16">
        <v>12411</v>
      </c>
      <c r="AV42" s="16">
        <v>12238</v>
      </c>
      <c r="AW42" s="16">
        <v>12135</v>
      </c>
      <c r="AX42" s="16">
        <v>11991</v>
      </c>
      <c r="AY42">
        <v>11865</v>
      </c>
      <c r="AZ42">
        <f>[1]Customers!CV46</f>
        <v>11743</v>
      </c>
      <c r="BA42">
        <f>[1]Customers!CW46</f>
        <v>11592</v>
      </c>
      <c r="BB42">
        <f>[1]Customers!CX46</f>
        <v>11430</v>
      </c>
      <c r="BC42">
        <f>[1]Customers!CY46</f>
        <v>11252</v>
      </c>
      <c r="BD42">
        <f>[1]Customers!CZ46</f>
        <v>11113</v>
      </c>
      <c r="BE42">
        <f>[1]Customers!DA46</f>
        <v>10918</v>
      </c>
      <c r="BF42">
        <f>[1]Customers!DB46</f>
        <v>10785</v>
      </c>
      <c r="BG42">
        <f>[1]Customers!DC46</f>
        <v>10617</v>
      </c>
      <c r="BH42">
        <f>[1]Customers!DD46</f>
        <v>10439</v>
      </c>
      <c r="BI42" s="16">
        <f>[2]Customers!DE38</f>
        <v>10309</v>
      </c>
      <c r="BJ42" s="16">
        <f>[2]Customers!DF38</f>
        <v>10169</v>
      </c>
      <c r="BK42" s="16">
        <f>[2]Customers!DG38</f>
        <v>10066</v>
      </c>
      <c r="BM42" t="b">
        <f t="shared" si="0"/>
        <v>1</v>
      </c>
      <c r="BN42" s="3">
        <v>2</v>
      </c>
      <c r="BO42" s="4">
        <v>168</v>
      </c>
      <c r="BP42" s="5" t="s">
        <v>35</v>
      </c>
      <c r="BQ42" s="16">
        <v>10439</v>
      </c>
      <c r="BR42" s="16">
        <v>10309</v>
      </c>
      <c r="BS42" s="16">
        <v>10169</v>
      </c>
      <c r="BT42" s="16">
        <v>10066</v>
      </c>
    </row>
    <row r="43" spans="1:72" ht="15" x14ac:dyDescent="0.25">
      <c r="A43" s="3">
        <v>2</v>
      </c>
      <c r="B43" s="4">
        <v>170</v>
      </c>
      <c r="C43" s="5" t="s">
        <v>36</v>
      </c>
      <c r="D43" s="6">
        <v>666</v>
      </c>
      <c r="E43" s="6">
        <v>663</v>
      </c>
      <c r="F43" s="6">
        <v>664</v>
      </c>
      <c r="G43" s="16">
        <v>674</v>
      </c>
      <c r="H43" s="16">
        <v>675</v>
      </c>
      <c r="I43" s="16">
        <v>686</v>
      </c>
      <c r="J43" s="20">
        <v>688</v>
      </c>
      <c r="K43" s="22">
        <v>680</v>
      </c>
      <c r="L43" s="20">
        <v>682</v>
      </c>
      <c r="M43" s="22">
        <v>689</v>
      </c>
      <c r="N43" s="22">
        <v>692</v>
      </c>
      <c r="O43" s="20">
        <v>692</v>
      </c>
      <c r="P43" s="22">
        <v>692</v>
      </c>
      <c r="Q43" s="22">
        <v>685</v>
      </c>
      <c r="R43" s="16">
        <v>689</v>
      </c>
      <c r="S43" s="16">
        <v>680</v>
      </c>
      <c r="T43" s="16">
        <v>688</v>
      </c>
      <c r="U43" s="16">
        <v>687</v>
      </c>
      <c r="V43" s="16">
        <v>684</v>
      </c>
      <c r="W43" s="16">
        <v>685</v>
      </c>
      <c r="X43" s="16">
        <v>694</v>
      </c>
      <c r="Y43" s="22">
        <v>700</v>
      </c>
      <c r="Z43" s="22">
        <v>703</v>
      </c>
      <c r="AA43" s="20">
        <v>701</v>
      </c>
      <c r="AB43" s="16">
        <v>697</v>
      </c>
      <c r="AC43" s="16">
        <v>695</v>
      </c>
      <c r="AD43" s="16">
        <v>695</v>
      </c>
      <c r="AE43" s="16">
        <v>699</v>
      </c>
      <c r="AF43" s="16">
        <v>702</v>
      </c>
      <c r="AG43" s="16">
        <v>705</v>
      </c>
      <c r="AH43" s="16">
        <v>706</v>
      </c>
      <c r="AI43" s="16">
        <v>702</v>
      </c>
      <c r="AJ43" s="16">
        <v>706</v>
      </c>
      <c r="AK43" s="16">
        <v>698</v>
      </c>
      <c r="AL43" s="16">
        <v>704</v>
      </c>
      <c r="AM43" s="16">
        <v>704</v>
      </c>
      <c r="AN43" s="16">
        <v>704</v>
      </c>
      <c r="AO43" s="16">
        <v>703</v>
      </c>
      <c r="AP43" s="16">
        <v>709</v>
      </c>
      <c r="AQ43" s="16">
        <v>691</v>
      </c>
      <c r="AR43" s="16">
        <v>690</v>
      </c>
      <c r="AS43" s="16">
        <v>693</v>
      </c>
      <c r="AT43" s="16">
        <v>688</v>
      </c>
      <c r="AU43" s="16">
        <v>686</v>
      </c>
      <c r="AV43" s="16">
        <v>688</v>
      </c>
      <c r="AW43" s="16">
        <v>694</v>
      </c>
      <c r="AX43" s="16">
        <v>706</v>
      </c>
      <c r="AY43">
        <v>756</v>
      </c>
      <c r="AZ43">
        <f>[1]Customers!CV47</f>
        <v>769</v>
      </c>
      <c r="BA43">
        <f>[1]Customers!CW47</f>
        <v>786</v>
      </c>
      <c r="BB43">
        <f>[1]Customers!CX47</f>
        <v>822</v>
      </c>
      <c r="BC43">
        <f>[1]Customers!CY47</f>
        <v>826</v>
      </c>
      <c r="BD43">
        <f>[1]Customers!CZ47</f>
        <v>826</v>
      </c>
      <c r="BE43">
        <f>[1]Customers!DA47</f>
        <v>832</v>
      </c>
      <c r="BF43">
        <f>[1]Customers!DB47</f>
        <v>836</v>
      </c>
      <c r="BG43">
        <f>[1]Customers!DC47</f>
        <v>836</v>
      </c>
      <c r="BH43">
        <f>[1]Customers!DD47</f>
        <v>845</v>
      </c>
      <c r="BI43" s="16">
        <f>[2]Customers!DE39</f>
        <v>854</v>
      </c>
      <c r="BJ43" s="16">
        <f>[2]Customers!DF39</f>
        <v>858</v>
      </c>
      <c r="BK43" s="16">
        <f>[2]Customers!DG39</f>
        <v>859</v>
      </c>
      <c r="BM43" t="b">
        <f t="shared" si="0"/>
        <v>1</v>
      </c>
      <c r="BN43" s="3">
        <v>2</v>
      </c>
      <c r="BO43" s="4">
        <v>170</v>
      </c>
      <c r="BP43" s="5" t="s">
        <v>36</v>
      </c>
      <c r="BQ43" s="16">
        <v>845</v>
      </c>
      <c r="BR43" s="16">
        <v>854</v>
      </c>
      <c r="BS43" s="16">
        <v>858</v>
      </c>
      <c r="BT43" s="16">
        <v>859</v>
      </c>
    </row>
    <row r="44" spans="1:72" ht="15" x14ac:dyDescent="0.25">
      <c r="A44" s="3">
        <v>2</v>
      </c>
      <c r="B44" s="4">
        <v>264</v>
      </c>
      <c r="C44" s="5" t="s">
        <v>37</v>
      </c>
      <c r="D44" s="6">
        <v>331</v>
      </c>
      <c r="E44" s="6">
        <v>328</v>
      </c>
      <c r="F44" s="6">
        <v>332</v>
      </c>
      <c r="G44" s="16">
        <v>348</v>
      </c>
      <c r="H44" s="16">
        <v>372</v>
      </c>
      <c r="I44" s="16">
        <v>372</v>
      </c>
      <c r="J44" s="20">
        <v>376</v>
      </c>
      <c r="K44" s="22">
        <v>377</v>
      </c>
      <c r="L44" s="20">
        <v>375</v>
      </c>
      <c r="M44" s="22">
        <v>367</v>
      </c>
      <c r="N44" s="22">
        <v>368</v>
      </c>
      <c r="O44" s="20">
        <v>363</v>
      </c>
      <c r="P44" s="22">
        <v>367</v>
      </c>
      <c r="Q44" s="22">
        <v>368</v>
      </c>
      <c r="R44" s="16">
        <v>367</v>
      </c>
      <c r="S44" s="16">
        <v>367</v>
      </c>
      <c r="T44" s="16">
        <v>371</v>
      </c>
      <c r="U44" s="16">
        <v>372</v>
      </c>
      <c r="V44" s="16">
        <v>375</v>
      </c>
      <c r="W44" s="16">
        <v>376</v>
      </c>
      <c r="X44" s="16">
        <v>376</v>
      </c>
      <c r="Y44" s="22">
        <v>373</v>
      </c>
      <c r="Z44" s="22">
        <v>373</v>
      </c>
      <c r="AA44" s="20">
        <v>374</v>
      </c>
      <c r="AB44" s="16">
        <v>371</v>
      </c>
      <c r="AC44" s="16">
        <v>369</v>
      </c>
      <c r="AD44" s="16">
        <v>370</v>
      </c>
      <c r="AE44" s="16">
        <v>372</v>
      </c>
      <c r="AF44" s="16">
        <v>373</v>
      </c>
      <c r="AG44" s="16">
        <v>371</v>
      </c>
      <c r="AH44" s="16">
        <v>369</v>
      </c>
      <c r="AI44" s="16">
        <v>367</v>
      </c>
      <c r="AJ44" s="16">
        <v>365</v>
      </c>
      <c r="AK44" s="16">
        <v>362</v>
      </c>
      <c r="AL44" s="16">
        <v>364</v>
      </c>
      <c r="AM44" s="16">
        <v>363</v>
      </c>
      <c r="AN44" s="16">
        <v>362</v>
      </c>
      <c r="AO44" s="16">
        <v>361</v>
      </c>
      <c r="AP44" s="16">
        <v>360</v>
      </c>
      <c r="AQ44" s="16">
        <v>360</v>
      </c>
      <c r="AR44" s="16">
        <v>361</v>
      </c>
      <c r="AS44" s="16">
        <v>363</v>
      </c>
      <c r="AT44" s="16">
        <v>364</v>
      </c>
      <c r="AU44" s="16">
        <v>366</v>
      </c>
      <c r="AV44" s="16">
        <v>378</v>
      </c>
      <c r="AW44" s="16">
        <v>379</v>
      </c>
      <c r="AX44" s="16">
        <v>377</v>
      </c>
      <c r="AY44">
        <v>378</v>
      </c>
      <c r="AZ44">
        <f>[1]Customers!CV48</f>
        <v>378</v>
      </c>
      <c r="BA44">
        <f>[1]Customers!CW48</f>
        <v>375</v>
      </c>
      <c r="BB44">
        <f>[1]Customers!CX48</f>
        <v>378</v>
      </c>
      <c r="BC44">
        <f>[1]Customers!CY48</f>
        <v>379</v>
      </c>
      <c r="BD44">
        <f>[1]Customers!CZ48</f>
        <v>380</v>
      </c>
      <c r="BE44">
        <f>[1]Customers!DA48</f>
        <v>379</v>
      </c>
      <c r="BF44">
        <f>[1]Customers!DB48</f>
        <v>382</v>
      </c>
      <c r="BG44">
        <f>[1]Customers!DC48</f>
        <v>384</v>
      </c>
      <c r="BH44">
        <f>[1]Customers!DD48</f>
        <v>382</v>
      </c>
      <c r="BI44" s="16">
        <f>[2]Customers!DE40</f>
        <v>379</v>
      </c>
      <c r="BJ44" s="16">
        <f>[2]Customers!DF40</f>
        <v>378</v>
      </c>
      <c r="BK44" s="16">
        <f>[2]Customers!DG40</f>
        <v>375</v>
      </c>
      <c r="BM44" t="b">
        <f t="shared" si="0"/>
        <v>1</v>
      </c>
      <c r="BN44" s="3">
        <v>2</v>
      </c>
      <c r="BO44" s="4">
        <v>264</v>
      </c>
      <c r="BP44" s="5" t="s">
        <v>37</v>
      </c>
      <c r="BQ44" s="16">
        <v>382</v>
      </c>
      <c r="BR44" s="16">
        <v>379</v>
      </c>
      <c r="BS44" s="16">
        <v>378</v>
      </c>
      <c r="BT44" s="16">
        <v>375</v>
      </c>
    </row>
    <row r="45" spans="1:72" ht="15" x14ac:dyDescent="0.25">
      <c r="A45" s="3">
        <v>2</v>
      </c>
      <c r="B45" s="4">
        <v>265</v>
      </c>
      <c r="C45" s="5" t="s">
        <v>38</v>
      </c>
      <c r="D45" s="6">
        <v>2</v>
      </c>
      <c r="E45" s="6">
        <v>2</v>
      </c>
      <c r="F45" s="6">
        <v>2</v>
      </c>
      <c r="G45" s="16">
        <v>2</v>
      </c>
      <c r="H45" s="16">
        <v>2</v>
      </c>
      <c r="I45" s="16">
        <v>3</v>
      </c>
      <c r="J45" s="20">
        <v>3</v>
      </c>
      <c r="K45" s="22">
        <v>3</v>
      </c>
      <c r="L45" s="20">
        <v>4</v>
      </c>
      <c r="M45" s="22">
        <v>4</v>
      </c>
      <c r="N45" s="22">
        <v>4</v>
      </c>
      <c r="O45" s="20">
        <v>4</v>
      </c>
      <c r="P45" s="22">
        <v>5</v>
      </c>
      <c r="Q45" s="22">
        <v>5</v>
      </c>
      <c r="R45" s="16">
        <v>5</v>
      </c>
      <c r="S45" s="16">
        <v>5</v>
      </c>
      <c r="T45" s="16">
        <v>5</v>
      </c>
      <c r="U45" s="16">
        <v>5</v>
      </c>
      <c r="V45" s="16">
        <v>5</v>
      </c>
      <c r="W45" s="16">
        <v>5</v>
      </c>
      <c r="X45" s="16">
        <v>4</v>
      </c>
      <c r="Y45" s="22">
        <v>4</v>
      </c>
      <c r="Z45" s="22">
        <v>4</v>
      </c>
      <c r="AA45" s="20">
        <v>4</v>
      </c>
      <c r="AB45" s="16">
        <v>4</v>
      </c>
      <c r="AC45" s="16">
        <v>3</v>
      </c>
      <c r="AD45" s="16">
        <v>3</v>
      </c>
      <c r="AE45" s="16">
        <v>3</v>
      </c>
      <c r="AF45" s="16">
        <v>3</v>
      </c>
      <c r="AG45" s="16">
        <v>3</v>
      </c>
      <c r="AH45" s="16">
        <v>3</v>
      </c>
      <c r="AI45" s="16">
        <v>3</v>
      </c>
      <c r="AJ45" s="16">
        <v>3</v>
      </c>
      <c r="AK45" s="16">
        <v>3</v>
      </c>
      <c r="AL45" s="16">
        <v>3</v>
      </c>
      <c r="AM45" s="16">
        <v>3</v>
      </c>
      <c r="AN45" s="16">
        <v>3</v>
      </c>
      <c r="AO45" s="16">
        <v>3</v>
      </c>
      <c r="AP45" s="16">
        <v>3</v>
      </c>
      <c r="AQ45" s="16">
        <v>3</v>
      </c>
      <c r="AR45" s="16">
        <v>3</v>
      </c>
      <c r="AS45" s="16">
        <v>3</v>
      </c>
      <c r="AT45" s="16">
        <v>3</v>
      </c>
      <c r="AU45" s="16">
        <v>3</v>
      </c>
      <c r="AV45" s="16">
        <v>4</v>
      </c>
      <c r="AW45" s="16">
        <v>3</v>
      </c>
      <c r="AX45" s="16">
        <v>3</v>
      </c>
      <c r="AY45">
        <v>3</v>
      </c>
      <c r="AZ45">
        <f>[1]Customers!CV49</f>
        <v>3</v>
      </c>
      <c r="BA45">
        <f>[1]Customers!CW49</f>
        <v>3</v>
      </c>
      <c r="BB45">
        <f>[1]Customers!CX49</f>
        <v>3</v>
      </c>
      <c r="BC45">
        <f>[1]Customers!CY49</f>
        <v>3</v>
      </c>
      <c r="BD45">
        <f>[1]Customers!CZ49</f>
        <v>3</v>
      </c>
      <c r="BE45">
        <f>[1]Customers!DA49</f>
        <v>3</v>
      </c>
      <c r="BF45">
        <f>[1]Customers!DB49</f>
        <v>3</v>
      </c>
      <c r="BG45">
        <f>[1]Customers!DC49</f>
        <v>3</v>
      </c>
      <c r="BH45">
        <f>[1]Customers!DD49</f>
        <v>3</v>
      </c>
      <c r="BI45" s="16">
        <f>[2]Customers!DE41</f>
        <v>3</v>
      </c>
      <c r="BJ45" s="16">
        <f>[2]Customers!DF41</f>
        <v>3</v>
      </c>
      <c r="BK45" s="16">
        <f>[2]Customers!DG41</f>
        <v>2</v>
      </c>
      <c r="BM45" t="b">
        <f t="shared" si="0"/>
        <v>1</v>
      </c>
      <c r="BN45" s="3">
        <v>2</v>
      </c>
      <c r="BO45" s="4">
        <v>265</v>
      </c>
      <c r="BP45" s="5" t="s">
        <v>38</v>
      </c>
      <c r="BQ45" s="16">
        <v>3</v>
      </c>
      <c r="BR45" s="16">
        <v>3</v>
      </c>
      <c r="BS45" s="16">
        <v>3</v>
      </c>
      <c r="BT45" s="16">
        <v>2</v>
      </c>
    </row>
    <row r="46" spans="1:72" ht="15" x14ac:dyDescent="0.25">
      <c r="A46" s="3">
        <v>2</v>
      </c>
      <c r="B46" s="4">
        <v>270</v>
      </c>
      <c r="C46" s="5" t="s">
        <v>39</v>
      </c>
      <c r="D46" s="6">
        <v>1395</v>
      </c>
      <c r="E46" s="6">
        <v>1389</v>
      </c>
      <c r="F46" s="6">
        <v>1381</v>
      </c>
      <c r="G46" s="16">
        <v>1390</v>
      </c>
      <c r="H46" s="16">
        <v>1400</v>
      </c>
      <c r="I46" s="16">
        <v>1416</v>
      </c>
      <c r="J46" s="20">
        <v>1414</v>
      </c>
      <c r="K46" s="22">
        <v>1416</v>
      </c>
      <c r="L46" s="20">
        <v>1427</v>
      </c>
      <c r="M46" s="22">
        <v>1440</v>
      </c>
      <c r="N46" s="22">
        <v>1443</v>
      </c>
      <c r="O46" s="20">
        <v>1455</v>
      </c>
      <c r="P46" s="22">
        <v>1479</v>
      </c>
      <c r="Q46" s="22">
        <v>1478</v>
      </c>
      <c r="R46" s="16">
        <v>1483</v>
      </c>
      <c r="S46" s="16">
        <v>1499</v>
      </c>
      <c r="T46" s="16">
        <v>1560</v>
      </c>
      <c r="U46" s="16">
        <v>1561</v>
      </c>
      <c r="V46" s="16">
        <v>1560</v>
      </c>
      <c r="W46" s="16">
        <v>1557</v>
      </c>
      <c r="X46" s="16">
        <v>1562</v>
      </c>
      <c r="Y46" s="22">
        <v>1562</v>
      </c>
      <c r="Z46" s="22">
        <v>1563</v>
      </c>
      <c r="AA46" s="20">
        <v>1564</v>
      </c>
      <c r="AB46" s="16">
        <v>1558</v>
      </c>
      <c r="AC46" s="16">
        <v>1555</v>
      </c>
      <c r="AD46" s="16">
        <v>1554</v>
      </c>
      <c r="AE46" s="16">
        <v>1552</v>
      </c>
      <c r="AF46" s="16">
        <v>1560</v>
      </c>
      <c r="AG46" s="16">
        <v>1565</v>
      </c>
      <c r="AH46" s="16">
        <v>1570</v>
      </c>
      <c r="AI46" s="16">
        <v>1564</v>
      </c>
      <c r="AJ46" s="16">
        <v>1570</v>
      </c>
      <c r="AK46" s="16">
        <v>1564</v>
      </c>
      <c r="AL46" s="16">
        <v>1563</v>
      </c>
      <c r="AM46" s="16">
        <v>1560</v>
      </c>
      <c r="AN46" s="16">
        <v>1561</v>
      </c>
      <c r="AO46" s="16">
        <v>1563</v>
      </c>
      <c r="AP46" s="16">
        <v>1565</v>
      </c>
      <c r="AQ46" s="16">
        <v>1571</v>
      </c>
      <c r="AR46" s="16">
        <v>1572</v>
      </c>
      <c r="AS46" s="16">
        <v>1582</v>
      </c>
      <c r="AT46" s="16">
        <v>1602</v>
      </c>
      <c r="AU46" s="16">
        <v>1599</v>
      </c>
      <c r="AV46" s="16">
        <v>1609</v>
      </c>
      <c r="AW46" s="16">
        <v>1628</v>
      </c>
      <c r="AX46" s="16">
        <v>1648</v>
      </c>
      <c r="AY46">
        <v>1702</v>
      </c>
      <c r="AZ46">
        <f>[1]Customers!CV50</f>
        <v>1700</v>
      </c>
      <c r="BA46">
        <f>[1]Customers!CW50</f>
        <v>1704</v>
      </c>
      <c r="BB46">
        <f>[1]Customers!CX50</f>
        <v>1703</v>
      </c>
      <c r="BC46">
        <f>[1]Customers!CY50</f>
        <v>1705</v>
      </c>
      <c r="BD46">
        <f>[1]Customers!CZ50</f>
        <v>1693</v>
      </c>
      <c r="BE46">
        <f>[1]Customers!DA50</f>
        <v>1694</v>
      </c>
      <c r="BF46">
        <f>[1]Customers!DB50</f>
        <v>1690</v>
      </c>
      <c r="BG46">
        <f>[1]Customers!DC50</f>
        <v>1692</v>
      </c>
      <c r="BH46">
        <f>[1]Customers!DD50</f>
        <v>1692</v>
      </c>
      <c r="BI46" s="16">
        <f>[2]Customers!DE42</f>
        <v>1695</v>
      </c>
      <c r="BJ46" s="16">
        <f>[2]Customers!DF42</f>
        <v>1701</v>
      </c>
      <c r="BK46" s="16">
        <f>[2]Customers!DG42</f>
        <v>1709</v>
      </c>
      <c r="BM46" t="b">
        <f t="shared" si="0"/>
        <v>1</v>
      </c>
      <c r="BN46" s="3">
        <v>2</v>
      </c>
      <c r="BO46" s="4">
        <v>270</v>
      </c>
      <c r="BP46" s="5" t="s">
        <v>39</v>
      </c>
      <c r="BQ46" s="16">
        <v>1692</v>
      </c>
      <c r="BR46" s="16">
        <v>1695</v>
      </c>
      <c r="BS46" s="16">
        <v>1701</v>
      </c>
      <c r="BT46" s="16">
        <v>1709</v>
      </c>
    </row>
    <row r="47" spans="1:72" ht="15" x14ac:dyDescent="0.25">
      <c r="A47" s="3">
        <v>2</v>
      </c>
      <c r="B47" s="4">
        <v>364</v>
      </c>
      <c r="C47" s="5" t="s">
        <v>40</v>
      </c>
      <c r="D47" s="6">
        <v>10</v>
      </c>
      <c r="E47" s="6">
        <v>10</v>
      </c>
      <c r="F47" s="6">
        <v>10</v>
      </c>
      <c r="G47" s="16">
        <v>9</v>
      </c>
      <c r="H47" s="16">
        <v>9</v>
      </c>
      <c r="I47" s="16">
        <v>9</v>
      </c>
      <c r="J47" s="20">
        <v>9</v>
      </c>
      <c r="K47" s="22">
        <v>9</v>
      </c>
      <c r="L47" s="20">
        <v>9</v>
      </c>
      <c r="M47" s="22">
        <v>9</v>
      </c>
      <c r="N47" s="22">
        <v>9</v>
      </c>
      <c r="O47" s="20">
        <v>9</v>
      </c>
      <c r="P47" s="22">
        <v>9</v>
      </c>
      <c r="Q47" s="22">
        <v>10</v>
      </c>
      <c r="R47" s="16">
        <v>10</v>
      </c>
      <c r="S47" s="16">
        <v>11</v>
      </c>
      <c r="T47" s="16">
        <v>10</v>
      </c>
      <c r="U47" s="16">
        <v>10</v>
      </c>
      <c r="V47" s="16">
        <v>10</v>
      </c>
      <c r="W47" s="16">
        <v>10</v>
      </c>
      <c r="X47" s="16">
        <v>9</v>
      </c>
      <c r="Y47" s="22">
        <v>10</v>
      </c>
      <c r="Z47" s="22">
        <v>10</v>
      </c>
      <c r="AA47" s="20">
        <v>9</v>
      </c>
      <c r="AB47" s="16">
        <v>9</v>
      </c>
      <c r="AC47" s="16">
        <v>10</v>
      </c>
      <c r="AD47" s="16">
        <v>10</v>
      </c>
      <c r="AE47" s="16">
        <v>10</v>
      </c>
      <c r="AF47" s="16">
        <v>10</v>
      </c>
      <c r="AG47" s="16">
        <v>12</v>
      </c>
      <c r="AH47" s="16">
        <v>11</v>
      </c>
      <c r="AI47" s="16">
        <v>12</v>
      </c>
      <c r="AJ47" s="16">
        <v>11</v>
      </c>
      <c r="AK47" s="16">
        <v>12</v>
      </c>
      <c r="AL47" s="16">
        <v>12</v>
      </c>
      <c r="AM47" s="16">
        <v>12</v>
      </c>
      <c r="AN47" s="16">
        <v>15</v>
      </c>
      <c r="AO47" s="16">
        <v>16</v>
      </c>
      <c r="AP47" s="16">
        <v>16</v>
      </c>
      <c r="AQ47" s="16">
        <v>16</v>
      </c>
      <c r="AR47" s="16">
        <v>16</v>
      </c>
      <c r="AS47" s="16">
        <v>16</v>
      </c>
      <c r="AT47" s="16">
        <v>17</v>
      </c>
      <c r="AU47" s="16">
        <v>18</v>
      </c>
      <c r="AV47" s="16">
        <v>19</v>
      </c>
      <c r="AW47" s="16">
        <v>19</v>
      </c>
      <c r="AX47" s="16">
        <v>19</v>
      </c>
      <c r="AY47">
        <v>19</v>
      </c>
      <c r="AZ47">
        <f>[1]Customers!CV51</f>
        <v>20</v>
      </c>
      <c r="BA47">
        <f>[1]Customers!CW51</f>
        <v>20</v>
      </c>
      <c r="BB47">
        <f>[1]Customers!CX51</f>
        <v>21</v>
      </c>
      <c r="BC47">
        <f>[1]Customers!CY51</f>
        <v>19</v>
      </c>
      <c r="BD47">
        <f>[1]Customers!CZ51</f>
        <v>20</v>
      </c>
      <c r="BE47">
        <f>[1]Customers!DA51</f>
        <v>20</v>
      </c>
      <c r="BF47">
        <f>[1]Customers!DB51</f>
        <v>21</v>
      </c>
      <c r="BG47">
        <f>[1]Customers!DC51</f>
        <v>21</v>
      </c>
      <c r="BH47">
        <f>[1]Customers!DD51</f>
        <v>21</v>
      </c>
      <c r="BI47" s="16">
        <f>[2]Customers!DE43</f>
        <v>21</v>
      </c>
      <c r="BJ47" s="16">
        <f>[2]Customers!DF43</f>
        <v>20</v>
      </c>
      <c r="BK47" s="16">
        <f>[2]Customers!DG43</f>
        <v>18</v>
      </c>
      <c r="BM47" t="b">
        <f t="shared" si="0"/>
        <v>1</v>
      </c>
      <c r="BN47" s="3">
        <v>2</v>
      </c>
      <c r="BO47" s="4">
        <v>364</v>
      </c>
      <c r="BP47" s="5" t="s">
        <v>40</v>
      </c>
      <c r="BQ47" s="16">
        <v>21</v>
      </c>
      <c r="BR47" s="16">
        <v>21</v>
      </c>
      <c r="BS47" s="16">
        <v>20</v>
      </c>
      <c r="BT47" s="16">
        <v>18</v>
      </c>
    </row>
    <row r="48" spans="1:72" ht="15" x14ac:dyDescent="0.25">
      <c r="A48" s="3">
        <v>2</v>
      </c>
      <c r="B48" s="4">
        <v>365</v>
      </c>
      <c r="C48" s="5" t="s">
        <v>41</v>
      </c>
      <c r="D48" s="6">
        <v>6</v>
      </c>
      <c r="E48" s="6">
        <v>6</v>
      </c>
      <c r="F48" s="6">
        <v>6</v>
      </c>
      <c r="G48" s="16">
        <v>6</v>
      </c>
      <c r="H48" s="16">
        <v>6</v>
      </c>
      <c r="I48" s="16">
        <v>6</v>
      </c>
      <c r="J48" s="20">
        <v>6</v>
      </c>
      <c r="K48" s="22">
        <v>6</v>
      </c>
      <c r="L48" s="20">
        <v>6</v>
      </c>
      <c r="M48" s="22">
        <v>6</v>
      </c>
      <c r="N48" s="22">
        <v>6</v>
      </c>
      <c r="O48" s="20">
        <v>6</v>
      </c>
      <c r="P48" s="22">
        <v>6</v>
      </c>
      <c r="Q48" s="22">
        <v>5</v>
      </c>
      <c r="R48" s="16">
        <v>5</v>
      </c>
      <c r="S48" s="16">
        <v>5</v>
      </c>
      <c r="T48" s="16">
        <v>5</v>
      </c>
      <c r="U48" s="16">
        <v>5</v>
      </c>
      <c r="V48" s="16">
        <v>5</v>
      </c>
      <c r="W48" s="16">
        <v>5</v>
      </c>
      <c r="X48" s="16">
        <v>5</v>
      </c>
      <c r="Y48" s="22">
        <v>5</v>
      </c>
      <c r="Z48" s="22">
        <v>5</v>
      </c>
      <c r="AA48" s="20">
        <v>5</v>
      </c>
      <c r="AB48" s="16">
        <v>5</v>
      </c>
      <c r="AC48" s="16">
        <v>5</v>
      </c>
      <c r="AD48" s="16">
        <v>5</v>
      </c>
      <c r="AE48" s="16">
        <v>5</v>
      </c>
      <c r="AF48" s="16">
        <v>6</v>
      </c>
      <c r="AG48" s="16">
        <v>6</v>
      </c>
      <c r="AH48" s="16">
        <v>6</v>
      </c>
      <c r="AI48" s="16">
        <v>7</v>
      </c>
      <c r="AJ48" s="16">
        <v>8</v>
      </c>
      <c r="AK48" s="16">
        <v>8</v>
      </c>
      <c r="AL48" s="16">
        <v>8</v>
      </c>
      <c r="AM48" s="16">
        <v>8</v>
      </c>
      <c r="AN48" s="16">
        <v>8</v>
      </c>
      <c r="AO48" s="16">
        <v>8</v>
      </c>
      <c r="AP48" s="16">
        <v>8</v>
      </c>
      <c r="AQ48" s="16">
        <v>8</v>
      </c>
      <c r="AR48" s="16">
        <v>8</v>
      </c>
      <c r="AS48" s="16">
        <v>8</v>
      </c>
      <c r="AT48" s="16">
        <v>7</v>
      </c>
      <c r="AU48" s="16">
        <v>7</v>
      </c>
      <c r="AV48" s="16">
        <v>7</v>
      </c>
      <c r="AW48" s="16">
        <v>7</v>
      </c>
      <c r="AX48" s="16">
        <v>7</v>
      </c>
      <c r="AY48">
        <v>7</v>
      </c>
      <c r="AZ48">
        <f>[1]Customers!CV52</f>
        <v>8</v>
      </c>
      <c r="BA48">
        <f>[1]Customers!CW52</f>
        <v>7</v>
      </c>
      <c r="BB48">
        <f>[1]Customers!CX52</f>
        <v>7</v>
      </c>
      <c r="BC48">
        <f>[1]Customers!CY52</f>
        <v>7</v>
      </c>
      <c r="BD48">
        <f>[1]Customers!CZ52</f>
        <v>7</v>
      </c>
      <c r="BE48">
        <f>[1]Customers!DA52</f>
        <v>7</v>
      </c>
      <c r="BF48">
        <f>[1]Customers!DB52</f>
        <v>6</v>
      </c>
      <c r="BG48">
        <f>[1]Customers!DC52</f>
        <v>6</v>
      </c>
      <c r="BH48">
        <f>[1]Customers!DD52</f>
        <v>6</v>
      </c>
      <c r="BI48" s="16">
        <f>[2]Customers!DE44</f>
        <v>6</v>
      </c>
      <c r="BJ48" s="16">
        <f>[2]Customers!DF44</f>
        <v>6</v>
      </c>
      <c r="BK48" s="16">
        <f>[2]Customers!DG44</f>
        <v>6</v>
      </c>
      <c r="BM48" t="b">
        <f t="shared" si="0"/>
        <v>1</v>
      </c>
      <c r="BN48" s="3">
        <v>2</v>
      </c>
      <c r="BO48" s="4">
        <v>365</v>
      </c>
      <c r="BP48" s="5" t="s">
        <v>41</v>
      </c>
      <c r="BQ48" s="16">
        <v>6</v>
      </c>
      <c r="BR48" s="16">
        <v>6</v>
      </c>
      <c r="BS48" s="16">
        <v>6</v>
      </c>
      <c r="BT48" s="16">
        <v>6</v>
      </c>
    </row>
    <row r="49" spans="1:72" ht="15" x14ac:dyDescent="0.25">
      <c r="A49" s="3">
        <v>2</v>
      </c>
      <c r="B49" s="4">
        <v>370</v>
      </c>
      <c r="C49" s="5" t="s">
        <v>42</v>
      </c>
      <c r="D49" s="6">
        <v>57</v>
      </c>
      <c r="E49" s="6">
        <v>56</v>
      </c>
      <c r="F49" s="6">
        <v>54</v>
      </c>
      <c r="G49" s="16">
        <v>54</v>
      </c>
      <c r="H49" s="16">
        <v>53</v>
      </c>
      <c r="I49" s="16">
        <v>52</v>
      </c>
      <c r="J49" s="20">
        <v>51</v>
      </c>
      <c r="K49" s="22">
        <v>51</v>
      </c>
      <c r="L49" s="20">
        <v>51</v>
      </c>
      <c r="M49" s="22">
        <v>52</v>
      </c>
      <c r="N49" s="22">
        <v>52</v>
      </c>
      <c r="O49" s="20">
        <v>52</v>
      </c>
      <c r="P49" s="22">
        <v>53</v>
      </c>
      <c r="Q49" s="22">
        <v>54</v>
      </c>
      <c r="R49" s="16">
        <v>54</v>
      </c>
      <c r="S49" s="16">
        <v>54</v>
      </c>
      <c r="T49" s="16">
        <v>54</v>
      </c>
      <c r="U49" s="16">
        <v>54</v>
      </c>
      <c r="V49" s="16">
        <v>54</v>
      </c>
      <c r="W49" s="16">
        <v>54</v>
      </c>
      <c r="X49" s="16">
        <v>55</v>
      </c>
      <c r="Y49" s="22">
        <v>55</v>
      </c>
      <c r="Z49" s="22">
        <v>55</v>
      </c>
      <c r="AA49" s="20">
        <v>55</v>
      </c>
      <c r="AB49" s="16">
        <v>54</v>
      </c>
      <c r="AC49" s="16">
        <v>54</v>
      </c>
      <c r="AD49" s="16">
        <v>54</v>
      </c>
      <c r="AE49" s="16">
        <v>56</v>
      </c>
      <c r="AF49" s="16">
        <v>57</v>
      </c>
      <c r="AG49" s="16">
        <v>57</v>
      </c>
      <c r="AH49" s="16">
        <v>58</v>
      </c>
      <c r="AI49" s="16">
        <v>59</v>
      </c>
      <c r="AJ49" s="16">
        <v>58</v>
      </c>
      <c r="AK49" s="16">
        <v>60</v>
      </c>
      <c r="AL49" s="16">
        <v>61</v>
      </c>
      <c r="AM49" s="16">
        <v>62</v>
      </c>
      <c r="AN49" s="16">
        <v>62</v>
      </c>
      <c r="AO49" s="16">
        <v>62</v>
      </c>
      <c r="AP49" s="16">
        <v>64</v>
      </c>
      <c r="AQ49" s="16">
        <v>65</v>
      </c>
      <c r="AR49" s="16">
        <v>66</v>
      </c>
      <c r="AS49" s="16">
        <v>67</v>
      </c>
      <c r="AT49" s="16">
        <v>67</v>
      </c>
      <c r="AU49" s="16">
        <v>68</v>
      </c>
      <c r="AV49" s="16">
        <v>72</v>
      </c>
      <c r="AW49" s="16">
        <v>72</v>
      </c>
      <c r="AX49" s="16">
        <v>77</v>
      </c>
      <c r="AY49">
        <v>79</v>
      </c>
      <c r="AZ49">
        <f>[1]Customers!CV53</f>
        <v>87</v>
      </c>
      <c r="BA49">
        <f>[1]Customers!CW53</f>
        <v>91</v>
      </c>
      <c r="BB49">
        <f>[1]Customers!CX53</f>
        <v>93</v>
      </c>
      <c r="BC49">
        <f>[1]Customers!CY53</f>
        <v>95</v>
      </c>
      <c r="BD49">
        <f>[1]Customers!CZ53</f>
        <v>97</v>
      </c>
      <c r="BE49">
        <f>[1]Customers!DA53</f>
        <v>97</v>
      </c>
      <c r="BF49">
        <f>[1]Customers!DB53</f>
        <v>97</v>
      </c>
      <c r="BG49">
        <f>[1]Customers!DC53</f>
        <v>97</v>
      </c>
      <c r="BH49">
        <f>[1]Customers!DD53</f>
        <v>98</v>
      </c>
      <c r="BI49" s="16">
        <f>[2]Customers!DE45</f>
        <v>98</v>
      </c>
      <c r="BJ49" s="16">
        <f>[2]Customers!DF45</f>
        <v>98</v>
      </c>
      <c r="BK49" s="16">
        <f>[2]Customers!DG45</f>
        <v>101</v>
      </c>
      <c r="BM49" t="b">
        <f t="shared" si="0"/>
        <v>1</v>
      </c>
      <c r="BN49" s="3">
        <v>2</v>
      </c>
      <c r="BO49" s="4">
        <v>370</v>
      </c>
      <c r="BP49" s="5" t="s">
        <v>42</v>
      </c>
      <c r="BQ49" s="16">
        <v>98</v>
      </c>
      <c r="BR49" s="16">
        <v>98</v>
      </c>
      <c r="BS49" s="16">
        <v>98</v>
      </c>
      <c r="BT49" s="16">
        <v>101</v>
      </c>
    </row>
    <row r="50" spans="1:72" ht="15" x14ac:dyDescent="0.25">
      <c r="A50" s="3">
        <v>2</v>
      </c>
      <c r="B50" s="30">
        <v>851</v>
      </c>
      <c r="C50" s="5" t="s">
        <v>28</v>
      </c>
      <c r="D50" s="6">
        <v>3</v>
      </c>
      <c r="E50" s="6">
        <v>3</v>
      </c>
      <c r="F50" s="6">
        <v>3</v>
      </c>
      <c r="G50" s="16">
        <v>3</v>
      </c>
      <c r="H50" s="16">
        <v>3</v>
      </c>
      <c r="I50" s="16">
        <v>3</v>
      </c>
      <c r="J50" s="20">
        <v>3</v>
      </c>
      <c r="K50" s="22">
        <v>3</v>
      </c>
      <c r="L50" s="20">
        <v>3</v>
      </c>
      <c r="M50" s="22">
        <v>3</v>
      </c>
      <c r="N50" s="22">
        <v>3</v>
      </c>
      <c r="O50" s="20">
        <v>3</v>
      </c>
      <c r="P50" s="22">
        <v>3</v>
      </c>
      <c r="Q50" s="22">
        <v>3</v>
      </c>
      <c r="R50" s="16">
        <v>4</v>
      </c>
      <c r="S50" s="16">
        <v>4</v>
      </c>
      <c r="T50" s="16">
        <v>4</v>
      </c>
      <c r="U50" s="16">
        <v>4</v>
      </c>
      <c r="V50" s="16">
        <v>4</v>
      </c>
      <c r="W50" s="16">
        <v>4</v>
      </c>
      <c r="X50" s="16">
        <v>4</v>
      </c>
      <c r="Y50" s="22">
        <v>4</v>
      </c>
      <c r="Z50" s="22">
        <v>4</v>
      </c>
      <c r="AA50" s="20">
        <v>4</v>
      </c>
      <c r="AB50" s="16">
        <v>4</v>
      </c>
      <c r="AC50" s="16">
        <v>4</v>
      </c>
      <c r="AD50" s="16">
        <v>4</v>
      </c>
      <c r="AE50" s="16">
        <v>4</v>
      </c>
      <c r="AF50" s="16">
        <v>4</v>
      </c>
      <c r="AG50" s="16">
        <v>4</v>
      </c>
      <c r="AH50" s="16">
        <v>4</v>
      </c>
      <c r="AI50" s="16">
        <v>4</v>
      </c>
      <c r="AJ50" s="16">
        <v>4</v>
      </c>
      <c r="AK50" s="16">
        <v>4</v>
      </c>
      <c r="AL50" s="16">
        <v>4</v>
      </c>
      <c r="AM50" s="16">
        <v>4</v>
      </c>
      <c r="AN50" s="16">
        <v>4</v>
      </c>
      <c r="AO50" s="16">
        <v>4</v>
      </c>
      <c r="AP50" s="16">
        <v>4</v>
      </c>
      <c r="AQ50" s="16">
        <v>4</v>
      </c>
      <c r="AR50" s="16">
        <v>4</v>
      </c>
      <c r="AS50" s="16">
        <v>4</v>
      </c>
      <c r="AT50" s="16">
        <v>4</v>
      </c>
      <c r="AU50" s="16">
        <v>4</v>
      </c>
      <c r="AV50" s="16">
        <v>4</v>
      </c>
      <c r="AW50" s="16">
        <v>4</v>
      </c>
      <c r="AX50" s="16">
        <v>4</v>
      </c>
      <c r="AY50">
        <v>4</v>
      </c>
      <c r="AZ50">
        <f>[1]Customers!CV61</f>
        <v>4</v>
      </c>
      <c r="BA50">
        <f>[1]Customers!CW61</f>
        <v>4</v>
      </c>
      <c r="BB50">
        <f>[1]Customers!CX61</f>
        <v>3</v>
      </c>
      <c r="BC50">
        <f>[1]Customers!CY61</f>
        <v>3</v>
      </c>
      <c r="BD50">
        <f>[1]Customers!CZ61</f>
        <v>3</v>
      </c>
      <c r="BE50">
        <f>[1]Customers!DA61</f>
        <v>3</v>
      </c>
      <c r="BF50">
        <f>[1]Customers!DB61</f>
        <v>4</v>
      </c>
      <c r="BG50">
        <f>[1]Customers!DC61</f>
        <v>4</v>
      </c>
      <c r="BH50">
        <f>[1]Customers!DD61</f>
        <v>4</v>
      </c>
      <c r="BI50" s="16">
        <f>[2]Customers!DE46</f>
        <v>4</v>
      </c>
      <c r="BJ50" s="16">
        <f>[2]Customers!DF46</f>
        <v>4</v>
      </c>
      <c r="BK50" s="16">
        <f>[2]Customers!DG46</f>
        <v>4</v>
      </c>
      <c r="BM50" t="b">
        <f t="shared" si="0"/>
        <v>1</v>
      </c>
      <c r="BN50" s="3">
        <v>2</v>
      </c>
      <c r="BO50" s="4">
        <v>851</v>
      </c>
      <c r="BP50" s="5" t="s">
        <v>28</v>
      </c>
      <c r="BQ50" s="16">
        <v>4</v>
      </c>
      <c r="BR50" s="16">
        <v>4</v>
      </c>
      <c r="BS50" s="16">
        <v>4</v>
      </c>
      <c r="BT50" s="16">
        <v>4</v>
      </c>
    </row>
    <row r="51" spans="1:72" ht="15" x14ac:dyDescent="0.25">
      <c r="A51" s="3">
        <v>2</v>
      </c>
      <c r="B51" s="30">
        <v>853</v>
      </c>
      <c r="C51" s="5" t="s">
        <v>44</v>
      </c>
      <c r="D51" s="6"/>
      <c r="E51" s="6"/>
      <c r="F51" s="6"/>
      <c r="G51" s="16"/>
      <c r="H51" s="16"/>
      <c r="I51" s="16"/>
      <c r="J51" s="21"/>
      <c r="K51" s="23"/>
      <c r="L51" s="21"/>
      <c r="N51" s="22"/>
      <c r="O51" s="21"/>
      <c r="P51" s="23"/>
      <c r="Q51" s="23"/>
      <c r="R51" s="16"/>
      <c r="S51" s="16"/>
      <c r="T51" s="16"/>
      <c r="U51" s="16"/>
      <c r="V51" s="16"/>
      <c r="W51" s="16"/>
      <c r="X51" s="16">
        <v>1</v>
      </c>
      <c r="Y51">
        <v>1</v>
      </c>
      <c r="Z51" s="22">
        <v>1</v>
      </c>
      <c r="AA51" s="21">
        <v>1</v>
      </c>
      <c r="AB51" s="16">
        <v>1</v>
      </c>
      <c r="AC51" s="16">
        <v>1</v>
      </c>
      <c r="AD51" s="16">
        <v>1</v>
      </c>
      <c r="AE51" s="16">
        <v>1</v>
      </c>
      <c r="AF51" s="16">
        <v>1</v>
      </c>
      <c r="AG51" s="16">
        <v>1</v>
      </c>
      <c r="AH51" s="16">
        <v>1</v>
      </c>
      <c r="AI51" s="16">
        <v>1</v>
      </c>
      <c r="AJ51" s="16">
        <v>1</v>
      </c>
      <c r="AK51" s="16">
        <v>1</v>
      </c>
      <c r="AL51" s="16">
        <v>1</v>
      </c>
      <c r="AM51" s="16">
        <v>1</v>
      </c>
      <c r="AN51" s="16">
        <v>1</v>
      </c>
      <c r="AO51" s="16">
        <v>1</v>
      </c>
      <c r="AP51" s="16">
        <v>1</v>
      </c>
      <c r="AQ51" s="16">
        <v>1</v>
      </c>
      <c r="AR51" s="16">
        <v>1</v>
      </c>
      <c r="AS51" s="16">
        <v>1</v>
      </c>
      <c r="AT51" s="16">
        <v>1</v>
      </c>
      <c r="AU51" s="16">
        <v>1</v>
      </c>
      <c r="AV51" s="16">
        <v>1</v>
      </c>
      <c r="AW51" s="16">
        <v>1</v>
      </c>
      <c r="AX51" s="16">
        <v>1</v>
      </c>
      <c r="AY51">
        <v>1</v>
      </c>
      <c r="AZ51">
        <f>[1]Customers!CV63</f>
        <v>1</v>
      </c>
      <c r="BA51">
        <f>[1]Customers!CW63</f>
        <v>1</v>
      </c>
      <c r="BB51">
        <f>[1]Customers!CX63</f>
        <v>1</v>
      </c>
      <c r="BC51">
        <f>[1]Customers!CY63</f>
        <v>1</v>
      </c>
      <c r="BD51">
        <f>[1]Customers!CZ63</f>
        <v>1</v>
      </c>
      <c r="BE51">
        <f>[1]Customers!DA63</f>
        <v>1</v>
      </c>
      <c r="BF51">
        <f>[1]Customers!DB63</f>
        <v>1</v>
      </c>
      <c r="BG51">
        <f>[1]Customers!DC63</f>
        <v>1</v>
      </c>
      <c r="BH51">
        <f>[1]Customers!DD63</f>
        <v>1</v>
      </c>
      <c r="BI51" s="16">
        <f>[2]Customers!DE47</f>
        <v>1</v>
      </c>
      <c r="BJ51" s="16">
        <f>[2]Customers!DF47</f>
        <v>1</v>
      </c>
      <c r="BK51" s="16">
        <f>[2]Customers!DG47</f>
        <v>1</v>
      </c>
      <c r="BM51" t="b">
        <f t="shared" si="0"/>
        <v>1</v>
      </c>
      <c r="BN51" s="3">
        <v>2</v>
      </c>
      <c r="BO51" s="4">
        <v>853</v>
      </c>
      <c r="BP51" s="5" t="s">
        <v>44</v>
      </c>
      <c r="BQ51" s="16">
        <v>1</v>
      </c>
      <c r="BR51" s="16">
        <v>1</v>
      </c>
      <c r="BS51" s="16">
        <v>1</v>
      </c>
      <c r="BT51" s="16">
        <v>1</v>
      </c>
    </row>
    <row r="52" spans="1:72" ht="15" x14ac:dyDescent="0.25">
      <c r="A52" s="3">
        <v>3</v>
      </c>
      <c r="B52" s="30">
        <v>11</v>
      </c>
      <c r="C52" s="5" t="s">
        <v>3</v>
      </c>
      <c r="D52" s="6">
        <v>17</v>
      </c>
      <c r="E52" s="6">
        <v>17</v>
      </c>
      <c r="F52" s="6">
        <v>17</v>
      </c>
      <c r="G52" s="16">
        <v>16</v>
      </c>
      <c r="H52" s="16">
        <v>16</v>
      </c>
      <c r="I52" s="16">
        <v>16</v>
      </c>
      <c r="J52" s="20">
        <v>16</v>
      </c>
      <c r="K52" s="22">
        <v>15</v>
      </c>
      <c r="L52" s="20">
        <v>15</v>
      </c>
      <c r="M52" s="22">
        <v>15</v>
      </c>
      <c r="N52" s="22">
        <v>15</v>
      </c>
      <c r="O52" s="20">
        <v>15</v>
      </c>
      <c r="P52" s="22">
        <v>15</v>
      </c>
      <c r="Q52" s="22">
        <v>15</v>
      </c>
      <c r="R52" s="16">
        <v>14</v>
      </c>
      <c r="S52" s="16">
        <v>14</v>
      </c>
      <c r="T52" s="16">
        <v>14</v>
      </c>
      <c r="U52" s="16">
        <v>14</v>
      </c>
      <c r="V52" s="16">
        <v>14</v>
      </c>
      <c r="W52" s="16">
        <v>14</v>
      </c>
      <c r="X52" s="16">
        <v>14</v>
      </c>
      <c r="Y52" s="22">
        <v>14</v>
      </c>
      <c r="Z52" s="22">
        <v>14</v>
      </c>
      <c r="AA52" s="20">
        <v>14</v>
      </c>
      <c r="AB52" s="16">
        <v>14</v>
      </c>
      <c r="AC52" s="16">
        <v>14</v>
      </c>
      <c r="AD52" s="16">
        <v>14</v>
      </c>
      <c r="AE52" s="16">
        <v>14</v>
      </c>
      <c r="AF52" s="16">
        <v>14</v>
      </c>
      <c r="AG52" s="16">
        <v>13</v>
      </c>
      <c r="AH52" s="16">
        <v>13</v>
      </c>
      <c r="AI52" s="16">
        <v>13</v>
      </c>
      <c r="AJ52" s="16">
        <v>13</v>
      </c>
      <c r="AK52" s="16">
        <v>13</v>
      </c>
      <c r="AL52" s="16">
        <v>13</v>
      </c>
      <c r="AM52" s="16">
        <v>13</v>
      </c>
      <c r="AN52" s="16">
        <v>13</v>
      </c>
      <c r="AO52" s="16">
        <v>13</v>
      </c>
      <c r="AP52" s="16">
        <v>13</v>
      </c>
      <c r="AQ52" s="16">
        <v>13</v>
      </c>
      <c r="AR52" s="16">
        <v>13</v>
      </c>
      <c r="AS52" s="16">
        <v>13</v>
      </c>
      <c r="AT52" s="16">
        <v>13</v>
      </c>
      <c r="AU52" s="16">
        <v>13</v>
      </c>
      <c r="AV52" s="16">
        <v>13</v>
      </c>
      <c r="AW52" s="16">
        <v>13</v>
      </c>
      <c r="AX52" s="16">
        <v>13</v>
      </c>
      <c r="AY52">
        <v>13</v>
      </c>
      <c r="AZ52">
        <f>[1]Customers!CV64</f>
        <v>13</v>
      </c>
      <c r="BA52">
        <f>[1]Customers!CW64</f>
        <v>13</v>
      </c>
      <c r="BB52">
        <f>[1]Customers!CX64</f>
        <v>13</v>
      </c>
      <c r="BC52">
        <f>[1]Customers!CY64</f>
        <v>12</v>
      </c>
      <c r="BD52">
        <f>[1]Customers!CZ64</f>
        <v>9</v>
      </c>
      <c r="BE52">
        <f>[1]Customers!DA64</f>
        <v>9</v>
      </c>
      <c r="BF52">
        <f>[1]Customers!DB64</f>
        <v>8</v>
      </c>
      <c r="BG52">
        <f>[1]Customers!DC64</f>
        <v>4</v>
      </c>
      <c r="BH52">
        <f>[1]Customers!DD64</f>
        <v>3</v>
      </c>
      <c r="BI52" s="16">
        <f>[2]Customers!DE48</f>
        <v>3</v>
      </c>
      <c r="BJ52" s="16">
        <f>[2]Customers!DF48</f>
        <v>3</v>
      </c>
      <c r="BK52" s="16">
        <f>[2]Customers!DG48</f>
        <v>3</v>
      </c>
      <c r="BM52" t="b">
        <f t="shared" si="0"/>
        <v>1</v>
      </c>
      <c r="BN52" s="3">
        <v>3</v>
      </c>
      <c r="BO52" s="4">
        <v>11</v>
      </c>
      <c r="BP52" s="5" t="s">
        <v>3</v>
      </c>
      <c r="BQ52" s="16">
        <v>3</v>
      </c>
      <c r="BR52" s="16">
        <v>3</v>
      </c>
      <c r="BS52" s="16">
        <v>3</v>
      </c>
      <c r="BT52" s="16">
        <v>3</v>
      </c>
    </row>
    <row r="53" spans="1:72" ht="15" x14ac:dyDescent="0.25">
      <c r="A53" s="3">
        <v>3</v>
      </c>
      <c r="B53" s="4">
        <v>44</v>
      </c>
      <c r="C53" s="5" t="s">
        <v>5</v>
      </c>
      <c r="D53" s="6"/>
      <c r="E53" s="6"/>
      <c r="F53" s="6"/>
      <c r="G53" s="16"/>
      <c r="H53" s="16"/>
      <c r="I53" s="16"/>
      <c r="J53" s="21"/>
      <c r="K53" s="23"/>
      <c r="L53" s="21"/>
      <c r="M53" s="25"/>
      <c r="N53" s="22"/>
      <c r="O53" s="21"/>
      <c r="P53" s="23"/>
      <c r="Q53" s="23"/>
      <c r="R53" s="16">
        <v>2</v>
      </c>
      <c r="S53" s="16">
        <v>3</v>
      </c>
      <c r="T53" s="16">
        <v>0</v>
      </c>
      <c r="U53" s="16">
        <v>0</v>
      </c>
      <c r="V53" s="16">
        <v>0</v>
      </c>
      <c r="W53" s="16"/>
      <c r="X53" s="16">
        <v>0</v>
      </c>
      <c r="Y53" s="25">
        <v>0</v>
      </c>
      <c r="Z53" s="22">
        <v>0</v>
      </c>
      <c r="AA53" s="21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>
        <v>0</v>
      </c>
      <c r="AZ53">
        <f>[1]Customers!CV65</f>
        <v>0</v>
      </c>
      <c r="BA53">
        <f>[1]Customers!CW65</f>
        <v>0</v>
      </c>
      <c r="BB53">
        <f>[1]Customers!CX65</f>
        <v>0</v>
      </c>
      <c r="BC53">
        <f>[1]Customers!CY65</f>
        <v>0</v>
      </c>
      <c r="BD53">
        <f>[1]Customers!CZ65</f>
        <v>0</v>
      </c>
      <c r="BE53">
        <f>[1]Customers!DA65</f>
        <v>0</v>
      </c>
      <c r="BF53">
        <f>[1]Customers!DB65</f>
        <v>0</v>
      </c>
      <c r="BG53">
        <f>[1]Customers!DC65</f>
        <v>0</v>
      </c>
      <c r="BH53">
        <f>[1]Customers!DD65</f>
        <v>0</v>
      </c>
      <c r="BI53" s="16">
        <f>[2]Customers!DE49</f>
        <v>0</v>
      </c>
      <c r="BJ53" s="16">
        <f>[2]Customers!DF49</f>
        <v>0</v>
      </c>
      <c r="BK53" s="16">
        <f>[2]Customers!DG49</f>
        <v>0</v>
      </c>
      <c r="BM53" t="b">
        <f t="shared" si="0"/>
        <v>1</v>
      </c>
      <c r="BN53" s="3">
        <v>3</v>
      </c>
      <c r="BO53" s="4">
        <v>44</v>
      </c>
      <c r="BP53" s="5" t="s">
        <v>5</v>
      </c>
      <c r="BQ53" s="16">
        <v>0</v>
      </c>
      <c r="BR53" s="16">
        <v>0</v>
      </c>
      <c r="BS53" s="16">
        <v>0</v>
      </c>
      <c r="BT53" s="16">
        <v>0</v>
      </c>
    </row>
    <row r="54" spans="1:72" ht="15" x14ac:dyDescent="0.25">
      <c r="A54" s="3">
        <v>3</v>
      </c>
      <c r="B54" s="4">
        <v>54</v>
      </c>
      <c r="C54" s="5" t="s">
        <v>13</v>
      </c>
      <c r="D54" s="6">
        <v>78</v>
      </c>
      <c r="E54" s="6">
        <v>78</v>
      </c>
      <c r="F54" s="6">
        <v>78</v>
      </c>
      <c r="G54" s="16">
        <v>78</v>
      </c>
      <c r="H54" s="16">
        <v>78</v>
      </c>
      <c r="I54" s="16">
        <v>78</v>
      </c>
      <c r="J54" s="20">
        <v>79</v>
      </c>
      <c r="K54" s="22">
        <v>79</v>
      </c>
      <c r="L54" s="20">
        <v>79</v>
      </c>
      <c r="M54" s="22">
        <v>79</v>
      </c>
      <c r="N54" s="22">
        <v>79</v>
      </c>
      <c r="O54" s="20">
        <v>79</v>
      </c>
      <c r="P54" s="22">
        <v>79</v>
      </c>
      <c r="Q54" s="22">
        <v>78</v>
      </c>
      <c r="R54" s="16">
        <v>78</v>
      </c>
      <c r="S54" s="16">
        <v>78</v>
      </c>
      <c r="T54" s="16">
        <v>77</v>
      </c>
      <c r="U54" s="16">
        <v>77</v>
      </c>
      <c r="V54" s="16">
        <v>77</v>
      </c>
      <c r="W54" s="16">
        <v>77</v>
      </c>
      <c r="X54" s="16">
        <v>77</v>
      </c>
      <c r="Y54" s="22">
        <v>77</v>
      </c>
      <c r="Z54" s="22">
        <v>77</v>
      </c>
      <c r="AA54" s="20">
        <v>77</v>
      </c>
      <c r="AB54" s="16">
        <v>77</v>
      </c>
      <c r="AC54" s="16">
        <v>77</v>
      </c>
      <c r="AD54" s="16">
        <v>77</v>
      </c>
      <c r="AE54" s="16">
        <v>77</v>
      </c>
      <c r="AF54" s="16">
        <v>77</v>
      </c>
      <c r="AG54" s="16">
        <v>76</v>
      </c>
      <c r="AH54" s="16">
        <v>76</v>
      </c>
      <c r="AI54" s="16">
        <v>76</v>
      </c>
      <c r="AJ54" s="16">
        <v>75</v>
      </c>
      <c r="AK54" s="16">
        <v>75</v>
      </c>
      <c r="AL54" s="16">
        <v>75</v>
      </c>
      <c r="AM54" s="16">
        <v>75</v>
      </c>
      <c r="AN54" s="16">
        <v>75</v>
      </c>
      <c r="AO54" s="16">
        <v>75</v>
      </c>
      <c r="AP54" s="16">
        <v>75</v>
      </c>
      <c r="AQ54" s="16">
        <v>75</v>
      </c>
      <c r="AR54" s="16">
        <v>75</v>
      </c>
      <c r="AS54" s="16">
        <v>75</v>
      </c>
      <c r="AT54" s="16">
        <v>76</v>
      </c>
      <c r="AU54" s="16">
        <v>75</v>
      </c>
      <c r="AV54" s="16">
        <v>72</v>
      </c>
      <c r="AW54" s="16">
        <v>72</v>
      </c>
      <c r="AX54" s="16">
        <v>71</v>
      </c>
      <c r="AY54">
        <v>69</v>
      </c>
      <c r="AZ54">
        <f>[1]Customers!CV67</f>
        <v>69</v>
      </c>
      <c r="BA54">
        <f>[1]Customers!CW67</f>
        <v>68</v>
      </c>
      <c r="BB54">
        <f>[1]Customers!CX67</f>
        <v>68</v>
      </c>
      <c r="BC54">
        <f>[1]Customers!CY67</f>
        <v>68</v>
      </c>
      <c r="BD54">
        <f>[1]Customers!CZ67</f>
        <v>68</v>
      </c>
      <c r="BE54">
        <f>[1]Customers!DA67</f>
        <v>68</v>
      </c>
      <c r="BF54">
        <f>[1]Customers!DB67</f>
        <v>68</v>
      </c>
      <c r="BG54">
        <f>[1]Customers!DC67</f>
        <v>68</v>
      </c>
      <c r="BH54">
        <f>[1]Customers!DD67</f>
        <v>68</v>
      </c>
      <c r="BI54" s="16">
        <f>[2]Customers!DE50</f>
        <v>67</v>
      </c>
      <c r="BJ54" s="16">
        <f>[2]Customers!DF50</f>
        <v>67</v>
      </c>
      <c r="BK54" s="16">
        <f>[2]Customers!DG50</f>
        <v>67</v>
      </c>
      <c r="BM54" t="b">
        <f t="shared" si="0"/>
        <v>1</v>
      </c>
      <c r="BN54" s="3">
        <v>3</v>
      </c>
      <c r="BO54" s="4">
        <v>54</v>
      </c>
      <c r="BP54" s="5" t="s">
        <v>13</v>
      </c>
      <c r="BQ54" s="16">
        <v>68</v>
      </c>
      <c r="BR54" s="16">
        <v>67</v>
      </c>
      <c r="BS54" s="16">
        <v>67</v>
      </c>
      <c r="BT54" s="16">
        <v>67</v>
      </c>
    </row>
    <row r="55" spans="1:72" ht="15" x14ac:dyDescent="0.25">
      <c r="A55" s="3">
        <v>3</v>
      </c>
      <c r="B55" s="4">
        <v>55</v>
      </c>
      <c r="C55" s="5" t="s">
        <v>14</v>
      </c>
      <c r="D55" s="6">
        <v>17</v>
      </c>
      <c r="E55" s="6">
        <v>17</v>
      </c>
      <c r="F55" s="6">
        <v>17</v>
      </c>
      <c r="G55" s="16">
        <v>17</v>
      </c>
      <c r="H55" s="16">
        <v>17</v>
      </c>
      <c r="I55" s="16">
        <v>17</v>
      </c>
      <c r="J55" s="20">
        <v>17</v>
      </c>
      <c r="K55" s="22">
        <v>17</v>
      </c>
      <c r="L55" s="20">
        <v>16</v>
      </c>
      <c r="M55" s="22">
        <v>16</v>
      </c>
      <c r="N55" s="22">
        <v>16</v>
      </c>
      <c r="O55" s="20">
        <v>16</v>
      </c>
      <c r="P55" s="22">
        <v>16</v>
      </c>
      <c r="Q55" s="22">
        <v>16</v>
      </c>
      <c r="R55" s="16">
        <v>16</v>
      </c>
      <c r="S55" s="16">
        <v>16</v>
      </c>
      <c r="T55" s="16">
        <v>16</v>
      </c>
      <c r="U55" s="16">
        <v>16</v>
      </c>
      <c r="V55" s="16">
        <v>16</v>
      </c>
      <c r="W55" s="16">
        <v>16</v>
      </c>
      <c r="X55" s="16">
        <v>16</v>
      </c>
      <c r="Y55" s="22">
        <v>16</v>
      </c>
      <c r="Z55" s="22">
        <v>16</v>
      </c>
      <c r="AA55" s="20">
        <v>16</v>
      </c>
      <c r="AB55" s="16">
        <v>16</v>
      </c>
      <c r="AC55" s="16">
        <v>16</v>
      </c>
      <c r="AD55" s="16">
        <v>16</v>
      </c>
      <c r="AE55" s="16">
        <v>16</v>
      </c>
      <c r="AF55" s="16">
        <v>16</v>
      </c>
      <c r="AG55" s="16">
        <v>16</v>
      </c>
      <c r="AH55" s="16">
        <v>16</v>
      </c>
      <c r="AI55" s="16">
        <v>16</v>
      </c>
      <c r="AJ55" s="16">
        <v>16</v>
      </c>
      <c r="AK55" s="16">
        <v>16</v>
      </c>
      <c r="AL55" s="16">
        <v>16</v>
      </c>
      <c r="AM55" s="16">
        <v>16</v>
      </c>
      <c r="AN55" s="16">
        <v>16</v>
      </c>
      <c r="AO55" s="16">
        <v>16</v>
      </c>
      <c r="AP55" s="16">
        <v>16</v>
      </c>
      <c r="AQ55" s="16">
        <v>16</v>
      </c>
      <c r="AR55" s="16">
        <v>16</v>
      </c>
      <c r="AS55" s="16">
        <v>16</v>
      </c>
      <c r="AT55" s="16">
        <v>16</v>
      </c>
      <c r="AU55" s="16">
        <v>16</v>
      </c>
      <c r="AV55" s="16">
        <v>16</v>
      </c>
      <c r="AW55" s="16">
        <v>16</v>
      </c>
      <c r="AX55" s="16">
        <v>16</v>
      </c>
      <c r="AY55">
        <v>16</v>
      </c>
      <c r="AZ55">
        <f>[1]Customers!CV68</f>
        <v>16</v>
      </c>
      <c r="BA55">
        <f>[1]Customers!CW68</f>
        <v>16</v>
      </c>
      <c r="BB55">
        <f>[1]Customers!CX68</f>
        <v>16</v>
      </c>
      <c r="BC55">
        <f>[1]Customers!CY68</f>
        <v>16</v>
      </c>
      <c r="BD55">
        <f>[1]Customers!CZ68</f>
        <v>16</v>
      </c>
      <c r="BE55">
        <f>[1]Customers!DA68</f>
        <v>16</v>
      </c>
      <c r="BF55">
        <f>[1]Customers!DB68</f>
        <v>16</v>
      </c>
      <c r="BG55">
        <f>[1]Customers!DC68</f>
        <v>16</v>
      </c>
      <c r="BH55">
        <f>[1]Customers!DD68</f>
        <v>16</v>
      </c>
      <c r="BI55" s="16">
        <f>[2]Customers!DE51</f>
        <v>16</v>
      </c>
      <c r="BJ55" s="16">
        <f>[2]Customers!DF51</f>
        <v>16</v>
      </c>
      <c r="BK55" s="16">
        <f>[2]Customers!DG51</f>
        <v>16</v>
      </c>
      <c r="BM55" t="b">
        <f t="shared" si="0"/>
        <v>1</v>
      </c>
      <c r="BN55" s="3">
        <v>3</v>
      </c>
      <c r="BO55" s="4">
        <v>55</v>
      </c>
      <c r="BP55" s="5" t="s">
        <v>14</v>
      </c>
      <c r="BQ55" s="16">
        <v>16</v>
      </c>
      <c r="BR55" s="16">
        <v>16</v>
      </c>
      <c r="BS55" s="16">
        <v>16</v>
      </c>
      <c r="BT55" s="16">
        <v>16</v>
      </c>
    </row>
    <row r="56" spans="1:72" ht="15" x14ac:dyDescent="0.25">
      <c r="A56" s="3">
        <v>3</v>
      </c>
      <c r="B56" s="4">
        <v>56</v>
      </c>
      <c r="C56" s="5" t="s">
        <v>15</v>
      </c>
      <c r="D56" s="6">
        <v>15</v>
      </c>
      <c r="E56" s="6">
        <v>15</v>
      </c>
      <c r="F56" s="6">
        <v>15</v>
      </c>
      <c r="G56" s="16">
        <v>15</v>
      </c>
      <c r="H56" s="16">
        <v>15</v>
      </c>
      <c r="I56" s="16">
        <v>15</v>
      </c>
      <c r="J56" s="20">
        <v>14</v>
      </c>
      <c r="K56" s="22">
        <v>14</v>
      </c>
      <c r="L56" s="20">
        <v>13</v>
      </c>
      <c r="M56" s="22">
        <v>13</v>
      </c>
      <c r="N56" s="22">
        <v>13</v>
      </c>
      <c r="O56" s="20">
        <v>13</v>
      </c>
      <c r="P56" s="22">
        <v>14</v>
      </c>
      <c r="Q56" s="22">
        <v>14</v>
      </c>
      <c r="R56" s="16">
        <v>14</v>
      </c>
      <c r="S56" s="16">
        <v>14</v>
      </c>
      <c r="T56" s="16">
        <v>15</v>
      </c>
      <c r="U56" s="16">
        <v>15</v>
      </c>
      <c r="V56" s="16">
        <v>15</v>
      </c>
      <c r="W56" s="16">
        <v>15</v>
      </c>
      <c r="X56" s="16">
        <v>15</v>
      </c>
      <c r="Y56" s="22">
        <v>15</v>
      </c>
      <c r="Z56" s="22">
        <v>15</v>
      </c>
      <c r="AA56" s="20">
        <v>15</v>
      </c>
      <c r="AB56" s="16">
        <v>15</v>
      </c>
      <c r="AC56" s="16">
        <v>15</v>
      </c>
      <c r="AD56" s="16">
        <v>15</v>
      </c>
      <c r="AE56" s="16">
        <v>15</v>
      </c>
      <c r="AF56" s="16">
        <v>15</v>
      </c>
      <c r="AG56" s="16">
        <v>15</v>
      </c>
      <c r="AH56" s="16">
        <v>15</v>
      </c>
      <c r="AI56" s="16">
        <v>15</v>
      </c>
      <c r="AJ56" s="16">
        <v>16</v>
      </c>
      <c r="AK56" s="16">
        <v>16</v>
      </c>
      <c r="AL56" s="16">
        <v>16</v>
      </c>
      <c r="AM56" s="16">
        <v>16</v>
      </c>
      <c r="AN56" s="16">
        <v>16</v>
      </c>
      <c r="AO56" s="16">
        <v>16</v>
      </c>
      <c r="AP56" s="16">
        <v>16</v>
      </c>
      <c r="AQ56" s="16">
        <v>16</v>
      </c>
      <c r="AR56" s="16">
        <v>16</v>
      </c>
      <c r="AS56" s="16">
        <v>16</v>
      </c>
      <c r="AT56" s="16">
        <v>16</v>
      </c>
      <c r="AU56" s="16">
        <v>16</v>
      </c>
      <c r="AV56" s="16">
        <v>16</v>
      </c>
      <c r="AW56" s="16">
        <v>16</v>
      </c>
      <c r="AX56" s="16">
        <v>16</v>
      </c>
      <c r="AY56">
        <v>15</v>
      </c>
      <c r="AZ56">
        <f>[1]Customers!CV69</f>
        <v>12</v>
      </c>
      <c r="BA56">
        <f>[1]Customers!CW69</f>
        <v>13</v>
      </c>
      <c r="BB56">
        <f>[1]Customers!CX69</f>
        <v>12</v>
      </c>
      <c r="BC56">
        <f>[1]Customers!CY69</f>
        <v>12</v>
      </c>
      <c r="BD56">
        <f>[1]Customers!CZ69</f>
        <v>12</v>
      </c>
      <c r="BE56">
        <f>[1]Customers!DA69</f>
        <v>12</v>
      </c>
      <c r="BF56">
        <f>[1]Customers!DB69</f>
        <v>12</v>
      </c>
      <c r="BG56">
        <f>[1]Customers!DC69</f>
        <v>12</v>
      </c>
      <c r="BH56">
        <f>[1]Customers!DD69</f>
        <v>12</v>
      </c>
      <c r="BI56" s="16">
        <f>[2]Customers!DE52</f>
        <v>13</v>
      </c>
      <c r="BJ56" s="16">
        <f>[2]Customers!DF52</f>
        <v>13</v>
      </c>
      <c r="BK56" s="16">
        <f>[2]Customers!DG52</f>
        <v>13</v>
      </c>
      <c r="BM56" t="b">
        <f t="shared" si="0"/>
        <v>1</v>
      </c>
      <c r="BN56" s="3">
        <v>3</v>
      </c>
      <c r="BO56" s="4">
        <v>56</v>
      </c>
      <c r="BP56" s="5" t="s">
        <v>15</v>
      </c>
      <c r="BQ56" s="16">
        <v>12</v>
      </c>
      <c r="BR56" s="16">
        <v>13</v>
      </c>
      <c r="BS56" s="16">
        <v>13</v>
      </c>
      <c r="BT56" s="16">
        <v>13</v>
      </c>
    </row>
    <row r="57" spans="1:72" ht="15" x14ac:dyDescent="0.25">
      <c r="A57" s="3">
        <v>3</v>
      </c>
      <c r="B57" s="4">
        <v>62</v>
      </c>
      <c r="C57" s="5" t="s">
        <v>16</v>
      </c>
      <c r="D57" s="6">
        <v>37</v>
      </c>
      <c r="E57" s="6">
        <v>37</v>
      </c>
      <c r="F57" s="6">
        <v>37</v>
      </c>
      <c r="G57" s="16">
        <v>37</v>
      </c>
      <c r="H57" s="16">
        <v>37</v>
      </c>
      <c r="I57" s="16">
        <v>35</v>
      </c>
      <c r="J57" s="20">
        <v>35</v>
      </c>
      <c r="K57" s="22">
        <v>36</v>
      </c>
      <c r="L57" s="20">
        <v>34</v>
      </c>
      <c r="M57" s="22">
        <v>34</v>
      </c>
      <c r="N57" s="22">
        <v>33</v>
      </c>
      <c r="O57" s="20">
        <v>33</v>
      </c>
      <c r="P57" s="22">
        <v>33</v>
      </c>
      <c r="Q57" s="22">
        <v>33</v>
      </c>
      <c r="R57" s="16">
        <v>33</v>
      </c>
      <c r="S57" s="16">
        <v>32</v>
      </c>
      <c r="T57" s="16">
        <v>33</v>
      </c>
      <c r="U57" s="16">
        <v>32</v>
      </c>
      <c r="V57" s="16">
        <v>32</v>
      </c>
      <c r="W57" s="16">
        <v>32</v>
      </c>
      <c r="X57" s="16">
        <v>32</v>
      </c>
      <c r="Y57" s="22">
        <v>32</v>
      </c>
      <c r="Z57" s="22">
        <v>32</v>
      </c>
      <c r="AA57" s="20">
        <v>31</v>
      </c>
      <c r="AB57" s="16">
        <v>30</v>
      </c>
      <c r="AC57" s="16">
        <v>30</v>
      </c>
      <c r="AD57" s="16">
        <v>29</v>
      </c>
      <c r="AE57" s="16">
        <v>29</v>
      </c>
      <c r="AF57" s="16">
        <v>29</v>
      </c>
      <c r="AG57" s="16">
        <v>28</v>
      </c>
      <c r="AH57" s="16">
        <v>28</v>
      </c>
      <c r="AI57" s="16">
        <v>27</v>
      </c>
      <c r="AJ57" s="16">
        <v>27</v>
      </c>
      <c r="AK57" s="16">
        <v>27</v>
      </c>
      <c r="AL57" s="16">
        <v>27</v>
      </c>
      <c r="AM57" s="16">
        <v>27</v>
      </c>
      <c r="AN57" s="16">
        <v>27</v>
      </c>
      <c r="AO57" s="16">
        <v>27</v>
      </c>
      <c r="AP57" s="16">
        <v>27</v>
      </c>
      <c r="AQ57" s="16">
        <v>25</v>
      </c>
      <c r="AR57" s="16">
        <v>25</v>
      </c>
      <c r="AS57" s="16">
        <v>25</v>
      </c>
      <c r="AT57" s="16">
        <v>25</v>
      </c>
      <c r="AU57" s="16">
        <v>25</v>
      </c>
      <c r="AV57" s="16">
        <v>27</v>
      </c>
      <c r="AW57" s="16">
        <v>27</v>
      </c>
      <c r="AX57" s="16">
        <v>27</v>
      </c>
      <c r="AY57">
        <v>26</v>
      </c>
      <c r="AZ57">
        <f>[1]Customers!CV70</f>
        <v>26</v>
      </c>
      <c r="BA57">
        <f>[1]Customers!CW70</f>
        <v>26</v>
      </c>
      <c r="BB57">
        <f>[1]Customers!CX70</f>
        <v>26</v>
      </c>
      <c r="BC57">
        <f>[1]Customers!CY70</f>
        <v>25</v>
      </c>
      <c r="BD57">
        <f>[1]Customers!CZ70</f>
        <v>25</v>
      </c>
      <c r="BE57">
        <f>[1]Customers!DA70</f>
        <v>26</v>
      </c>
      <c r="BF57">
        <f>[1]Customers!DB70</f>
        <v>26</v>
      </c>
      <c r="BG57">
        <f>[1]Customers!DC70</f>
        <v>25</v>
      </c>
      <c r="BH57">
        <f>[1]Customers!DD70</f>
        <v>23</v>
      </c>
      <c r="BI57" s="16">
        <f>[2]Customers!DE53</f>
        <v>24</v>
      </c>
      <c r="BJ57" s="16">
        <f>[2]Customers!DF53</f>
        <v>25</v>
      </c>
      <c r="BK57" s="16">
        <f>[2]Customers!DG53</f>
        <v>25</v>
      </c>
      <c r="BM57" t="b">
        <f t="shared" si="0"/>
        <v>1</v>
      </c>
      <c r="BN57" s="3">
        <v>3</v>
      </c>
      <c r="BO57" s="4">
        <v>62</v>
      </c>
      <c r="BP57" s="5" t="s">
        <v>16</v>
      </c>
      <c r="BQ57" s="16">
        <v>23</v>
      </c>
      <c r="BR57" s="16">
        <v>24</v>
      </c>
      <c r="BS57" s="16">
        <v>25</v>
      </c>
      <c r="BT57" s="16">
        <v>25</v>
      </c>
    </row>
    <row r="58" spans="1:72" ht="15" x14ac:dyDescent="0.25">
      <c r="A58" s="3">
        <v>3</v>
      </c>
      <c r="B58" s="4">
        <v>63</v>
      </c>
      <c r="C58" s="5" t="s">
        <v>17</v>
      </c>
      <c r="D58" s="6">
        <v>3</v>
      </c>
      <c r="E58" s="6">
        <v>3</v>
      </c>
      <c r="F58" s="6">
        <v>3</v>
      </c>
      <c r="G58" s="16">
        <v>3</v>
      </c>
      <c r="H58" s="16">
        <v>3</v>
      </c>
      <c r="I58" s="16">
        <v>3</v>
      </c>
      <c r="J58" s="20">
        <v>2</v>
      </c>
      <c r="K58" s="22">
        <v>2</v>
      </c>
      <c r="L58" s="20">
        <v>2</v>
      </c>
      <c r="M58" s="22">
        <v>2</v>
      </c>
      <c r="N58" s="22">
        <v>2</v>
      </c>
      <c r="O58" s="20">
        <v>2</v>
      </c>
      <c r="P58" s="22">
        <v>2</v>
      </c>
      <c r="Q58" s="22">
        <v>2</v>
      </c>
      <c r="R58" s="16">
        <v>2</v>
      </c>
      <c r="S58" s="16">
        <v>2</v>
      </c>
      <c r="T58" s="16">
        <v>2</v>
      </c>
      <c r="U58" s="16">
        <v>2</v>
      </c>
      <c r="V58" s="16">
        <v>2</v>
      </c>
      <c r="W58" s="16">
        <v>2</v>
      </c>
      <c r="X58" s="16">
        <v>2</v>
      </c>
      <c r="Y58" s="22">
        <v>2</v>
      </c>
      <c r="Z58" s="22">
        <v>2</v>
      </c>
      <c r="AA58" s="20">
        <v>2</v>
      </c>
      <c r="AB58" s="16">
        <v>2</v>
      </c>
      <c r="AC58" s="16">
        <v>2</v>
      </c>
      <c r="AD58" s="16">
        <v>2</v>
      </c>
      <c r="AE58" s="16">
        <v>2</v>
      </c>
      <c r="AF58" s="16">
        <v>2</v>
      </c>
      <c r="AG58" s="16">
        <v>2</v>
      </c>
      <c r="AH58" s="16">
        <v>2</v>
      </c>
      <c r="AI58" s="16">
        <v>2</v>
      </c>
      <c r="AJ58" s="16">
        <v>2</v>
      </c>
      <c r="AK58" s="16">
        <v>2</v>
      </c>
      <c r="AL58" s="16">
        <v>2</v>
      </c>
      <c r="AM58" s="16">
        <v>2</v>
      </c>
      <c r="AN58" s="16">
        <v>2</v>
      </c>
      <c r="AO58" s="16">
        <v>2</v>
      </c>
      <c r="AP58" s="16">
        <v>2</v>
      </c>
      <c r="AQ58" s="16">
        <v>2</v>
      </c>
      <c r="AR58" s="16">
        <v>2</v>
      </c>
      <c r="AS58" s="16">
        <v>3</v>
      </c>
      <c r="AT58" s="16">
        <v>3</v>
      </c>
      <c r="AU58" s="16">
        <v>3</v>
      </c>
      <c r="AV58" s="16">
        <v>3</v>
      </c>
      <c r="AW58" s="16">
        <v>3</v>
      </c>
      <c r="AX58" s="16">
        <v>3</v>
      </c>
      <c r="AY58">
        <v>3</v>
      </c>
      <c r="AZ58">
        <f>[1]Customers!CV71</f>
        <v>3</v>
      </c>
      <c r="BA58">
        <f>[1]Customers!CW71</f>
        <v>3</v>
      </c>
      <c r="BB58">
        <f>[1]Customers!CX71</f>
        <v>3</v>
      </c>
      <c r="BC58">
        <f>[1]Customers!CY71</f>
        <v>3</v>
      </c>
      <c r="BD58">
        <f>[1]Customers!CZ71</f>
        <v>3</v>
      </c>
      <c r="BE58">
        <f>[1]Customers!DA71</f>
        <v>3</v>
      </c>
      <c r="BF58">
        <f>[1]Customers!DB71</f>
        <v>3</v>
      </c>
      <c r="BG58">
        <f>[1]Customers!DC71</f>
        <v>3</v>
      </c>
      <c r="BH58">
        <f>[1]Customers!DD71</f>
        <v>3</v>
      </c>
      <c r="BI58" s="16">
        <f>[2]Customers!DE54</f>
        <v>3</v>
      </c>
      <c r="BJ58" s="16">
        <f>[2]Customers!DF54</f>
        <v>3</v>
      </c>
      <c r="BK58" s="16">
        <f>[2]Customers!DG54</f>
        <v>3</v>
      </c>
      <c r="BM58" t="b">
        <f t="shared" si="0"/>
        <v>1</v>
      </c>
      <c r="BN58" s="3">
        <v>3</v>
      </c>
      <c r="BO58" s="4">
        <v>63</v>
      </c>
      <c r="BP58" s="5" t="s">
        <v>17</v>
      </c>
      <c r="BQ58" s="16">
        <v>3</v>
      </c>
      <c r="BR58" s="16">
        <v>3</v>
      </c>
      <c r="BS58" s="16">
        <v>3</v>
      </c>
      <c r="BT58" s="16">
        <v>3</v>
      </c>
    </row>
    <row r="59" spans="1:72" ht="15" x14ac:dyDescent="0.25">
      <c r="A59" s="3">
        <v>3</v>
      </c>
      <c r="B59" s="4">
        <v>64</v>
      </c>
      <c r="C59" s="5" t="s">
        <v>18</v>
      </c>
      <c r="D59" s="6">
        <v>23</v>
      </c>
      <c r="E59" s="6">
        <v>23</v>
      </c>
      <c r="F59" s="6">
        <v>23</v>
      </c>
      <c r="G59" s="16">
        <v>23</v>
      </c>
      <c r="H59" s="16">
        <v>23</v>
      </c>
      <c r="I59" s="16">
        <v>24</v>
      </c>
      <c r="J59" s="20">
        <v>24</v>
      </c>
      <c r="K59" s="22">
        <v>24</v>
      </c>
      <c r="L59" s="20">
        <v>24</v>
      </c>
      <c r="M59" s="22">
        <v>24</v>
      </c>
      <c r="N59" s="22">
        <v>24</v>
      </c>
      <c r="O59" s="20">
        <v>24</v>
      </c>
      <c r="P59" s="22">
        <v>26</v>
      </c>
      <c r="Q59" s="22">
        <v>25</v>
      </c>
      <c r="R59" s="16">
        <v>25</v>
      </c>
      <c r="S59" s="16">
        <v>25</v>
      </c>
      <c r="T59" s="16">
        <v>25</v>
      </c>
      <c r="U59" s="16">
        <v>26</v>
      </c>
      <c r="V59" s="16">
        <v>26</v>
      </c>
      <c r="W59" s="16">
        <v>26</v>
      </c>
      <c r="X59" s="16">
        <v>25</v>
      </c>
      <c r="Y59" s="22">
        <v>25</v>
      </c>
      <c r="Z59" s="22">
        <v>25</v>
      </c>
      <c r="AA59" s="20">
        <v>25</v>
      </c>
      <c r="AB59" s="16">
        <v>24</v>
      </c>
      <c r="AC59" s="16">
        <v>24</v>
      </c>
      <c r="AD59" s="16">
        <v>24</v>
      </c>
      <c r="AE59" s="16">
        <v>24</v>
      </c>
      <c r="AF59" s="16">
        <v>24</v>
      </c>
      <c r="AG59" s="16">
        <v>24</v>
      </c>
      <c r="AH59" s="16">
        <v>24</v>
      </c>
      <c r="AI59" s="16">
        <v>24</v>
      </c>
      <c r="AJ59" s="16">
        <v>25</v>
      </c>
      <c r="AK59" s="16">
        <v>24</v>
      </c>
      <c r="AL59" s="16">
        <v>24</v>
      </c>
      <c r="AM59" s="16">
        <v>25</v>
      </c>
      <c r="AN59" s="16">
        <v>25</v>
      </c>
      <c r="AO59" s="16">
        <v>25</v>
      </c>
      <c r="AP59" s="16">
        <v>25</v>
      </c>
      <c r="AQ59" s="16">
        <v>24</v>
      </c>
      <c r="AR59" s="16">
        <v>25</v>
      </c>
      <c r="AS59" s="16">
        <v>25</v>
      </c>
      <c r="AT59" s="16">
        <v>25</v>
      </c>
      <c r="AU59" s="16">
        <v>27</v>
      </c>
      <c r="AV59" s="16">
        <v>28</v>
      </c>
      <c r="AW59" s="16">
        <v>29</v>
      </c>
      <c r="AX59" s="16">
        <v>30</v>
      </c>
      <c r="AY59">
        <v>31</v>
      </c>
      <c r="AZ59">
        <f>[1]Customers!CV72</f>
        <v>33</v>
      </c>
      <c r="BA59">
        <f>[1]Customers!CW72</f>
        <v>33</v>
      </c>
      <c r="BB59">
        <f>[1]Customers!CX72</f>
        <v>33</v>
      </c>
      <c r="BC59">
        <f>[1]Customers!CY72</f>
        <v>33</v>
      </c>
      <c r="BD59">
        <f>[1]Customers!CZ72</f>
        <v>32</v>
      </c>
      <c r="BE59">
        <f>[1]Customers!DA72</f>
        <v>31</v>
      </c>
      <c r="BF59">
        <f>[1]Customers!DB72</f>
        <v>30</v>
      </c>
      <c r="BG59">
        <f>[1]Customers!DC72</f>
        <v>30</v>
      </c>
      <c r="BH59">
        <f>[1]Customers!DD72</f>
        <v>30</v>
      </c>
      <c r="BI59" s="16">
        <f>[2]Customers!DE55</f>
        <v>30</v>
      </c>
      <c r="BJ59" s="16">
        <f>[2]Customers!DF55</f>
        <v>30</v>
      </c>
      <c r="BK59" s="16">
        <f>[2]Customers!DG55</f>
        <v>30</v>
      </c>
      <c r="BM59" t="b">
        <f t="shared" si="0"/>
        <v>1</v>
      </c>
      <c r="BN59" s="3">
        <v>3</v>
      </c>
      <c r="BO59" s="4">
        <v>64</v>
      </c>
      <c r="BP59" s="5" t="s">
        <v>18</v>
      </c>
      <c r="BQ59" s="16">
        <v>30</v>
      </c>
      <c r="BR59" s="16">
        <v>30</v>
      </c>
      <c r="BS59" s="16">
        <v>30</v>
      </c>
      <c r="BT59" s="16">
        <v>30</v>
      </c>
    </row>
    <row r="60" spans="1:72" ht="15" x14ac:dyDescent="0.25">
      <c r="A60" s="3">
        <v>3</v>
      </c>
      <c r="B60" s="4">
        <v>65</v>
      </c>
      <c r="C60" s="5" t="s">
        <v>19</v>
      </c>
      <c r="D60" s="6">
        <v>7</v>
      </c>
      <c r="E60" s="6">
        <v>7</v>
      </c>
      <c r="F60" s="6">
        <v>7</v>
      </c>
      <c r="G60" s="16">
        <v>7</v>
      </c>
      <c r="H60" s="16">
        <v>7</v>
      </c>
      <c r="I60" s="16">
        <v>7</v>
      </c>
      <c r="J60" s="20">
        <v>8</v>
      </c>
      <c r="K60" s="22">
        <v>8</v>
      </c>
      <c r="L60" s="20">
        <v>8</v>
      </c>
      <c r="M60" s="22">
        <v>8</v>
      </c>
      <c r="N60" s="22">
        <v>8</v>
      </c>
      <c r="O60" s="20">
        <v>8</v>
      </c>
      <c r="P60" s="22">
        <v>9</v>
      </c>
      <c r="Q60" s="22">
        <v>9</v>
      </c>
      <c r="R60" s="16">
        <v>9</v>
      </c>
      <c r="S60" s="16">
        <v>9</v>
      </c>
      <c r="T60" s="16">
        <v>9</v>
      </c>
      <c r="U60" s="16">
        <v>9</v>
      </c>
      <c r="V60" s="16">
        <v>9</v>
      </c>
      <c r="W60" s="16">
        <v>9</v>
      </c>
      <c r="X60" s="16">
        <v>9</v>
      </c>
      <c r="Y60" s="22">
        <v>9</v>
      </c>
      <c r="Z60" s="22">
        <v>9</v>
      </c>
      <c r="AA60" s="20">
        <v>9</v>
      </c>
      <c r="AB60" s="16">
        <v>9</v>
      </c>
      <c r="AC60" s="16">
        <v>9</v>
      </c>
      <c r="AD60" s="16">
        <v>9</v>
      </c>
      <c r="AE60" s="16">
        <v>9</v>
      </c>
      <c r="AF60" s="16">
        <v>9</v>
      </c>
      <c r="AG60" s="16">
        <v>9</v>
      </c>
      <c r="AH60" s="16">
        <v>9</v>
      </c>
      <c r="AI60" s="16">
        <v>9</v>
      </c>
      <c r="AJ60" s="16">
        <v>9</v>
      </c>
      <c r="AK60" s="16">
        <v>9</v>
      </c>
      <c r="AL60" s="16">
        <v>8</v>
      </c>
      <c r="AM60" s="16">
        <v>8</v>
      </c>
      <c r="AN60" s="16">
        <v>8</v>
      </c>
      <c r="AO60" s="16">
        <v>8</v>
      </c>
      <c r="AP60" s="16">
        <v>8</v>
      </c>
      <c r="AQ60" s="16">
        <v>8</v>
      </c>
      <c r="AR60" s="16">
        <v>8</v>
      </c>
      <c r="AS60" s="16">
        <v>7</v>
      </c>
      <c r="AT60" s="16">
        <v>7</v>
      </c>
      <c r="AU60" s="16">
        <v>7</v>
      </c>
      <c r="AV60" s="16">
        <v>7</v>
      </c>
      <c r="AW60" s="16">
        <v>7</v>
      </c>
      <c r="AX60" s="16">
        <v>7</v>
      </c>
      <c r="AY60">
        <v>6</v>
      </c>
      <c r="AZ60">
        <f>[1]Customers!CV73</f>
        <v>6</v>
      </c>
      <c r="BA60">
        <f>[1]Customers!CW73</f>
        <v>6</v>
      </c>
      <c r="BB60">
        <f>[1]Customers!CX73</f>
        <v>6</v>
      </c>
      <c r="BC60">
        <f>[1]Customers!CY73</f>
        <v>6</v>
      </c>
      <c r="BD60">
        <f>[1]Customers!CZ73</f>
        <v>6</v>
      </c>
      <c r="BE60">
        <f>[1]Customers!DA73</f>
        <v>6</v>
      </c>
      <c r="BF60">
        <f>[1]Customers!DB73</f>
        <v>6</v>
      </c>
      <c r="BG60">
        <f>[1]Customers!DC73</f>
        <v>6</v>
      </c>
      <c r="BH60">
        <f>[1]Customers!DD73</f>
        <v>6</v>
      </c>
      <c r="BI60" s="16">
        <f>[2]Customers!DE56</f>
        <v>6</v>
      </c>
      <c r="BJ60" s="16">
        <f>[2]Customers!DF56</f>
        <v>6</v>
      </c>
      <c r="BK60" s="16">
        <f>[2]Customers!DG56</f>
        <v>6</v>
      </c>
      <c r="BM60" t="b">
        <f t="shared" si="0"/>
        <v>1</v>
      </c>
      <c r="BN60" s="3">
        <v>3</v>
      </c>
      <c r="BO60" s="4">
        <v>65</v>
      </c>
      <c r="BP60" s="5" t="s">
        <v>19</v>
      </c>
      <c r="BQ60" s="16">
        <v>6</v>
      </c>
      <c r="BR60" s="16">
        <v>6</v>
      </c>
      <c r="BS60" s="16">
        <v>6</v>
      </c>
      <c r="BT60" s="16">
        <v>6</v>
      </c>
    </row>
    <row r="61" spans="1:72" ht="15" x14ac:dyDescent="0.25">
      <c r="A61" s="3">
        <v>3</v>
      </c>
      <c r="B61" s="4">
        <v>67</v>
      </c>
      <c r="C61" s="5" t="s">
        <v>20</v>
      </c>
      <c r="D61" s="6"/>
      <c r="E61" s="6"/>
      <c r="F61" s="6"/>
      <c r="G61" s="16"/>
      <c r="H61" s="16"/>
      <c r="I61" s="16"/>
      <c r="J61" s="21"/>
      <c r="K61" s="23"/>
      <c r="L61" s="21"/>
      <c r="M61" s="23"/>
      <c r="N61" s="22"/>
      <c r="O61" s="21"/>
      <c r="P61" s="23"/>
      <c r="Q61" s="23"/>
      <c r="R61" s="16"/>
      <c r="S61" s="16"/>
      <c r="T61" s="16"/>
      <c r="U61" s="16"/>
      <c r="V61" s="16"/>
      <c r="W61" s="16"/>
      <c r="X61" s="16"/>
      <c r="Y61" s="23"/>
      <c r="Z61" s="22"/>
      <c r="AA61" s="21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Z61">
        <f>[1]Customers!CV74</f>
        <v>0</v>
      </c>
      <c r="BA61">
        <f>[1]Customers!CW74</f>
        <v>0</v>
      </c>
      <c r="BB61">
        <f>[1]Customers!CX74</f>
        <v>0</v>
      </c>
      <c r="BC61">
        <f>[1]Customers!CY74</f>
        <v>0</v>
      </c>
      <c r="BD61">
        <f>[1]Customers!CZ74</f>
        <v>0</v>
      </c>
      <c r="BE61">
        <f>[1]Customers!DA74</f>
        <v>0</v>
      </c>
      <c r="BF61">
        <f>[1]Customers!DB74</f>
        <v>0</v>
      </c>
      <c r="BG61">
        <f>[1]Customers!DC74</f>
        <v>0</v>
      </c>
      <c r="BH61">
        <f>[1]Customers!DD74</f>
        <v>0</v>
      </c>
      <c r="BI61" s="16">
        <f>[2]Customers!DE57</f>
        <v>0</v>
      </c>
      <c r="BJ61" s="16">
        <f>[2]Customers!DF57</f>
        <v>0</v>
      </c>
      <c r="BK61" s="16">
        <f>[2]Customers!DG57</f>
        <v>0</v>
      </c>
      <c r="BM61" t="b">
        <f t="shared" si="0"/>
        <v>1</v>
      </c>
      <c r="BN61" s="3">
        <v>3</v>
      </c>
      <c r="BO61" s="4">
        <v>67</v>
      </c>
      <c r="BP61" s="5" t="s">
        <v>20</v>
      </c>
      <c r="BQ61" s="16"/>
      <c r="BR61" s="16"/>
      <c r="BS61" s="16"/>
      <c r="BT61" s="16"/>
    </row>
    <row r="62" spans="1:72" ht="15" x14ac:dyDescent="0.25">
      <c r="A62" s="3">
        <v>3</v>
      </c>
      <c r="B62" s="4">
        <v>68</v>
      </c>
      <c r="C62" s="5" t="s">
        <v>9</v>
      </c>
      <c r="D62" s="6">
        <v>7143</v>
      </c>
      <c r="E62" s="6">
        <v>7145</v>
      </c>
      <c r="F62" s="6">
        <v>7084</v>
      </c>
      <c r="G62" s="16">
        <v>7136</v>
      </c>
      <c r="H62" s="16">
        <v>7192</v>
      </c>
      <c r="I62" s="16">
        <v>7161</v>
      </c>
      <c r="J62" s="20">
        <v>7178</v>
      </c>
      <c r="K62" s="22">
        <v>7180</v>
      </c>
      <c r="L62" s="20">
        <v>7235</v>
      </c>
      <c r="M62" s="22">
        <v>7199</v>
      </c>
      <c r="N62" s="22">
        <v>7144</v>
      </c>
      <c r="O62" s="20">
        <v>7102</v>
      </c>
      <c r="P62" s="22">
        <v>7044</v>
      </c>
      <c r="Q62" s="22">
        <v>7039</v>
      </c>
      <c r="R62" s="16">
        <v>7089</v>
      </c>
      <c r="S62" s="16">
        <v>7137</v>
      </c>
      <c r="T62" s="16">
        <v>7145</v>
      </c>
      <c r="U62" s="16">
        <v>7191</v>
      </c>
      <c r="V62" s="16">
        <v>7178</v>
      </c>
      <c r="W62" s="16">
        <v>7233</v>
      </c>
      <c r="X62" s="16">
        <v>7268</v>
      </c>
      <c r="Y62" s="22">
        <v>7434</v>
      </c>
      <c r="Z62" s="22">
        <v>7491</v>
      </c>
      <c r="AA62" s="20">
        <v>7520</v>
      </c>
      <c r="AB62" s="16">
        <v>7539</v>
      </c>
      <c r="AC62" s="16">
        <v>7636</v>
      </c>
      <c r="AD62" s="16">
        <v>7637</v>
      </c>
      <c r="AE62" s="16">
        <v>7716</v>
      </c>
      <c r="AF62" s="16">
        <v>7915</v>
      </c>
      <c r="AG62" s="16">
        <v>8052</v>
      </c>
      <c r="AH62" s="16">
        <v>8168</v>
      </c>
      <c r="AI62" s="16">
        <v>8178</v>
      </c>
      <c r="AJ62" s="16">
        <v>8353</v>
      </c>
      <c r="AK62" s="16">
        <v>8477</v>
      </c>
      <c r="AL62" s="16">
        <v>8547</v>
      </c>
      <c r="AM62" s="16">
        <v>8601</v>
      </c>
      <c r="AN62" s="16">
        <v>8499</v>
      </c>
      <c r="AO62" s="16">
        <v>8678</v>
      </c>
      <c r="AP62" s="16">
        <v>8811</v>
      </c>
      <c r="AQ62" s="16">
        <v>8874</v>
      </c>
      <c r="AR62" s="16">
        <v>8968</v>
      </c>
      <c r="AS62" s="16">
        <v>9007</v>
      </c>
      <c r="AT62" s="16">
        <v>8985</v>
      </c>
      <c r="AU62" s="16">
        <v>9137</v>
      </c>
      <c r="AV62" s="16">
        <v>9097</v>
      </c>
      <c r="AW62" s="16">
        <v>9112</v>
      </c>
      <c r="AX62" s="16">
        <v>9059</v>
      </c>
      <c r="AY62">
        <v>9084</v>
      </c>
      <c r="AZ62">
        <f>[1]Customers!CV75</f>
        <v>9170</v>
      </c>
      <c r="BA62">
        <f>[1]Customers!CW75</f>
        <v>9245</v>
      </c>
      <c r="BB62">
        <f>[1]Customers!CX75</f>
        <v>9372</v>
      </c>
      <c r="BC62">
        <f>[1]Customers!CY75</f>
        <v>9651</v>
      </c>
      <c r="BD62">
        <f>[1]Customers!CZ75</f>
        <v>9681</v>
      </c>
      <c r="BE62">
        <f>[1]Customers!DA75</f>
        <v>9714</v>
      </c>
      <c r="BF62">
        <f>[1]Customers!DB75</f>
        <v>9779</v>
      </c>
      <c r="BG62">
        <f>[1]Customers!DC75</f>
        <v>10015</v>
      </c>
      <c r="BH62">
        <f>[1]Customers!DD75</f>
        <v>10152</v>
      </c>
      <c r="BI62" s="16">
        <f>[2]Customers!DE58</f>
        <v>10222</v>
      </c>
      <c r="BJ62" s="16">
        <f>[2]Customers!DF58</f>
        <v>10257</v>
      </c>
      <c r="BK62" s="16">
        <f>[2]Customers!DG58</f>
        <v>10164</v>
      </c>
      <c r="BM62" t="b">
        <f t="shared" si="0"/>
        <v>1</v>
      </c>
      <c r="BN62" s="3">
        <v>3</v>
      </c>
      <c r="BO62" s="4">
        <v>68</v>
      </c>
      <c r="BP62" s="5" t="s">
        <v>9</v>
      </c>
      <c r="BQ62" s="16">
        <v>10152</v>
      </c>
      <c r="BR62" s="16">
        <v>10222</v>
      </c>
      <c r="BS62" s="16">
        <v>10257</v>
      </c>
      <c r="BT62" s="16">
        <v>10164</v>
      </c>
    </row>
    <row r="63" spans="1:72" ht="15" x14ac:dyDescent="0.25">
      <c r="A63" s="3">
        <v>3</v>
      </c>
      <c r="B63" s="4">
        <v>69</v>
      </c>
      <c r="C63" s="5" t="s">
        <v>10</v>
      </c>
      <c r="D63" s="6">
        <v>25</v>
      </c>
      <c r="E63" s="6">
        <v>26</v>
      </c>
      <c r="F63" s="6">
        <v>26</v>
      </c>
      <c r="G63" s="16">
        <v>26</v>
      </c>
      <c r="H63" s="16">
        <v>26</v>
      </c>
      <c r="I63" s="16">
        <v>27</v>
      </c>
      <c r="J63" s="20">
        <v>27</v>
      </c>
      <c r="K63" s="22">
        <v>26</v>
      </c>
      <c r="L63" s="20">
        <v>26</v>
      </c>
      <c r="M63" s="22">
        <v>27</v>
      </c>
      <c r="N63" s="22">
        <v>26</v>
      </c>
      <c r="O63" s="20">
        <v>25</v>
      </c>
      <c r="P63" s="22">
        <v>26</v>
      </c>
      <c r="Q63" s="22">
        <v>26</v>
      </c>
      <c r="R63" s="16">
        <v>27</v>
      </c>
      <c r="S63" s="16">
        <v>25</v>
      </c>
      <c r="T63" s="16">
        <v>25</v>
      </c>
      <c r="U63" s="16">
        <v>25</v>
      </c>
      <c r="V63" s="16">
        <v>25</v>
      </c>
      <c r="W63" s="16">
        <v>26</v>
      </c>
      <c r="X63" s="16">
        <v>26</v>
      </c>
      <c r="Y63" s="22">
        <v>25</v>
      </c>
      <c r="Z63" s="22">
        <v>23</v>
      </c>
      <c r="AA63" s="20">
        <v>24</v>
      </c>
      <c r="AB63" s="16">
        <v>24</v>
      </c>
      <c r="AC63" s="16">
        <v>24</v>
      </c>
      <c r="AD63" s="16">
        <v>25</v>
      </c>
      <c r="AE63" s="16">
        <v>25</v>
      </c>
      <c r="AF63" s="16">
        <v>24</v>
      </c>
      <c r="AG63" s="16">
        <v>25</v>
      </c>
      <c r="AH63" s="16">
        <v>24</v>
      </c>
      <c r="AI63" s="16">
        <v>25</v>
      </c>
      <c r="AJ63" s="16">
        <v>25</v>
      </c>
      <c r="AK63" s="16">
        <v>25</v>
      </c>
      <c r="AL63" s="16">
        <v>26</v>
      </c>
      <c r="AM63" s="16">
        <v>27</v>
      </c>
      <c r="AN63" s="16">
        <v>26</v>
      </c>
      <c r="AO63" s="16">
        <v>25</v>
      </c>
      <c r="AP63" s="16">
        <v>26</v>
      </c>
      <c r="AQ63" s="16">
        <v>26</v>
      </c>
      <c r="AR63" s="16">
        <v>22</v>
      </c>
      <c r="AS63" s="16">
        <v>23</v>
      </c>
      <c r="AT63" s="16">
        <v>24</v>
      </c>
      <c r="AU63" s="16">
        <v>28</v>
      </c>
      <c r="AV63" s="16">
        <v>26</v>
      </c>
      <c r="AW63" s="16">
        <v>28</v>
      </c>
      <c r="AX63" s="16">
        <v>28</v>
      </c>
      <c r="AY63">
        <v>29</v>
      </c>
      <c r="AZ63">
        <f>[1]Customers!CV76</f>
        <v>27</v>
      </c>
      <c r="BA63">
        <f>[1]Customers!CW76</f>
        <v>26</v>
      </c>
      <c r="BB63">
        <f>[1]Customers!CX76</f>
        <v>27</v>
      </c>
      <c r="BC63">
        <f>[1]Customers!CY76</f>
        <v>28</v>
      </c>
      <c r="BD63">
        <f>[1]Customers!CZ76</f>
        <v>28</v>
      </c>
      <c r="BE63">
        <f>[1]Customers!DA76</f>
        <v>28</v>
      </c>
      <c r="BF63">
        <f>[1]Customers!DB76</f>
        <v>28</v>
      </c>
      <c r="BG63">
        <f>[1]Customers!DC76</f>
        <v>27</v>
      </c>
      <c r="BH63">
        <f>[1]Customers!DD76</f>
        <v>27</v>
      </c>
      <c r="BI63" s="16">
        <f>[2]Customers!DE59</f>
        <v>25</v>
      </c>
      <c r="BJ63" s="16">
        <f>[2]Customers!DF59</f>
        <v>24</v>
      </c>
      <c r="BK63" s="16">
        <f>[2]Customers!DG59</f>
        <v>24</v>
      </c>
      <c r="BM63" t="b">
        <f t="shared" si="0"/>
        <v>1</v>
      </c>
      <c r="BN63" s="3">
        <v>3</v>
      </c>
      <c r="BO63" s="4">
        <v>69</v>
      </c>
      <c r="BP63" s="5" t="s">
        <v>10</v>
      </c>
      <c r="BQ63" s="16">
        <v>27</v>
      </c>
      <c r="BR63" s="16">
        <v>25</v>
      </c>
      <c r="BS63" s="16">
        <v>24</v>
      </c>
      <c r="BT63" s="16">
        <v>24</v>
      </c>
    </row>
    <row r="64" spans="1:72" ht="15" x14ac:dyDescent="0.25">
      <c r="A64" s="3">
        <v>3</v>
      </c>
      <c r="B64" s="4">
        <v>70</v>
      </c>
      <c r="C64" s="5" t="s">
        <v>21</v>
      </c>
      <c r="D64" s="6">
        <v>76</v>
      </c>
      <c r="E64" s="6">
        <v>75</v>
      </c>
      <c r="F64" s="6">
        <v>75</v>
      </c>
      <c r="G64" s="16">
        <v>75</v>
      </c>
      <c r="H64" s="16">
        <v>75</v>
      </c>
      <c r="I64" s="16">
        <v>74</v>
      </c>
      <c r="J64" s="20">
        <v>73</v>
      </c>
      <c r="K64" s="22">
        <v>74</v>
      </c>
      <c r="L64" s="20">
        <v>77</v>
      </c>
      <c r="M64" s="22">
        <v>75</v>
      </c>
      <c r="N64" s="22">
        <v>77</v>
      </c>
      <c r="O64" s="20">
        <v>76</v>
      </c>
      <c r="P64" s="22">
        <v>74</v>
      </c>
      <c r="Q64" s="22">
        <v>74</v>
      </c>
      <c r="R64" s="16">
        <v>74</v>
      </c>
      <c r="S64" s="16">
        <v>76</v>
      </c>
      <c r="T64" s="16">
        <v>77</v>
      </c>
      <c r="U64" s="16">
        <v>78</v>
      </c>
      <c r="V64" s="16">
        <v>79</v>
      </c>
      <c r="W64" s="16">
        <v>77</v>
      </c>
      <c r="X64" s="16">
        <v>78</v>
      </c>
      <c r="Y64" s="22">
        <v>78</v>
      </c>
      <c r="Z64" s="22">
        <v>80</v>
      </c>
      <c r="AA64" s="20">
        <v>79</v>
      </c>
      <c r="AB64" s="16">
        <v>80</v>
      </c>
      <c r="AC64" s="16">
        <v>81</v>
      </c>
      <c r="AD64" s="16">
        <v>85</v>
      </c>
      <c r="AE64" s="16">
        <v>88</v>
      </c>
      <c r="AF64" s="16">
        <v>90</v>
      </c>
      <c r="AG64" s="16">
        <v>90</v>
      </c>
      <c r="AH64" s="16">
        <v>91</v>
      </c>
      <c r="AI64" s="16">
        <v>91</v>
      </c>
      <c r="AJ64" s="16">
        <v>91</v>
      </c>
      <c r="AK64" s="16">
        <v>92</v>
      </c>
      <c r="AL64" s="16">
        <v>91</v>
      </c>
      <c r="AM64" s="16">
        <v>90</v>
      </c>
      <c r="AN64" s="16">
        <v>90</v>
      </c>
      <c r="AO64" s="16">
        <v>91</v>
      </c>
      <c r="AP64" s="16">
        <v>91</v>
      </c>
      <c r="AQ64" s="16">
        <v>91</v>
      </c>
      <c r="AR64" s="16">
        <v>91</v>
      </c>
      <c r="AS64" s="16">
        <v>90</v>
      </c>
      <c r="AT64" s="16">
        <v>89</v>
      </c>
      <c r="AU64" s="16">
        <v>86</v>
      </c>
      <c r="AV64" s="16">
        <v>82</v>
      </c>
      <c r="AW64" s="16">
        <v>79</v>
      </c>
      <c r="AX64" s="16">
        <v>79</v>
      </c>
      <c r="AY64">
        <v>79</v>
      </c>
      <c r="AZ64">
        <f>[1]Customers!CV77</f>
        <v>82</v>
      </c>
      <c r="BA64">
        <f>[1]Customers!CW77</f>
        <v>84</v>
      </c>
      <c r="BB64">
        <f>[1]Customers!CX77</f>
        <v>83</v>
      </c>
      <c r="BC64">
        <f>[1]Customers!CY77</f>
        <v>83</v>
      </c>
      <c r="BD64">
        <f>[1]Customers!CZ77</f>
        <v>84</v>
      </c>
      <c r="BE64">
        <f>[1]Customers!DA77</f>
        <v>85</v>
      </c>
      <c r="BF64">
        <f>[1]Customers!DB77</f>
        <v>84</v>
      </c>
      <c r="BG64">
        <f>[1]Customers!DC77</f>
        <v>86</v>
      </c>
      <c r="BH64">
        <f>[1]Customers!DD77</f>
        <v>86</v>
      </c>
      <c r="BI64" s="16">
        <f>[2]Customers!DE60</f>
        <v>88</v>
      </c>
      <c r="BJ64" s="16">
        <f>[2]Customers!DF60</f>
        <v>89</v>
      </c>
      <c r="BK64" s="16">
        <f>[2]Customers!DG60</f>
        <v>89</v>
      </c>
      <c r="BM64" t="b">
        <f t="shared" si="0"/>
        <v>1</v>
      </c>
      <c r="BN64" s="3">
        <v>3</v>
      </c>
      <c r="BO64" s="4">
        <v>70</v>
      </c>
      <c r="BP64" s="5" t="s">
        <v>21</v>
      </c>
      <c r="BQ64" s="16">
        <v>86</v>
      </c>
      <c r="BR64" s="16">
        <v>88</v>
      </c>
      <c r="BS64" s="16">
        <v>89</v>
      </c>
      <c r="BT64" s="16">
        <v>89</v>
      </c>
    </row>
    <row r="65" spans="1:72" ht="15" x14ac:dyDescent="0.25">
      <c r="A65" s="3">
        <v>3</v>
      </c>
      <c r="B65" s="30">
        <v>71</v>
      </c>
      <c r="C65" s="5" t="s">
        <v>22</v>
      </c>
      <c r="D65" s="6">
        <v>1</v>
      </c>
      <c r="E65" s="6">
        <v>1</v>
      </c>
      <c r="F65" s="6">
        <v>1</v>
      </c>
      <c r="G65" s="16">
        <v>1</v>
      </c>
      <c r="H65" s="16">
        <v>1</v>
      </c>
      <c r="I65" s="16">
        <v>1</v>
      </c>
      <c r="J65" s="20">
        <v>1</v>
      </c>
      <c r="K65" s="22">
        <v>1</v>
      </c>
      <c r="L65" s="20">
        <v>1</v>
      </c>
      <c r="M65" s="22">
        <v>1</v>
      </c>
      <c r="N65" s="22">
        <v>1</v>
      </c>
      <c r="O65" s="20">
        <v>1</v>
      </c>
      <c r="P65" s="22">
        <v>1</v>
      </c>
      <c r="Q65" s="22">
        <v>1</v>
      </c>
      <c r="R65" s="16">
        <v>1</v>
      </c>
      <c r="S65" s="16">
        <v>1</v>
      </c>
      <c r="T65" s="16">
        <v>1</v>
      </c>
      <c r="U65" s="16">
        <v>1</v>
      </c>
      <c r="V65" s="16">
        <v>1</v>
      </c>
      <c r="W65" s="16">
        <v>1</v>
      </c>
      <c r="X65" s="16">
        <v>1</v>
      </c>
      <c r="Y65" s="22">
        <v>1</v>
      </c>
      <c r="Z65" s="22">
        <v>1</v>
      </c>
      <c r="AA65" s="20">
        <v>1</v>
      </c>
      <c r="AB65" s="16">
        <v>1</v>
      </c>
      <c r="AC65" s="16">
        <v>1</v>
      </c>
      <c r="AD65" s="16">
        <v>1</v>
      </c>
      <c r="AE65" s="16">
        <v>1</v>
      </c>
      <c r="AF65" s="16">
        <v>1</v>
      </c>
      <c r="AG65" s="16">
        <v>1</v>
      </c>
      <c r="AH65" s="16">
        <v>1</v>
      </c>
      <c r="AI65" s="16">
        <v>1</v>
      </c>
      <c r="AJ65" s="16">
        <v>1</v>
      </c>
      <c r="AK65" s="16">
        <v>1</v>
      </c>
      <c r="AL65" s="16">
        <v>1</v>
      </c>
      <c r="AM65" s="16">
        <v>1</v>
      </c>
      <c r="AN65" s="16">
        <v>1</v>
      </c>
      <c r="AO65" s="16">
        <v>1</v>
      </c>
      <c r="AP65" s="16">
        <v>1</v>
      </c>
      <c r="AQ65" s="16">
        <v>1</v>
      </c>
      <c r="AR65" s="16">
        <v>1</v>
      </c>
      <c r="AS65" s="16">
        <v>1</v>
      </c>
      <c r="AT65" s="16">
        <v>1</v>
      </c>
      <c r="AU65" s="16">
        <v>1</v>
      </c>
      <c r="AV65" s="16">
        <v>1</v>
      </c>
      <c r="AW65" s="16">
        <v>1</v>
      </c>
      <c r="AX65" s="16">
        <v>1</v>
      </c>
      <c r="AY65">
        <v>1</v>
      </c>
      <c r="AZ65">
        <f>[1]Customers!CV78</f>
        <v>1</v>
      </c>
      <c r="BA65">
        <f>[1]Customers!CW78</f>
        <v>1</v>
      </c>
      <c r="BB65">
        <f>[1]Customers!CX78</f>
        <v>1</v>
      </c>
      <c r="BC65">
        <f>[1]Customers!CY78</f>
        <v>1</v>
      </c>
      <c r="BD65">
        <f>[1]Customers!CZ78</f>
        <v>1</v>
      </c>
      <c r="BE65">
        <f>[1]Customers!DA78</f>
        <v>1</v>
      </c>
      <c r="BF65">
        <f>[1]Customers!DB78</f>
        <v>1</v>
      </c>
      <c r="BG65">
        <f>[1]Customers!DC78</f>
        <v>1</v>
      </c>
      <c r="BH65">
        <f>[1]Customers!DD78</f>
        <v>1</v>
      </c>
      <c r="BI65" s="16">
        <f>[2]Customers!DE61</f>
        <v>1</v>
      </c>
      <c r="BJ65" s="16">
        <f>[2]Customers!DF61</f>
        <v>1</v>
      </c>
      <c r="BK65" s="16">
        <f>[2]Customers!DG61</f>
        <v>1</v>
      </c>
      <c r="BM65" t="b">
        <f t="shared" si="0"/>
        <v>1</v>
      </c>
      <c r="BN65" s="3">
        <v>3</v>
      </c>
      <c r="BO65" s="4">
        <v>71</v>
      </c>
      <c r="BP65" s="5" t="s">
        <v>22</v>
      </c>
      <c r="BQ65" s="16">
        <v>1</v>
      </c>
      <c r="BR65" s="16">
        <v>1</v>
      </c>
      <c r="BS65" s="16">
        <v>1</v>
      </c>
      <c r="BT65" s="16">
        <v>1</v>
      </c>
    </row>
    <row r="66" spans="1:72" ht="15" x14ac:dyDescent="0.25">
      <c r="A66" s="3">
        <v>3</v>
      </c>
      <c r="B66" s="4">
        <v>72</v>
      </c>
      <c r="C66" s="5" t="s">
        <v>11</v>
      </c>
      <c r="D66" s="6">
        <v>1126</v>
      </c>
      <c r="E66" s="6">
        <v>1121</v>
      </c>
      <c r="F66" s="6">
        <v>1107</v>
      </c>
      <c r="G66" s="16">
        <v>1095</v>
      </c>
      <c r="H66" s="16">
        <v>1096</v>
      </c>
      <c r="I66" s="16">
        <v>1088</v>
      </c>
      <c r="J66" s="20">
        <v>1083</v>
      </c>
      <c r="K66" s="22">
        <v>1080</v>
      </c>
      <c r="L66" s="20">
        <v>1091</v>
      </c>
      <c r="M66" s="22">
        <v>1085</v>
      </c>
      <c r="N66" s="22">
        <v>1098</v>
      </c>
      <c r="O66" s="20">
        <v>1103</v>
      </c>
      <c r="P66" s="22">
        <v>1107</v>
      </c>
      <c r="Q66" s="22">
        <v>1103</v>
      </c>
      <c r="R66" s="16">
        <v>1095</v>
      </c>
      <c r="S66" s="16">
        <v>1090</v>
      </c>
      <c r="T66" s="16">
        <v>1084</v>
      </c>
      <c r="U66" s="16">
        <v>1082</v>
      </c>
      <c r="V66" s="16">
        <v>1086</v>
      </c>
      <c r="W66" s="16">
        <v>1090</v>
      </c>
      <c r="X66" s="16">
        <v>1098</v>
      </c>
      <c r="Y66" s="22">
        <v>1085</v>
      </c>
      <c r="Z66" s="22">
        <v>1071</v>
      </c>
      <c r="AA66" s="20">
        <v>1070</v>
      </c>
      <c r="AB66" s="16">
        <v>1064</v>
      </c>
      <c r="AC66" s="16">
        <v>1059</v>
      </c>
      <c r="AD66" s="16">
        <v>1049</v>
      </c>
      <c r="AE66" s="16">
        <v>1045</v>
      </c>
      <c r="AF66" s="16">
        <v>1052</v>
      </c>
      <c r="AG66" s="16">
        <v>1054</v>
      </c>
      <c r="AH66" s="16">
        <v>1052</v>
      </c>
      <c r="AI66" s="16">
        <v>1057</v>
      </c>
      <c r="AJ66" s="16">
        <v>1052</v>
      </c>
      <c r="AK66" s="16">
        <v>1057</v>
      </c>
      <c r="AL66" s="16">
        <v>1054</v>
      </c>
      <c r="AM66" s="16">
        <v>1053</v>
      </c>
      <c r="AN66" s="16">
        <v>1056</v>
      </c>
      <c r="AO66" s="16">
        <v>1059</v>
      </c>
      <c r="AP66" s="16">
        <v>1055</v>
      </c>
      <c r="AQ66" s="16">
        <v>1050</v>
      </c>
      <c r="AR66" s="16">
        <v>1045</v>
      </c>
      <c r="AS66" s="16">
        <v>1043</v>
      </c>
      <c r="AT66" s="16">
        <v>1063</v>
      </c>
      <c r="AU66" s="16">
        <v>1073</v>
      </c>
      <c r="AV66" s="16">
        <v>1071</v>
      </c>
      <c r="AW66" s="16">
        <v>1085</v>
      </c>
      <c r="AX66" s="16">
        <v>1094</v>
      </c>
      <c r="AY66">
        <v>1088</v>
      </c>
      <c r="AZ66">
        <f>[1]Customers!CV79</f>
        <v>1105</v>
      </c>
      <c r="BA66">
        <f>[1]Customers!CW79</f>
        <v>1108</v>
      </c>
      <c r="BB66">
        <f>[1]Customers!CX79</f>
        <v>1124</v>
      </c>
      <c r="BC66">
        <f>[1]Customers!CY79</f>
        <v>1125</v>
      </c>
      <c r="BD66">
        <f>[1]Customers!CZ79</f>
        <v>1130</v>
      </c>
      <c r="BE66">
        <f>[1]Customers!DA79</f>
        <v>1134</v>
      </c>
      <c r="BF66">
        <f>[1]Customers!DB79</f>
        <v>1150</v>
      </c>
      <c r="BG66">
        <f>[1]Customers!DC79</f>
        <v>1155</v>
      </c>
      <c r="BH66">
        <f>[1]Customers!DD79</f>
        <v>1161</v>
      </c>
      <c r="BI66" s="16">
        <f>[2]Customers!DE62</f>
        <v>1175</v>
      </c>
      <c r="BJ66" s="16">
        <f>[2]Customers!DF62</f>
        <v>1176</v>
      </c>
      <c r="BK66" s="16">
        <f>[2]Customers!DG62</f>
        <v>1172</v>
      </c>
      <c r="BM66" t="b">
        <f t="shared" si="0"/>
        <v>1</v>
      </c>
      <c r="BN66" s="3">
        <v>3</v>
      </c>
      <c r="BO66" s="4">
        <v>72</v>
      </c>
      <c r="BP66" s="5" t="s">
        <v>11</v>
      </c>
      <c r="BQ66" s="16">
        <v>1161</v>
      </c>
      <c r="BR66" s="16">
        <v>1175</v>
      </c>
      <c r="BS66" s="16">
        <v>1176</v>
      </c>
      <c r="BT66" s="16">
        <v>1172</v>
      </c>
    </row>
    <row r="67" spans="1:72" ht="15" x14ac:dyDescent="0.25">
      <c r="A67" s="3">
        <v>3</v>
      </c>
      <c r="B67" s="30">
        <v>73</v>
      </c>
      <c r="C67" s="5" t="s">
        <v>23</v>
      </c>
      <c r="D67" s="6">
        <v>10</v>
      </c>
      <c r="E67" s="6">
        <v>9</v>
      </c>
      <c r="F67" s="6">
        <v>9</v>
      </c>
      <c r="G67" s="16">
        <v>9</v>
      </c>
      <c r="H67" s="16">
        <v>9</v>
      </c>
      <c r="I67" s="16">
        <v>9</v>
      </c>
      <c r="J67" s="20">
        <v>9</v>
      </c>
      <c r="K67" s="22">
        <v>9</v>
      </c>
      <c r="L67" s="20">
        <v>9</v>
      </c>
      <c r="M67" s="22">
        <v>9</v>
      </c>
      <c r="N67" s="22">
        <v>9</v>
      </c>
      <c r="O67" s="20">
        <v>9</v>
      </c>
      <c r="P67" s="22">
        <v>9</v>
      </c>
      <c r="Q67" s="22">
        <v>9</v>
      </c>
      <c r="R67" s="16">
        <v>9</v>
      </c>
      <c r="S67" s="16">
        <v>9</v>
      </c>
      <c r="T67" s="16">
        <v>9</v>
      </c>
      <c r="U67" s="16">
        <v>9</v>
      </c>
      <c r="V67" s="16">
        <v>9</v>
      </c>
      <c r="W67" s="16">
        <v>9</v>
      </c>
      <c r="X67" s="16">
        <v>8</v>
      </c>
      <c r="Y67" s="22">
        <v>8</v>
      </c>
      <c r="Z67" s="22">
        <v>8</v>
      </c>
      <c r="AA67" s="20">
        <v>8</v>
      </c>
      <c r="AB67" s="16">
        <v>8</v>
      </c>
      <c r="AC67" s="16">
        <v>8</v>
      </c>
      <c r="AD67" s="16">
        <v>8</v>
      </c>
      <c r="AE67" s="16">
        <v>8</v>
      </c>
      <c r="AF67" s="16">
        <v>8</v>
      </c>
      <c r="AG67" s="16">
        <v>8</v>
      </c>
      <c r="AH67" s="16">
        <v>8</v>
      </c>
      <c r="AI67" s="16">
        <v>8</v>
      </c>
      <c r="AJ67" s="16">
        <v>8</v>
      </c>
      <c r="AK67" s="16">
        <v>8</v>
      </c>
      <c r="AL67" s="16">
        <v>8</v>
      </c>
      <c r="AM67" s="16">
        <v>8</v>
      </c>
      <c r="AN67" s="16">
        <v>8</v>
      </c>
      <c r="AO67" s="16">
        <v>8</v>
      </c>
      <c r="AP67" s="16">
        <v>8</v>
      </c>
      <c r="AQ67" s="16">
        <v>8</v>
      </c>
      <c r="AR67" s="16">
        <v>8</v>
      </c>
      <c r="AS67" s="16">
        <v>8</v>
      </c>
      <c r="AT67" s="16">
        <v>8</v>
      </c>
      <c r="AU67" s="16">
        <v>8</v>
      </c>
      <c r="AV67" s="16">
        <v>8</v>
      </c>
      <c r="AW67" s="16">
        <v>8</v>
      </c>
      <c r="AX67" s="16">
        <v>8</v>
      </c>
      <c r="AY67">
        <v>8</v>
      </c>
      <c r="AZ67">
        <f>[1]Customers!CV80</f>
        <v>6</v>
      </c>
      <c r="BA67">
        <f>[1]Customers!CW80</f>
        <v>6</v>
      </c>
      <c r="BB67">
        <f>[1]Customers!CX80</f>
        <v>6</v>
      </c>
      <c r="BC67">
        <f>[1]Customers!CY80</f>
        <v>6</v>
      </c>
      <c r="BD67">
        <f>[1]Customers!CZ80</f>
        <v>6</v>
      </c>
      <c r="BE67">
        <f>[1]Customers!DA80</f>
        <v>6</v>
      </c>
      <c r="BF67">
        <f>[1]Customers!DB80</f>
        <v>6</v>
      </c>
      <c r="BG67">
        <f>[1]Customers!DC80</f>
        <v>6</v>
      </c>
      <c r="BH67">
        <f>[1]Customers!DD80</f>
        <v>6</v>
      </c>
      <c r="BI67" s="16">
        <f>[2]Customers!DE63</f>
        <v>6</v>
      </c>
      <c r="BJ67" s="16">
        <f>[2]Customers!DF63</f>
        <v>6</v>
      </c>
      <c r="BK67" s="16">
        <f>[2]Customers!DG63</f>
        <v>6</v>
      </c>
      <c r="BM67" t="b">
        <f t="shared" si="0"/>
        <v>1</v>
      </c>
      <c r="BN67" s="3">
        <v>3</v>
      </c>
      <c r="BO67" s="4">
        <v>73</v>
      </c>
      <c r="BP67" s="5" t="s">
        <v>23</v>
      </c>
      <c r="BQ67" s="16">
        <v>6</v>
      </c>
      <c r="BR67" s="16">
        <v>6</v>
      </c>
      <c r="BS67" s="16">
        <v>6</v>
      </c>
      <c r="BT67" s="16">
        <v>6</v>
      </c>
    </row>
    <row r="68" spans="1:72" ht="15" x14ac:dyDescent="0.25">
      <c r="A68" s="3">
        <v>3</v>
      </c>
      <c r="B68" s="30">
        <v>74</v>
      </c>
      <c r="C68" s="5" t="s">
        <v>24</v>
      </c>
      <c r="D68" s="6">
        <v>4</v>
      </c>
      <c r="E68" s="6">
        <v>4</v>
      </c>
      <c r="F68" s="6">
        <v>4</v>
      </c>
      <c r="G68" s="16">
        <v>4</v>
      </c>
      <c r="H68" s="16">
        <v>4</v>
      </c>
      <c r="I68" s="16">
        <v>4</v>
      </c>
      <c r="J68" s="20">
        <v>4</v>
      </c>
      <c r="K68" s="22">
        <v>4</v>
      </c>
      <c r="L68" s="20">
        <v>4</v>
      </c>
      <c r="M68" s="22">
        <v>4</v>
      </c>
      <c r="N68" s="22">
        <v>4</v>
      </c>
      <c r="O68" s="20">
        <v>4</v>
      </c>
      <c r="P68" s="22">
        <v>4</v>
      </c>
      <c r="Q68" s="22">
        <v>4</v>
      </c>
      <c r="R68" s="16">
        <v>4</v>
      </c>
      <c r="S68" s="16">
        <v>4</v>
      </c>
      <c r="T68" s="16">
        <v>4</v>
      </c>
      <c r="U68" s="16">
        <v>4</v>
      </c>
      <c r="V68" s="16">
        <v>4</v>
      </c>
      <c r="W68" s="16">
        <v>4</v>
      </c>
      <c r="X68" s="16">
        <v>4</v>
      </c>
      <c r="Y68" s="22">
        <v>4</v>
      </c>
      <c r="Z68" s="22">
        <v>4</v>
      </c>
      <c r="AA68" s="20">
        <v>4</v>
      </c>
      <c r="AB68" s="16">
        <v>4</v>
      </c>
      <c r="AC68" s="16">
        <v>4</v>
      </c>
      <c r="AD68" s="16">
        <v>4</v>
      </c>
      <c r="AE68" s="16">
        <v>4</v>
      </c>
      <c r="AF68" s="16">
        <v>4</v>
      </c>
      <c r="AG68" s="16">
        <v>4</v>
      </c>
      <c r="AH68" s="16">
        <v>4</v>
      </c>
      <c r="AI68" s="16">
        <v>4</v>
      </c>
      <c r="AJ68" s="16">
        <v>4</v>
      </c>
      <c r="AK68" s="16">
        <v>4</v>
      </c>
      <c r="AL68" s="16">
        <v>4</v>
      </c>
      <c r="AM68" s="16">
        <v>4</v>
      </c>
      <c r="AN68" s="16">
        <v>4</v>
      </c>
      <c r="AO68" s="16">
        <v>4</v>
      </c>
      <c r="AP68" s="16">
        <v>4</v>
      </c>
      <c r="AQ68" s="16">
        <v>4</v>
      </c>
      <c r="AR68" s="16">
        <v>4</v>
      </c>
      <c r="AS68" s="16">
        <v>4</v>
      </c>
      <c r="AT68" s="16">
        <v>4</v>
      </c>
      <c r="AU68" s="16">
        <v>4</v>
      </c>
      <c r="AV68" s="16">
        <v>4</v>
      </c>
      <c r="AW68" s="16">
        <v>4</v>
      </c>
      <c r="AX68" s="16">
        <v>4</v>
      </c>
      <c r="AY68">
        <v>4</v>
      </c>
      <c r="AZ68">
        <f>[1]Customers!CV81</f>
        <v>4</v>
      </c>
      <c r="BA68">
        <f>[1]Customers!CW81</f>
        <v>4</v>
      </c>
      <c r="BB68">
        <f>[1]Customers!CX81</f>
        <v>4</v>
      </c>
      <c r="BC68">
        <f>[1]Customers!CY81</f>
        <v>4</v>
      </c>
      <c r="BD68">
        <f>[1]Customers!CZ81</f>
        <v>4</v>
      </c>
      <c r="BE68">
        <f>[1]Customers!DA81</f>
        <v>4</v>
      </c>
      <c r="BF68">
        <f>[1]Customers!DB81</f>
        <v>4</v>
      </c>
      <c r="BG68">
        <f>[1]Customers!DC81</f>
        <v>4</v>
      </c>
      <c r="BH68">
        <f>[1]Customers!DD81</f>
        <v>4</v>
      </c>
      <c r="BI68" s="16">
        <f>[2]Customers!DE64</f>
        <v>4</v>
      </c>
      <c r="BJ68" s="16">
        <f>[2]Customers!DF64</f>
        <v>4</v>
      </c>
      <c r="BK68" s="16">
        <f>[2]Customers!DG64</f>
        <v>4</v>
      </c>
      <c r="BM68" t="b">
        <f t="shared" si="0"/>
        <v>1</v>
      </c>
      <c r="BN68" s="3">
        <v>3</v>
      </c>
      <c r="BO68" s="4">
        <v>74</v>
      </c>
      <c r="BP68" s="5" t="s">
        <v>24</v>
      </c>
      <c r="BQ68" s="16">
        <v>4</v>
      </c>
      <c r="BR68" s="16">
        <v>4</v>
      </c>
      <c r="BS68" s="16">
        <v>4</v>
      </c>
      <c r="BT68" s="16">
        <v>4</v>
      </c>
    </row>
    <row r="69" spans="1:72" ht="15" x14ac:dyDescent="0.25">
      <c r="A69" s="3">
        <v>3</v>
      </c>
      <c r="B69" s="30">
        <v>75</v>
      </c>
      <c r="C69" s="5" t="s">
        <v>25</v>
      </c>
      <c r="D69" s="6">
        <v>1</v>
      </c>
      <c r="E69" s="6">
        <v>1</v>
      </c>
      <c r="F69" s="6">
        <v>1</v>
      </c>
      <c r="G69" s="16">
        <v>1</v>
      </c>
      <c r="H69" s="16">
        <v>1</v>
      </c>
      <c r="I69" s="16">
        <v>1</v>
      </c>
      <c r="J69" s="20">
        <v>1</v>
      </c>
      <c r="K69" s="22">
        <v>1</v>
      </c>
      <c r="L69" s="20">
        <v>1</v>
      </c>
      <c r="M69" s="22">
        <v>1</v>
      </c>
      <c r="N69" s="22">
        <v>1</v>
      </c>
      <c r="O69" s="20">
        <v>1</v>
      </c>
      <c r="P69" s="22">
        <v>1</v>
      </c>
      <c r="Q69" s="22">
        <v>1</v>
      </c>
      <c r="R69" s="16">
        <v>1</v>
      </c>
      <c r="S69" s="16">
        <v>1</v>
      </c>
      <c r="T69" s="16">
        <v>1</v>
      </c>
      <c r="U69" s="16">
        <v>1</v>
      </c>
      <c r="V69" s="16">
        <v>1</v>
      </c>
      <c r="W69" s="16">
        <v>1</v>
      </c>
      <c r="X69" s="16">
        <v>1</v>
      </c>
      <c r="Y69" s="22">
        <v>1</v>
      </c>
      <c r="Z69" s="22">
        <v>1</v>
      </c>
      <c r="AA69" s="20">
        <v>1</v>
      </c>
      <c r="AB69" s="16">
        <v>1</v>
      </c>
      <c r="AC69" s="16">
        <v>1</v>
      </c>
      <c r="AD69" s="16">
        <v>1</v>
      </c>
      <c r="AE69" s="16">
        <v>1</v>
      </c>
      <c r="AF69" s="16">
        <v>1</v>
      </c>
      <c r="AG69" s="16">
        <v>1</v>
      </c>
      <c r="AH69" s="16">
        <v>1</v>
      </c>
      <c r="AI69" s="16">
        <v>1</v>
      </c>
      <c r="AJ69" s="16">
        <v>1</v>
      </c>
      <c r="AK69" s="16">
        <v>1</v>
      </c>
      <c r="AL69" s="16">
        <v>1</v>
      </c>
      <c r="AM69" s="16">
        <v>1</v>
      </c>
      <c r="AN69" s="16">
        <v>1</v>
      </c>
      <c r="AO69" s="16">
        <v>1</v>
      </c>
      <c r="AP69" s="16">
        <v>1</v>
      </c>
      <c r="AQ69" s="16">
        <v>1</v>
      </c>
      <c r="AR69" s="16">
        <v>1</v>
      </c>
      <c r="AS69" s="16">
        <v>1</v>
      </c>
      <c r="AT69" s="16">
        <v>1</v>
      </c>
      <c r="AU69" s="16">
        <v>1</v>
      </c>
      <c r="AV69" s="16">
        <v>1</v>
      </c>
      <c r="AW69" s="16">
        <v>1</v>
      </c>
      <c r="AX69" s="16">
        <v>1</v>
      </c>
      <c r="AY69">
        <v>1</v>
      </c>
      <c r="AZ69">
        <f>[1]Customers!CV82</f>
        <v>1</v>
      </c>
      <c r="BA69">
        <f>[1]Customers!CW82</f>
        <v>1</v>
      </c>
      <c r="BB69">
        <f>[1]Customers!CX82</f>
        <v>1</v>
      </c>
      <c r="BC69">
        <f>[1]Customers!CY82</f>
        <v>1</v>
      </c>
      <c r="BD69">
        <f>[1]Customers!CZ82</f>
        <v>1</v>
      </c>
      <c r="BE69">
        <f>[1]Customers!DA82</f>
        <v>1</v>
      </c>
      <c r="BF69">
        <f>[1]Customers!DB82</f>
        <v>1</v>
      </c>
      <c r="BG69">
        <f>[1]Customers!DC82</f>
        <v>1</v>
      </c>
      <c r="BH69">
        <f>[1]Customers!DD82</f>
        <v>1</v>
      </c>
      <c r="BI69" s="16">
        <f>[2]Customers!DE65</f>
        <v>1</v>
      </c>
      <c r="BJ69" s="16">
        <f>[2]Customers!DF65</f>
        <v>1</v>
      </c>
      <c r="BK69" s="16">
        <f>[2]Customers!DG65</f>
        <v>1</v>
      </c>
      <c r="BM69" t="b">
        <f t="shared" si="0"/>
        <v>1</v>
      </c>
      <c r="BN69" s="3">
        <v>3</v>
      </c>
      <c r="BO69" s="4">
        <v>75</v>
      </c>
      <c r="BP69" s="5" t="s">
        <v>25</v>
      </c>
      <c r="BQ69" s="16">
        <v>1</v>
      </c>
      <c r="BR69" s="16">
        <v>1</v>
      </c>
      <c r="BS69" s="16">
        <v>1</v>
      </c>
      <c r="BT69" s="16">
        <v>1</v>
      </c>
    </row>
    <row r="70" spans="1:72" ht="15" x14ac:dyDescent="0.25">
      <c r="A70" s="3">
        <v>3</v>
      </c>
      <c r="B70" s="30">
        <v>82</v>
      </c>
      <c r="C70" s="5" t="s">
        <v>45</v>
      </c>
      <c r="D70" s="6">
        <v>1</v>
      </c>
      <c r="E70" s="6">
        <v>1</v>
      </c>
      <c r="F70" s="6">
        <v>1</v>
      </c>
      <c r="G70" s="16">
        <v>1</v>
      </c>
      <c r="H70" s="16">
        <v>1</v>
      </c>
      <c r="I70" s="16">
        <v>1</v>
      </c>
      <c r="J70" s="20">
        <v>1</v>
      </c>
      <c r="K70" s="22">
        <v>1</v>
      </c>
      <c r="L70" s="20">
        <v>1</v>
      </c>
      <c r="M70" s="22">
        <v>1</v>
      </c>
      <c r="N70" s="22">
        <v>1</v>
      </c>
      <c r="O70" s="20">
        <v>1</v>
      </c>
      <c r="P70" s="22">
        <v>1</v>
      </c>
      <c r="Q70" s="22">
        <v>1</v>
      </c>
      <c r="R70" s="16">
        <v>1</v>
      </c>
      <c r="S70" s="16">
        <v>1</v>
      </c>
      <c r="T70" s="16">
        <v>1</v>
      </c>
      <c r="U70" s="16">
        <v>1</v>
      </c>
      <c r="V70" s="16">
        <v>1</v>
      </c>
      <c r="W70" s="16">
        <v>1</v>
      </c>
      <c r="X70" s="16">
        <v>1</v>
      </c>
      <c r="Y70" s="22">
        <v>1</v>
      </c>
      <c r="Z70" s="22">
        <v>1</v>
      </c>
      <c r="AA70" s="20">
        <v>1</v>
      </c>
      <c r="AB70" s="16">
        <v>1</v>
      </c>
      <c r="AC70" s="16">
        <v>1</v>
      </c>
      <c r="AD70" s="16">
        <v>1</v>
      </c>
      <c r="AE70" s="16">
        <v>1</v>
      </c>
      <c r="AF70" s="16">
        <v>1</v>
      </c>
      <c r="AG70" s="16">
        <v>1</v>
      </c>
      <c r="AH70" s="16">
        <v>1</v>
      </c>
      <c r="AI70" s="16">
        <v>1</v>
      </c>
      <c r="AJ70" s="16">
        <v>1</v>
      </c>
      <c r="AK70" s="16">
        <v>1</v>
      </c>
      <c r="AL70" s="16">
        <v>1</v>
      </c>
      <c r="AM70" s="16">
        <v>1</v>
      </c>
      <c r="AN70" s="16">
        <v>1</v>
      </c>
      <c r="AO70" s="16">
        <v>1</v>
      </c>
      <c r="AP70" s="16">
        <v>1</v>
      </c>
      <c r="AQ70" s="16">
        <v>1</v>
      </c>
      <c r="AR70" s="16">
        <v>1</v>
      </c>
      <c r="AS70" s="16">
        <v>1</v>
      </c>
      <c r="AT70" s="16">
        <v>1</v>
      </c>
      <c r="AU70" s="16">
        <v>1</v>
      </c>
      <c r="AV70" s="16">
        <v>1</v>
      </c>
      <c r="AW70" s="16">
        <v>1</v>
      </c>
      <c r="AX70" s="16">
        <v>1</v>
      </c>
      <c r="AY70">
        <v>1</v>
      </c>
      <c r="AZ70">
        <f>[1]Customers!CV83</f>
        <v>1</v>
      </c>
      <c r="BA70">
        <f>[1]Customers!CW83</f>
        <v>1</v>
      </c>
      <c r="BB70">
        <f>[1]Customers!CX83</f>
        <v>1</v>
      </c>
      <c r="BC70">
        <f>[1]Customers!CY83</f>
        <v>1</v>
      </c>
      <c r="BD70">
        <f>[1]Customers!CZ83</f>
        <v>1</v>
      </c>
      <c r="BE70">
        <f>[1]Customers!DA83</f>
        <v>1</v>
      </c>
      <c r="BF70">
        <f>[1]Customers!DB83</f>
        <v>1</v>
      </c>
      <c r="BG70">
        <f>[1]Customers!DC83</f>
        <v>1</v>
      </c>
      <c r="BH70">
        <f>[1]Customers!DD83</f>
        <v>1</v>
      </c>
      <c r="BI70" s="16">
        <f>[2]Customers!DE66</f>
        <v>1</v>
      </c>
      <c r="BJ70" s="16">
        <f>[2]Customers!DF66</f>
        <v>1</v>
      </c>
      <c r="BK70" s="16">
        <f>[2]Customers!DG66</f>
        <v>1</v>
      </c>
      <c r="BM70" t="b">
        <f t="shared" si="0"/>
        <v>1</v>
      </c>
      <c r="BN70" s="3">
        <v>3</v>
      </c>
      <c r="BO70" s="4">
        <v>82</v>
      </c>
      <c r="BP70" s="5" t="s">
        <v>45</v>
      </c>
      <c r="BQ70" s="16">
        <v>1</v>
      </c>
      <c r="BR70" s="16">
        <v>1</v>
      </c>
      <c r="BS70" s="16">
        <v>1</v>
      </c>
      <c r="BT70" s="16">
        <v>1</v>
      </c>
    </row>
    <row r="71" spans="1:72" ht="15" x14ac:dyDescent="0.25">
      <c r="A71" s="3">
        <v>3</v>
      </c>
      <c r="B71" s="30">
        <v>85</v>
      </c>
      <c r="C71" s="5" t="s">
        <v>28</v>
      </c>
      <c r="D71" s="6">
        <v>8</v>
      </c>
      <c r="E71" s="6">
        <v>8</v>
      </c>
      <c r="F71" s="6">
        <v>8</v>
      </c>
      <c r="G71" s="16">
        <v>8</v>
      </c>
      <c r="H71" s="16">
        <v>8</v>
      </c>
      <c r="I71" s="16">
        <v>8</v>
      </c>
      <c r="J71" s="20">
        <v>8</v>
      </c>
      <c r="K71" s="22">
        <v>8</v>
      </c>
      <c r="L71" s="20">
        <v>8</v>
      </c>
      <c r="M71" s="22">
        <v>8</v>
      </c>
      <c r="N71" s="22">
        <v>8</v>
      </c>
      <c r="O71" s="20">
        <v>8</v>
      </c>
      <c r="P71" s="22">
        <v>8</v>
      </c>
      <c r="Q71" s="22">
        <v>8</v>
      </c>
      <c r="R71" s="16">
        <v>8</v>
      </c>
      <c r="S71" s="16">
        <v>8</v>
      </c>
      <c r="T71" s="16">
        <v>8</v>
      </c>
      <c r="U71" s="16">
        <v>8</v>
      </c>
      <c r="V71" s="16">
        <v>8</v>
      </c>
      <c r="W71" s="16">
        <v>8</v>
      </c>
      <c r="X71" s="16">
        <v>8</v>
      </c>
      <c r="Y71" s="22">
        <v>8</v>
      </c>
      <c r="Z71" s="22">
        <v>8</v>
      </c>
      <c r="AA71" s="20">
        <v>8</v>
      </c>
      <c r="AB71" s="16">
        <v>8</v>
      </c>
      <c r="AC71" s="16">
        <v>8</v>
      </c>
      <c r="AD71" s="16">
        <v>8</v>
      </c>
      <c r="AE71" s="16">
        <v>8</v>
      </c>
      <c r="AF71" s="16">
        <v>8</v>
      </c>
      <c r="AG71" s="16">
        <v>8</v>
      </c>
      <c r="AH71" s="16">
        <v>8</v>
      </c>
      <c r="AI71" s="16">
        <v>8</v>
      </c>
      <c r="AJ71" s="16">
        <v>8</v>
      </c>
      <c r="AK71" s="16">
        <v>8</v>
      </c>
      <c r="AL71" s="16">
        <v>8</v>
      </c>
      <c r="AM71" s="16">
        <v>8</v>
      </c>
      <c r="AN71" s="16">
        <v>8</v>
      </c>
      <c r="AO71" s="16">
        <v>8</v>
      </c>
      <c r="AP71" s="16">
        <v>8</v>
      </c>
      <c r="AQ71" s="16">
        <v>8</v>
      </c>
      <c r="AR71" s="16">
        <v>8</v>
      </c>
      <c r="AS71" s="16">
        <v>8</v>
      </c>
      <c r="AT71" s="16">
        <v>8</v>
      </c>
      <c r="AU71" s="16">
        <v>8</v>
      </c>
      <c r="AV71" s="16">
        <v>8</v>
      </c>
      <c r="AW71" s="16">
        <v>8</v>
      </c>
      <c r="AX71" s="16">
        <v>8</v>
      </c>
      <c r="AY71">
        <v>8</v>
      </c>
      <c r="AZ71">
        <f>[1]Customers!CV84</f>
        <v>8</v>
      </c>
      <c r="BA71">
        <f>[1]Customers!CW84</f>
        <v>8</v>
      </c>
      <c r="BB71">
        <f>[1]Customers!CX84</f>
        <v>8</v>
      </c>
      <c r="BC71">
        <f>[1]Customers!CY84</f>
        <v>8</v>
      </c>
      <c r="BD71">
        <f>[1]Customers!CZ84</f>
        <v>8</v>
      </c>
      <c r="BE71">
        <f>[1]Customers!DA84</f>
        <v>8</v>
      </c>
      <c r="BF71">
        <f>[1]Customers!DB84</f>
        <v>8</v>
      </c>
      <c r="BG71">
        <f>[1]Customers!DC84</f>
        <v>8</v>
      </c>
      <c r="BH71">
        <f>[1]Customers!DD84</f>
        <v>8</v>
      </c>
      <c r="BI71" s="16">
        <f>[2]Customers!DE67</f>
        <v>8</v>
      </c>
      <c r="BJ71" s="16">
        <f>[2]Customers!DF67</f>
        <v>8</v>
      </c>
      <c r="BK71" s="16">
        <f>[2]Customers!DG67</f>
        <v>8</v>
      </c>
      <c r="BM71" t="b">
        <f t="shared" ref="BM71:BM114" si="1">BO71=B71</f>
        <v>1</v>
      </c>
      <c r="BN71" s="3">
        <v>3</v>
      </c>
      <c r="BO71" s="4">
        <v>85</v>
      </c>
      <c r="BP71" s="5" t="s">
        <v>28</v>
      </c>
      <c r="BQ71" s="16">
        <v>8</v>
      </c>
      <c r="BR71" s="16">
        <v>8</v>
      </c>
      <c r="BS71" s="16">
        <v>8</v>
      </c>
      <c r="BT71" s="16">
        <v>8</v>
      </c>
    </row>
    <row r="72" spans="1:72" ht="15" x14ac:dyDescent="0.25">
      <c r="A72" s="3">
        <v>3</v>
      </c>
      <c r="B72" s="4">
        <v>90</v>
      </c>
      <c r="C72" s="5" t="s">
        <v>31</v>
      </c>
      <c r="D72" s="6">
        <v>4</v>
      </c>
      <c r="E72" s="6">
        <v>4</v>
      </c>
      <c r="F72" s="6">
        <v>4</v>
      </c>
      <c r="G72" s="16">
        <v>4</v>
      </c>
      <c r="H72" s="16">
        <v>4</v>
      </c>
      <c r="I72" s="16">
        <v>4</v>
      </c>
      <c r="J72" s="20">
        <v>4</v>
      </c>
      <c r="K72" s="22">
        <v>4</v>
      </c>
      <c r="L72" s="20">
        <v>4</v>
      </c>
      <c r="M72" s="22">
        <v>4</v>
      </c>
      <c r="N72" s="22">
        <v>4</v>
      </c>
      <c r="O72" s="20">
        <v>4</v>
      </c>
      <c r="P72" s="22">
        <v>4</v>
      </c>
      <c r="Q72" s="22">
        <v>4</v>
      </c>
      <c r="R72" s="16">
        <v>4</v>
      </c>
      <c r="S72" s="16">
        <v>4</v>
      </c>
      <c r="T72" s="16">
        <v>4</v>
      </c>
      <c r="U72" s="16">
        <v>4</v>
      </c>
      <c r="V72" s="16">
        <v>4</v>
      </c>
      <c r="W72" s="16">
        <v>4</v>
      </c>
      <c r="X72" s="16">
        <v>4</v>
      </c>
      <c r="Y72" s="22">
        <v>4</v>
      </c>
      <c r="Z72" s="22">
        <v>4</v>
      </c>
      <c r="AA72" s="20">
        <v>4</v>
      </c>
      <c r="AB72" s="16">
        <v>4</v>
      </c>
      <c r="AC72" s="16">
        <v>4</v>
      </c>
      <c r="AD72" s="16">
        <v>4</v>
      </c>
      <c r="AE72" s="16">
        <v>4</v>
      </c>
      <c r="AF72" s="16">
        <v>4</v>
      </c>
      <c r="AG72" s="16">
        <v>4</v>
      </c>
      <c r="AH72" s="16">
        <v>4</v>
      </c>
      <c r="AI72" s="16">
        <v>4</v>
      </c>
      <c r="AJ72" s="16">
        <v>4</v>
      </c>
      <c r="AK72" s="16">
        <v>4</v>
      </c>
      <c r="AL72" s="16">
        <v>4</v>
      </c>
      <c r="AM72" s="16">
        <v>4</v>
      </c>
      <c r="AN72" s="16">
        <v>4</v>
      </c>
      <c r="AO72" s="16">
        <v>4</v>
      </c>
      <c r="AP72" s="16">
        <v>4</v>
      </c>
      <c r="AQ72" s="16">
        <v>4</v>
      </c>
      <c r="AR72" s="16">
        <v>4</v>
      </c>
      <c r="AS72" s="16">
        <v>4</v>
      </c>
      <c r="AT72" s="16">
        <v>4</v>
      </c>
      <c r="AU72" s="16">
        <v>4</v>
      </c>
      <c r="AV72" s="16">
        <v>4</v>
      </c>
      <c r="AW72" s="16">
        <v>4</v>
      </c>
      <c r="AX72" s="16">
        <v>4</v>
      </c>
      <c r="AY72">
        <v>4</v>
      </c>
      <c r="AZ72">
        <f>[1]Customers!CV85</f>
        <v>4</v>
      </c>
      <c r="BA72">
        <f>[1]Customers!CW85</f>
        <v>4</v>
      </c>
      <c r="BB72">
        <f>[1]Customers!CX85</f>
        <v>4</v>
      </c>
      <c r="BC72">
        <f>[1]Customers!CY85</f>
        <v>4</v>
      </c>
      <c r="BD72">
        <f>[1]Customers!CZ85</f>
        <v>4</v>
      </c>
      <c r="BE72">
        <f>[1]Customers!DA85</f>
        <v>4</v>
      </c>
      <c r="BF72">
        <f>[1]Customers!DB85</f>
        <v>4</v>
      </c>
      <c r="BG72">
        <f>[1]Customers!DC85</f>
        <v>4</v>
      </c>
      <c r="BH72">
        <f>[1]Customers!DD85</f>
        <v>4</v>
      </c>
      <c r="BI72" s="16">
        <f>[2]Customers!DE68</f>
        <v>4</v>
      </c>
      <c r="BJ72" s="16">
        <f>[2]Customers!DF68</f>
        <v>4</v>
      </c>
      <c r="BK72" s="16">
        <f>[2]Customers!DG68</f>
        <v>4</v>
      </c>
      <c r="BM72" t="b">
        <f t="shared" si="1"/>
        <v>1</v>
      </c>
      <c r="BN72" s="3">
        <v>3</v>
      </c>
      <c r="BO72" s="4">
        <v>90</v>
      </c>
      <c r="BP72" s="5" t="s">
        <v>31</v>
      </c>
      <c r="BQ72" s="16">
        <v>4</v>
      </c>
      <c r="BR72" s="16">
        <v>4</v>
      </c>
      <c r="BS72" s="16">
        <v>4</v>
      </c>
      <c r="BT72" s="16">
        <v>4</v>
      </c>
    </row>
    <row r="73" spans="1:72" ht="15" x14ac:dyDescent="0.25">
      <c r="A73" s="3">
        <v>3</v>
      </c>
      <c r="B73" s="4">
        <v>91</v>
      </c>
      <c r="C73" s="5" t="s">
        <v>32</v>
      </c>
      <c r="D73" s="6">
        <v>1</v>
      </c>
      <c r="E73" s="6">
        <v>1</v>
      </c>
      <c r="F73" s="6">
        <v>1</v>
      </c>
      <c r="G73" s="16">
        <v>1</v>
      </c>
      <c r="H73" s="16">
        <v>1</v>
      </c>
      <c r="I73" s="16">
        <v>1</v>
      </c>
      <c r="J73" s="20">
        <v>1</v>
      </c>
      <c r="K73" s="22">
        <v>1</v>
      </c>
      <c r="L73" s="20">
        <v>1</v>
      </c>
      <c r="M73" s="22">
        <v>0</v>
      </c>
      <c r="N73" s="22">
        <v>0</v>
      </c>
      <c r="O73" s="20">
        <v>0</v>
      </c>
      <c r="P73" s="22">
        <v>0</v>
      </c>
      <c r="Q73" s="22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/>
      <c r="X73" s="16">
        <v>0</v>
      </c>
      <c r="Y73" s="22">
        <v>0</v>
      </c>
      <c r="Z73" s="22">
        <v>0</v>
      </c>
      <c r="AA73" s="20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>
        <v>0</v>
      </c>
      <c r="AZ73">
        <f>[1]Customers!CV86</f>
        <v>0</v>
      </c>
      <c r="BA73">
        <f>[1]Customers!CW86</f>
        <v>0</v>
      </c>
      <c r="BB73">
        <f>[1]Customers!CX86</f>
        <v>0</v>
      </c>
      <c r="BC73">
        <f>[1]Customers!CY86</f>
        <v>0</v>
      </c>
      <c r="BD73">
        <f>[1]Customers!CZ86</f>
        <v>0</v>
      </c>
      <c r="BE73">
        <f>[1]Customers!DA86</f>
        <v>0</v>
      </c>
      <c r="BF73">
        <f>[1]Customers!DB86</f>
        <v>0</v>
      </c>
      <c r="BG73">
        <f>[1]Customers!DC86</f>
        <v>0</v>
      </c>
      <c r="BH73">
        <f>[1]Customers!DD86</f>
        <v>0</v>
      </c>
      <c r="BI73" s="16">
        <f>[2]Customers!DE69</f>
        <v>0</v>
      </c>
      <c r="BJ73" s="16">
        <f>[2]Customers!DF69</f>
        <v>0</v>
      </c>
      <c r="BK73" s="16">
        <f>[2]Customers!DG69</f>
        <v>0</v>
      </c>
      <c r="BM73" t="b">
        <f t="shared" si="1"/>
        <v>1</v>
      </c>
      <c r="BN73" s="3">
        <v>3</v>
      </c>
      <c r="BO73" s="4">
        <v>91</v>
      </c>
      <c r="BP73" s="5" t="s">
        <v>32</v>
      </c>
      <c r="BQ73" s="16">
        <v>0</v>
      </c>
      <c r="BR73" s="16">
        <v>0</v>
      </c>
      <c r="BS73" s="16">
        <v>0</v>
      </c>
      <c r="BT73" s="16">
        <v>0</v>
      </c>
    </row>
    <row r="74" spans="1:72" ht="15" x14ac:dyDescent="0.25">
      <c r="A74" s="3">
        <v>3</v>
      </c>
      <c r="B74" s="4">
        <v>164</v>
      </c>
      <c r="C74" s="5" t="s">
        <v>33</v>
      </c>
      <c r="D74" s="6">
        <v>4</v>
      </c>
      <c r="E74" s="6">
        <v>4</v>
      </c>
      <c r="F74" s="6">
        <v>4</v>
      </c>
      <c r="G74" s="16">
        <v>4</v>
      </c>
      <c r="H74" s="16">
        <v>4</v>
      </c>
      <c r="I74" s="16">
        <v>4</v>
      </c>
      <c r="J74" s="20">
        <v>4</v>
      </c>
      <c r="K74" s="22">
        <v>4</v>
      </c>
      <c r="L74" s="20">
        <v>4</v>
      </c>
      <c r="M74" s="22">
        <v>4</v>
      </c>
      <c r="N74" s="22">
        <v>4</v>
      </c>
      <c r="O74" s="20">
        <v>4</v>
      </c>
      <c r="P74" s="22">
        <v>4</v>
      </c>
      <c r="Q74" s="22">
        <v>4</v>
      </c>
      <c r="R74" s="16">
        <v>4</v>
      </c>
      <c r="S74" s="16">
        <v>4</v>
      </c>
      <c r="T74" s="16">
        <v>5</v>
      </c>
      <c r="U74" s="16">
        <v>6</v>
      </c>
      <c r="V74" s="16">
        <v>6</v>
      </c>
      <c r="W74" s="16">
        <v>6</v>
      </c>
      <c r="X74" s="16">
        <v>6</v>
      </c>
      <c r="Y74" s="22">
        <v>5</v>
      </c>
      <c r="Z74" s="22">
        <v>4</v>
      </c>
      <c r="AA74" s="20">
        <v>4</v>
      </c>
      <c r="AB74" s="16">
        <v>4</v>
      </c>
      <c r="AC74" s="16">
        <v>4</v>
      </c>
      <c r="AD74" s="16">
        <v>4</v>
      </c>
      <c r="AE74" s="16">
        <v>4</v>
      </c>
      <c r="AF74" s="16">
        <v>4</v>
      </c>
      <c r="AG74" s="16">
        <v>4</v>
      </c>
      <c r="AH74" s="16">
        <v>4</v>
      </c>
      <c r="AI74" s="16">
        <v>4</v>
      </c>
      <c r="AJ74" s="16">
        <v>3</v>
      </c>
      <c r="AK74" s="16">
        <v>3</v>
      </c>
      <c r="AL74" s="16">
        <v>3</v>
      </c>
      <c r="AM74" s="16">
        <v>3</v>
      </c>
      <c r="AN74" s="16">
        <v>3</v>
      </c>
      <c r="AO74" s="16">
        <v>3</v>
      </c>
      <c r="AP74" s="16">
        <v>3</v>
      </c>
      <c r="AQ74" s="16">
        <v>3</v>
      </c>
      <c r="AR74" s="16">
        <v>3</v>
      </c>
      <c r="AS74" s="16">
        <v>3</v>
      </c>
      <c r="AT74" s="16">
        <v>3</v>
      </c>
      <c r="AU74" s="16">
        <v>2</v>
      </c>
      <c r="AV74" s="16">
        <v>2</v>
      </c>
      <c r="AW74" s="16">
        <v>2</v>
      </c>
      <c r="AX74" s="16">
        <v>2</v>
      </c>
      <c r="AY74">
        <v>2</v>
      </c>
      <c r="AZ74">
        <f>[1]Customers!CV87</f>
        <v>2</v>
      </c>
      <c r="BA74">
        <f>[1]Customers!CW87</f>
        <v>2</v>
      </c>
      <c r="BB74">
        <f>[1]Customers!CX87</f>
        <v>2</v>
      </c>
      <c r="BC74">
        <f>[1]Customers!CY87</f>
        <v>2</v>
      </c>
      <c r="BD74">
        <f>[1]Customers!CZ87</f>
        <v>2</v>
      </c>
      <c r="BE74">
        <f>[1]Customers!DA87</f>
        <v>2</v>
      </c>
      <c r="BF74">
        <f>[1]Customers!DB87</f>
        <v>2</v>
      </c>
      <c r="BG74">
        <f>[1]Customers!DC87</f>
        <v>2</v>
      </c>
      <c r="BH74">
        <f>[1]Customers!DD87</f>
        <v>3</v>
      </c>
      <c r="BI74" s="16">
        <f>[2]Customers!DE70</f>
        <v>3</v>
      </c>
      <c r="BJ74" s="16">
        <f>[2]Customers!DF70</f>
        <v>3</v>
      </c>
      <c r="BK74" s="16">
        <f>[2]Customers!DG70</f>
        <v>3</v>
      </c>
      <c r="BM74" t="b">
        <f t="shared" si="1"/>
        <v>1</v>
      </c>
      <c r="BN74" s="3">
        <v>3</v>
      </c>
      <c r="BO74" s="4">
        <v>164</v>
      </c>
      <c r="BP74" s="5" t="s">
        <v>33</v>
      </c>
      <c r="BQ74" s="16">
        <v>3</v>
      </c>
      <c r="BR74" s="16">
        <v>3</v>
      </c>
      <c r="BS74" s="16">
        <v>3</v>
      </c>
      <c r="BT74" s="16">
        <v>3</v>
      </c>
    </row>
    <row r="75" spans="1:72" ht="15" x14ac:dyDescent="0.25">
      <c r="A75" s="3">
        <v>3</v>
      </c>
      <c r="B75" s="4">
        <v>165</v>
      </c>
      <c r="C75" s="5" t="s">
        <v>34</v>
      </c>
      <c r="D75" s="6">
        <v>4</v>
      </c>
      <c r="E75" s="6">
        <v>4</v>
      </c>
      <c r="F75" s="6">
        <v>4</v>
      </c>
      <c r="G75" s="16">
        <v>4</v>
      </c>
      <c r="H75" s="16">
        <v>4</v>
      </c>
      <c r="I75" s="16">
        <v>4</v>
      </c>
      <c r="J75" s="20">
        <v>4</v>
      </c>
      <c r="K75" s="22">
        <v>4</v>
      </c>
      <c r="L75" s="20">
        <v>4</v>
      </c>
      <c r="M75" s="22">
        <v>4</v>
      </c>
      <c r="N75" s="22">
        <v>4</v>
      </c>
      <c r="O75" s="20">
        <v>4</v>
      </c>
      <c r="P75" s="22">
        <v>3</v>
      </c>
      <c r="Q75" s="22">
        <v>3</v>
      </c>
      <c r="R75" s="16">
        <v>3</v>
      </c>
      <c r="S75" s="16">
        <v>3</v>
      </c>
      <c r="T75" s="16">
        <v>2</v>
      </c>
      <c r="U75" s="16">
        <v>1</v>
      </c>
      <c r="V75" s="16">
        <v>1</v>
      </c>
      <c r="W75" s="16">
        <v>1</v>
      </c>
      <c r="X75" s="16">
        <v>1</v>
      </c>
      <c r="Y75" s="22">
        <v>1</v>
      </c>
      <c r="Z75" s="22">
        <v>1</v>
      </c>
      <c r="AA75" s="20">
        <v>1</v>
      </c>
      <c r="AB75" s="16">
        <v>1</v>
      </c>
      <c r="AC75" s="16">
        <v>1</v>
      </c>
      <c r="AD75" s="16">
        <v>1</v>
      </c>
      <c r="AE75" s="16">
        <v>1</v>
      </c>
      <c r="AF75" s="16">
        <v>1</v>
      </c>
      <c r="AG75" s="16">
        <v>1</v>
      </c>
      <c r="AH75" s="16">
        <v>1</v>
      </c>
      <c r="AI75" s="16">
        <v>1</v>
      </c>
      <c r="AJ75" s="16">
        <v>1</v>
      </c>
      <c r="AK75" s="16">
        <v>1</v>
      </c>
      <c r="AL75" s="16">
        <v>1</v>
      </c>
      <c r="AM75" s="16">
        <v>1</v>
      </c>
      <c r="AN75" s="16">
        <v>1</v>
      </c>
      <c r="AO75" s="16">
        <v>1</v>
      </c>
      <c r="AP75" s="16">
        <v>1</v>
      </c>
      <c r="AQ75" s="16">
        <v>1</v>
      </c>
      <c r="AR75" s="16">
        <v>1</v>
      </c>
      <c r="AS75" s="16">
        <v>1</v>
      </c>
      <c r="AT75" s="16">
        <v>1</v>
      </c>
      <c r="AU75" s="16">
        <v>1</v>
      </c>
      <c r="AV75" s="16">
        <v>1</v>
      </c>
      <c r="AW75" s="16">
        <v>1</v>
      </c>
      <c r="AX75" s="16">
        <v>1</v>
      </c>
      <c r="AY75">
        <v>1</v>
      </c>
      <c r="AZ75">
        <f>[1]Customers!CV88</f>
        <v>2</v>
      </c>
      <c r="BA75">
        <f>[1]Customers!CW88</f>
        <v>2</v>
      </c>
      <c r="BB75">
        <f>[1]Customers!CX88</f>
        <v>2</v>
      </c>
      <c r="BC75">
        <f>[1]Customers!CY88</f>
        <v>2</v>
      </c>
      <c r="BD75">
        <f>[1]Customers!CZ88</f>
        <v>2</v>
      </c>
      <c r="BE75">
        <f>[1]Customers!DA88</f>
        <v>2</v>
      </c>
      <c r="BF75">
        <f>[1]Customers!DB88</f>
        <v>2</v>
      </c>
      <c r="BG75">
        <f>[1]Customers!DC88</f>
        <v>2</v>
      </c>
      <c r="BH75">
        <f>[1]Customers!DD88</f>
        <v>1</v>
      </c>
      <c r="BI75" s="16">
        <f>[2]Customers!DE71</f>
        <v>1</v>
      </c>
      <c r="BJ75" s="16">
        <f>[2]Customers!DF71</f>
        <v>1</v>
      </c>
      <c r="BK75" s="16">
        <f>[2]Customers!DG71</f>
        <v>1</v>
      </c>
      <c r="BM75" t="b">
        <f t="shared" si="1"/>
        <v>1</v>
      </c>
      <c r="BN75" s="3">
        <v>3</v>
      </c>
      <c r="BO75" s="4">
        <v>165</v>
      </c>
      <c r="BP75" s="5" t="s">
        <v>34</v>
      </c>
      <c r="BQ75" s="16">
        <v>1</v>
      </c>
      <c r="BR75" s="16">
        <v>1</v>
      </c>
      <c r="BS75" s="16">
        <v>1</v>
      </c>
      <c r="BT75" s="16">
        <v>1</v>
      </c>
    </row>
    <row r="76" spans="1:72" ht="15" x14ac:dyDescent="0.25">
      <c r="A76" s="3">
        <v>3</v>
      </c>
      <c r="B76" s="30">
        <v>168</v>
      </c>
      <c r="C76" s="5" t="s">
        <v>35</v>
      </c>
      <c r="D76" s="6">
        <v>7</v>
      </c>
      <c r="E76" s="6">
        <v>7</v>
      </c>
      <c r="F76" s="6">
        <v>7</v>
      </c>
      <c r="G76" s="16">
        <v>7</v>
      </c>
      <c r="H76" s="16">
        <v>7</v>
      </c>
      <c r="I76" s="16">
        <v>7</v>
      </c>
      <c r="J76" s="20">
        <v>7</v>
      </c>
      <c r="K76" s="22">
        <v>7</v>
      </c>
      <c r="L76" s="20">
        <v>7</v>
      </c>
      <c r="M76" s="22">
        <v>7</v>
      </c>
      <c r="N76" s="22">
        <v>6</v>
      </c>
      <c r="O76" s="20">
        <v>6</v>
      </c>
      <c r="P76" s="22">
        <v>6</v>
      </c>
      <c r="Q76" s="22">
        <v>6</v>
      </c>
      <c r="R76" s="16">
        <v>6</v>
      </c>
      <c r="S76" s="16">
        <v>6</v>
      </c>
      <c r="T76" s="16">
        <v>6</v>
      </c>
      <c r="U76" s="16">
        <v>6</v>
      </c>
      <c r="V76" s="16">
        <v>6</v>
      </c>
      <c r="W76" s="16">
        <v>6</v>
      </c>
      <c r="X76" s="16">
        <v>6</v>
      </c>
      <c r="Y76" s="22">
        <v>6</v>
      </c>
      <c r="Z76" s="22">
        <v>6</v>
      </c>
      <c r="AA76" s="20">
        <v>6</v>
      </c>
      <c r="AB76" s="16">
        <v>5</v>
      </c>
      <c r="AC76" s="16">
        <v>5</v>
      </c>
      <c r="AD76" s="16">
        <v>5</v>
      </c>
      <c r="AE76" s="16">
        <v>5</v>
      </c>
      <c r="AF76" s="16">
        <v>3</v>
      </c>
      <c r="AG76" s="16">
        <v>3</v>
      </c>
      <c r="AH76" s="16">
        <v>3</v>
      </c>
      <c r="AI76" s="16">
        <v>3</v>
      </c>
      <c r="AJ76" s="16">
        <v>3</v>
      </c>
      <c r="AK76" s="16">
        <v>1</v>
      </c>
      <c r="AL76" s="16">
        <v>1</v>
      </c>
      <c r="AM76" s="16">
        <v>1</v>
      </c>
      <c r="AN76" s="16">
        <v>1</v>
      </c>
      <c r="AO76" s="16">
        <v>0</v>
      </c>
      <c r="AP76" s="16">
        <v>0</v>
      </c>
      <c r="AQ76" s="16">
        <v>0</v>
      </c>
      <c r="AR76" s="16">
        <v>0</v>
      </c>
      <c r="AS76" s="16">
        <v>0</v>
      </c>
      <c r="AT76" s="16">
        <v>0</v>
      </c>
      <c r="AU76" s="16">
        <v>0</v>
      </c>
      <c r="AV76" s="16">
        <v>0</v>
      </c>
      <c r="AW76" s="16">
        <v>0</v>
      </c>
      <c r="AX76" s="16">
        <v>0</v>
      </c>
      <c r="AY76">
        <v>0</v>
      </c>
      <c r="AZ76">
        <f>[1]Customers!CV89</f>
        <v>0</v>
      </c>
      <c r="BA76">
        <f>[1]Customers!CW89</f>
        <v>0</v>
      </c>
      <c r="BB76">
        <f>[1]Customers!CX89</f>
        <v>0</v>
      </c>
      <c r="BC76">
        <f>[1]Customers!CY89</f>
        <v>0</v>
      </c>
      <c r="BD76">
        <f>[1]Customers!CZ89</f>
        <v>0</v>
      </c>
      <c r="BE76">
        <f>[1]Customers!DA89</f>
        <v>0</v>
      </c>
      <c r="BF76">
        <f>[1]Customers!DB89</f>
        <v>0</v>
      </c>
      <c r="BG76">
        <f>[1]Customers!DC89</f>
        <v>0</v>
      </c>
      <c r="BH76">
        <f>[1]Customers!DD89</f>
        <v>0</v>
      </c>
      <c r="BI76" s="16">
        <f>[2]Customers!DE72</f>
        <v>0</v>
      </c>
      <c r="BJ76" s="16">
        <f>[2]Customers!DF72</f>
        <v>0</v>
      </c>
      <c r="BK76" s="16">
        <f>[2]Customers!DG72</f>
        <v>0</v>
      </c>
      <c r="BM76" t="b">
        <f t="shared" si="1"/>
        <v>1</v>
      </c>
      <c r="BN76" s="3">
        <v>3</v>
      </c>
      <c r="BO76" s="4">
        <v>168</v>
      </c>
      <c r="BP76" s="5" t="s">
        <v>35</v>
      </c>
      <c r="BQ76" s="16">
        <v>0</v>
      </c>
      <c r="BR76" s="16">
        <v>0</v>
      </c>
      <c r="BS76" s="16">
        <v>0</v>
      </c>
      <c r="BT76" s="16">
        <v>0</v>
      </c>
    </row>
    <row r="77" spans="1:72" ht="15" x14ac:dyDescent="0.25">
      <c r="A77" s="3">
        <v>3</v>
      </c>
      <c r="B77" s="4">
        <v>170</v>
      </c>
      <c r="C77" s="5" t="s">
        <v>36</v>
      </c>
      <c r="D77" s="6">
        <v>12</v>
      </c>
      <c r="E77" s="6">
        <v>12</v>
      </c>
      <c r="F77" s="6">
        <v>12</v>
      </c>
      <c r="G77" s="16">
        <v>12</v>
      </c>
      <c r="H77" s="16">
        <v>12</v>
      </c>
      <c r="I77" s="16">
        <v>12</v>
      </c>
      <c r="J77" s="20">
        <v>12</v>
      </c>
      <c r="K77" s="22">
        <v>12</v>
      </c>
      <c r="L77" s="20">
        <v>12</v>
      </c>
      <c r="M77" s="22">
        <v>12</v>
      </c>
      <c r="N77" s="22">
        <v>13</v>
      </c>
      <c r="O77" s="20">
        <v>13</v>
      </c>
      <c r="P77" s="22">
        <v>13</v>
      </c>
      <c r="Q77" s="22">
        <v>13</v>
      </c>
      <c r="R77" s="16">
        <v>13</v>
      </c>
      <c r="S77" s="16">
        <v>13</v>
      </c>
      <c r="T77" s="16">
        <v>13</v>
      </c>
      <c r="U77" s="16">
        <v>13</v>
      </c>
      <c r="V77" s="16">
        <v>13</v>
      </c>
      <c r="W77" s="16">
        <v>13</v>
      </c>
      <c r="X77" s="16">
        <v>13</v>
      </c>
      <c r="Y77" s="22">
        <v>14</v>
      </c>
      <c r="Z77" s="22">
        <v>15</v>
      </c>
      <c r="AA77" s="20">
        <v>15</v>
      </c>
      <c r="AB77" s="16">
        <v>15</v>
      </c>
      <c r="AC77" s="16">
        <v>15</v>
      </c>
      <c r="AD77" s="16">
        <v>16</v>
      </c>
      <c r="AE77" s="16">
        <v>16</v>
      </c>
      <c r="AF77" s="16">
        <v>16</v>
      </c>
      <c r="AG77" s="16">
        <v>16</v>
      </c>
      <c r="AH77" s="16">
        <v>16</v>
      </c>
      <c r="AI77" s="16">
        <v>16</v>
      </c>
      <c r="AJ77" s="16">
        <v>16</v>
      </c>
      <c r="AK77" s="16">
        <v>16</v>
      </c>
      <c r="AL77" s="16">
        <v>16</v>
      </c>
      <c r="AM77" s="16">
        <v>15</v>
      </c>
      <c r="AN77" s="16">
        <v>15</v>
      </c>
      <c r="AO77" s="16">
        <v>14</v>
      </c>
      <c r="AP77" s="16">
        <v>14</v>
      </c>
      <c r="AQ77" s="16">
        <v>14</v>
      </c>
      <c r="AR77" s="16">
        <v>14</v>
      </c>
      <c r="AS77" s="16">
        <v>14</v>
      </c>
      <c r="AT77" s="16">
        <v>14</v>
      </c>
      <c r="AU77" s="16">
        <v>14</v>
      </c>
      <c r="AV77" s="16">
        <v>14</v>
      </c>
      <c r="AW77" s="16">
        <v>14</v>
      </c>
      <c r="AX77" s="16">
        <v>14</v>
      </c>
      <c r="AY77">
        <v>15</v>
      </c>
      <c r="AZ77">
        <f>[1]Customers!CV90</f>
        <v>15</v>
      </c>
      <c r="BA77">
        <f>[1]Customers!CW90</f>
        <v>15</v>
      </c>
      <c r="BB77">
        <f>[1]Customers!CX90</f>
        <v>15</v>
      </c>
      <c r="BC77">
        <f>[1]Customers!CY90</f>
        <v>15</v>
      </c>
      <c r="BD77">
        <f>[1]Customers!CZ90</f>
        <v>15</v>
      </c>
      <c r="BE77">
        <f>[1]Customers!DA90</f>
        <v>15</v>
      </c>
      <c r="BF77">
        <f>[1]Customers!DB90</f>
        <v>15</v>
      </c>
      <c r="BG77">
        <f>[1]Customers!DC90</f>
        <v>14</v>
      </c>
      <c r="BH77">
        <f>[1]Customers!DD90</f>
        <v>14</v>
      </c>
      <c r="BI77" s="16">
        <f>[2]Customers!DE73</f>
        <v>14</v>
      </c>
      <c r="BJ77" s="16">
        <f>[2]Customers!DF73</f>
        <v>14</v>
      </c>
      <c r="BK77" s="16">
        <f>[2]Customers!DG73</f>
        <v>14</v>
      </c>
      <c r="BM77" t="b">
        <f t="shared" si="1"/>
        <v>1</v>
      </c>
      <c r="BN77" s="3">
        <v>3</v>
      </c>
      <c r="BO77" s="4">
        <v>170</v>
      </c>
      <c r="BP77" s="5" t="s">
        <v>36</v>
      </c>
      <c r="BQ77" s="16">
        <v>14</v>
      </c>
      <c r="BR77" s="16">
        <v>14</v>
      </c>
      <c r="BS77" s="16">
        <v>14</v>
      </c>
      <c r="BT77" s="16">
        <v>14</v>
      </c>
    </row>
    <row r="78" spans="1:72" ht="15" x14ac:dyDescent="0.25">
      <c r="A78" s="3">
        <v>3</v>
      </c>
      <c r="B78" s="4">
        <v>264</v>
      </c>
      <c r="C78" s="5" t="s">
        <v>37</v>
      </c>
      <c r="D78" s="6">
        <v>6</v>
      </c>
      <c r="E78" s="6">
        <v>6</v>
      </c>
      <c r="F78" s="6">
        <v>6</v>
      </c>
      <c r="G78" s="16">
        <v>6</v>
      </c>
      <c r="H78" s="16">
        <v>6</v>
      </c>
      <c r="I78" s="16">
        <v>6</v>
      </c>
      <c r="J78" s="20">
        <v>6</v>
      </c>
      <c r="K78" s="22">
        <v>6</v>
      </c>
      <c r="L78" s="20">
        <v>6</v>
      </c>
      <c r="M78" s="22">
        <v>5</v>
      </c>
      <c r="N78" s="22">
        <v>5</v>
      </c>
      <c r="O78" s="20">
        <v>5</v>
      </c>
      <c r="P78" s="22">
        <v>5</v>
      </c>
      <c r="Q78" s="22">
        <v>5</v>
      </c>
      <c r="R78" s="16">
        <v>5</v>
      </c>
      <c r="S78" s="16">
        <v>5</v>
      </c>
      <c r="T78" s="16">
        <v>5</v>
      </c>
      <c r="U78" s="16">
        <v>5</v>
      </c>
      <c r="V78" s="16">
        <v>5</v>
      </c>
      <c r="W78" s="16">
        <v>5</v>
      </c>
      <c r="X78" s="16">
        <v>5</v>
      </c>
      <c r="Y78" s="22">
        <v>5</v>
      </c>
      <c r="Z78" s="22">
        <v>5</v>
      </c>
      <c r="AA78" s="20">
        <v>6</v>
      </c>
      <c r="AB78" s="16">
        <v>6</v>
      </c>
      <c r="AC78" s="16">
        <v>6</v>
      </c>
      <c r="AD78" s="16">
        <v>6</v>
      </c>
      <c r="AE78" s="16">
        <v>6</v>
      </c>
      <c r="AF78" s="16">
        <v>6</v>
      </c>
      <c r="AG78" s="16">
        <v>6</v>
      </c>
      <c r="AH78" s="16">
        <v>6</v>
      </c>
      <c r="AI78" s="16">
        <v>6</v>
      </c>
      <c r="AJ78" s="16">
        <v>6</v>
      </c>
      <c r="AK78" s="16">
        <v>6</v>
      </c>
      <c r="AL78" s="16">
        <v>6</v>
      </c>
      <c r="AM78" s="16">
        <v>6</v>
      </c>
      <c r="AN78" s="16">
        <v>6</v>
      </c>
      <c r="AO78" s="16">
        <v>6</v>
      </c>
      <c r="AP78" s="16">
        <v>6</v>
      </c>
      <c r="AQ78" s="16">
        <v>6</v>
      </c>
      <c r="AR78" s="16">
        <v>6</v>
      </c>
      <c r="AS78" s="16">
        <v>6</v>
      </c>
      <c r="AT78" s="16">
        <v>6</v>
      </c>
      <c r="AU78" s="16">
        <v>6</v>
      </c>
      <c r="AV78" s="16">
        <v>6</v>
      </c>
      <c r="AW78" s="16">
        <v>6</v>
      </c>
      <c r="AX78" s="16">
        <v>6</v>
      </c>
      <c r="AY78">
        <v>6</v>
      </c>
      <c r="AZ78">
        <f>[1]Customers!CV91</f>
        <v>6</v>
      </c>
      <c r="BA78">
        <f>[1]Customers!CW91</f>
        <v>6</v>
      </c>
      <c r="BB78">
        <f>[1]Customers!CX91</f>
        <v>5</v>
      </c>
      <c r="BC78">
        <f>[1]Customers!CY91</f>
        <v>5</v>
      </c>
      <c r="BD78">
        <f>[1]Customers!CZ91</f>
        <v>5</v>
      </c>
      <c r="BE78">
        <f>[1]Customers!DA91</f>
        <v>5</v>
      </c>
      <c r="BF78">
        <f>[1]Customers!DB91</f>
        <v>5</v>
      </c>
      <c r="BG78">
        <f>[1]Customers!DC91</f>
        <v>5</v>
      </c>
      <c r="BH78">
        <f>[1]Customers!DD91</f>
        <v>5</v>
      </c>
      <c r="BI78" s="16">
        <f>[2]Customers!DE74</f>
        <v>5</v>
      </c>
      <c r="BJ78" s="16">
        <f>[2]Customers!DF74</f>
        <v>5</v>
      </c>
      <c r="BK78" s="16">
        <f>[2]Customers!DG74</f>
        <v>5</v>
      </c>
      <c r="BM78" t="b">
        <f t="shared" si="1"/>
        <v>1</v>
      </c>
      <c r="BN78" s="3">
        <v>3</v>
      </c>
      <c r="BO78" s="4">
        <v>264</v>
      </c>
      <c r="BP78" s="5" t="s">
        <v>37</v>
      </c>
      <c r="BQ78" s="16">
        <v>5</v>
      </c>
      <c r="BR78" s="16">
        <v>5</v>
      </c>
      <c r="BS78" s="16">
        <v>5</v>
      </c>
      <c r="BT78" s="16">
        <v>5</v>
      </c>
    </row>
    <row r="79" spans="1:72" ht="15" x14ac:dyDescent="0.25">
      <c r="A79" s="3">
        <v>3</v>
      </c>
      <c r="B79" s="4">
        <v>265</v>
      </c>
      <c r="C79" s="5" t="s">
        <v>38</v>
      </c>
      <c r="D79" s="6">
        <v>1</v>
      </c>
      <c r="E79" s="6">
        <v>1</v>
      </c>
      <c r="F79" s="6">
        <v>1</v>
      </c>
      <c r="G79" s="16">
        <v>1</v>
      </c>
      <c r="H79" s="16">
        <v>1</v>
      </c>
      <c r="I79" s="16">
        <v>1</v>
      </c>
      <c r="J79" s="20">
        <v>1</v>
      </c>
      <c r="K79" s="22">
        <v>1</v>
      </c>
      <c r="L79" s="20">
        <v>1</v>
      </c>
      <c r="M79" s="22">
        <v>1</v>
      </c>
      <c r="N79" s="22">
        <v>1</v>
      </c>
      <c r="O79" s="20">
        <v>1</v>
      </c>
      <c r="P79" s="22">
        <v>1</v>
      </c>
      <c r="Q79" s="22">
        <v>1</v>
      </c>
      <c r="R79" s="16">
        <v>1</v>
      </c>
      <c r="S79" s="16">
        <v>1</v>
      </c>
      <c r="T79" s="16">
        <v>1</v>
      </c>
      <c r="U79" s="16">
        <v>1</v>
      </c>
      <c r="V79" s="16">
        <v>1</v>
      </c>
      <c r="W79" s="16">
        <v>1</v>
      </c>
      <c r="X79" s="16">
        <v>1</v>
      </c>
      <c r="Y79" s="22">
        <v>1</v>
      </c>
      <c r="Z79" s="22">
        <v>1</v>
      </c>
      <c r="AA79" s="20">
        <v>1</v>
      </c>
      <c r="AB79" s="16">
        <v>1</v>
      </c>
      <c r="AC79" s="16">
        <v>1</v>
      </c>
      <c r="AD79" s="16">
        <v>1</v>
      </c>
      <c r="AE79" s="16">
        <v>1</v>
      </c>
      <c r="AF79" s="16">
        <v>1</v>
      </c>
      <c r="AG79" s="16">
        <v>1</v>
      </c>
      <c r="AH79" s="16">
        <v>1</v>
      </c>
      <c r="AI79" s="16">
        <v>1</v>
      </c>
      <c r="AJ79" s="16">
        <v>1</v>
      </c>
      <c r="AK79" s="16">
        <v>1</v>
      </c>
      <c r="AL79" s="16">
        <v>1</v>
      </c>
      <c r="AM79" s="16">
        <v>1</v>
      </c>
      <c r="AN79" s="16">
        <v>1</v>
      </c>
      <c r="AO79" s="16">
        <v>1</v>
      </c>
      <c r="AP79" s="16">
        <v>1</v>
      </c>
      <c r="AQ79" s="16">
        <v>1</v>
      </c>
      <c r="AR79" s="16">
        <v>1</v>
      </c>
      <c r="AS79" s="16">
        <v>1</v>
      </c>
      <c r="AT79" s="16">
        <v>1</v>
      </c>
      <c r="AU79" s="16">
        <v>1</v>
      </c>
      <c r="AV79" s="16">
        <v>1</v>
      </c>
      <c r="AW79" s="16">
        <v>1</v>
      </c>
      <c r="AX79" s="16">
        <v>1</v>
      </c>
      <c r="AY79">
        <v>1</v>
      </c>
      <c r="AZ79">
        <f>[1]Customers!CV92</f>
        <v>1</v>
      </c>
      <c r="BA79">
        <f>[1]Customers!CW92</f>
        <v>1</v>
      </c>
      <c r="BB79">
        <f>[1]Customers!CX92</f>
        <v>1</v>
      </c>
      <c r="BC79">
        <f>[1]Customers!CY92</f>
        <v>1</v>
      </c>
      <c r="BD79">
        <f>[1]Customers!CZ92</f>
        <v>1</v>
      </c>
      <c r="BE79">
        <f>[1]Customers!DA92</f>
        <v>1</v>
      </c>
      <c r="BF79">
        <f>[1]Customers!DB92</f>
        <v>1</v>
      </c>
      <c r="BG79">
        <f>[1]Customers!DC92</f>
        <v>1</v>
      </c>
      <c r="BH79">
        <f>[1]Customers!DD92</f>
        <v>1</v>
      </c>
      <c r="BI79" s="16">
        <f>[2]Customers!DE75</f>
        <v>1</v>
      </c>
      <c r="BJ79" s="16">
        <f>[2]Customers!DF75</f>
        <v>1</v>
      </c>
      <c r="BK79" s="16">
        <f>[2]Customers!DG75</f>
        <v>1</v>
      </c>
      <c r="BM79" t="b">
        <f t="shared" si="1"/>
        <v>1</v>
      </c>
      <c r="BN79" s="3">
        <v>3</v>
      </c>
      <c r="BO79" s="4">
        <v>265</v>
      </c>
      <c r="BP79" s="5" t="s">
        <v>38</v>
      </c>
      <c r="BQ79" s="16">
        <v>1</v>
      </c>
      <c r="BR79" s="16">
        <v>1</v>
      </c>
      <c r="BS79" s="16">
        <v>1</v>
      </c>
      <c r="BT79" s="16">
        <v>1</v>
      </c>
    </row>
    <row r="80" spans="1:72" ht="15" x14ac:dyDescent="0.25">
      <c r="A80" s="3">
        <v>3</v>
      </c>
      <c r="B80" s="4">
        <v>270</v>
      </c>
      <c r="C80" s="5" t="s">
        <v>39</v>
      </c>
      <c r="D80" s="6">
        <v>72</v>
      </c>
      <c r="E80" s="6">
        <v>72</v>
      </c>
      <c r="F80" s="6">
        <v>72</v>
      </c>
      <c r="G80" s="16">
        <v>71</v>
      </c>
      <c r="H80" s="16">
        <v>70</v>
      </c>
      <c r="I80" s="16">
        <v>71</v>
      </c>
      <c r="J80" s="20">
        <v>71</v>
      </c>
      <c r="K80" s="22">
        <v>70</v>
      </c>
      <c r="L80" s="20">
        <v>68</v>
      </c>
      <c r="M80" s="22">
        <v>69</v>
      </c>
      <c r="N80" s="22">
        <v>70</v>
      </c>
      <c r="O80" s="20">
        <v>69</v>
      </c>
      <c r="P80" s="22">
        <v>68</v>
      </c>
      <c r="Q80" s="22">
        <v>66</v>
      </c>
      <c r="R80" s="16">
        <v>66</v>
      </c>
      <c r="S80" s="16">
        <v>64</v>
      </c>
      <c r="T80" s="16">
        <v>64</v>
      </c>
      <c r="U80" s="16">
        <v>64</v>
      </c>
      <c r="V80" s="16">
        <v>64</v>
      </c>
      <c r="W80" s="16">
        <v>65</v>
      </c>
      <c r="X80" s="16">
        <v>64</v>
      </c>
      <c r="Y80" s="22">
        <v>61</v>
      </c>
      <c r="Z80" s="22">
        <v>60</v>
      </c>
      <c r="AA80" s="20">
        <v>60</v>
      </c>
      <c r="AB80" s="16">
        <v>59</v>
      </c>
      <c r="AC80" s="16">
        <v>60</v>
      </c>
      <c r="AD80" s="16">
        <v>60</v>
      </c>
      <c r="AE80" s="16">
        <v>60</v>
      </c>
      <c r="AF80" s="16">
        <v>60</v>
      </c>
      <c r="AG80" s="16">
        <v>60</v>
      </c>
      <c r="AH80" s="16">
        <v>59</v>
      </c>
      <c r="AI80" s="16">
        <v>58</v>
      </c>
      <c r="AJ80" s="16">
        <v>58</v>
      </c>
      <c r="AK80" s="16">
        <v>58</v>
      </c>
      <c r="AL80" s="16">
        <v>57</v>
      </c>
      <c r="AM80" s="16">
        <v>57</v>
      </c>
      <c r="AN80" s="16">
        <v>57</v>
      </c>
      <c r="AO80" s="16">
        <v>57</v>
      </c>
      <c r="AP80" s="16">
        <v>57</v>
      </c>
      <c r="AQ80" s="16">
        <v>58</v>
      </c>
      <c r="AR80" s="16">
        <v>58</v>
      </c>
      <c r="AS80" s="16">
        <v>58</v>
      </c>
      <c r="AT80" s="16">
        <v>58</v>
      </c>
      <c r="AU80" s="16">
        <v>58</v>
      </c>
      <c r="AV80" s="16">
        <v>54</v>
      </c>
      <c r="AW80" s="16">
        <v>55</v>
      </c>
      <c r="AX80" s="16">
        <v>54</v>
      </c>
      <c r="AY80">
        <v>53</v>
      </c>
      <c r="AZ80">
        <f>[1]Customers!CV93</f>
        <v>53</v>
      </c>
      <c r="BA80">
        <f>[1]Customers!CW93</f>
        <v>53</v>
      </c>
      <c r="BB80">
        <f>[1]Customers!CX93</f>
        <v>51</v>
      </c>
      <c r="BC80">
        <f>[1]Customers!CY93</f>
        <v>50</v>
      </c>
      <c r="BD80">
        <f>[1]Customers!CZ93</f>
        <v>50</v>
      </c>
      <c r="BE80">
        <f>[1]Customers!DA93</f>
        <v>50</v>
      </c>
      <c r="BF80">
        <f>[1]Customers!DB93</f>
        <v>50</v>
      </c>
      <c r="BG80">
        <f>[1]Customers!DC93</f>
        <v>50</v>
      </c>
      <c r="BH80">
        <f>[1]Customers!DD93</f>
        <v>48</v>
      </c>
      <c r="BI80" s="16">
        <f>[2]Customers!DE76</f>
        <v>48</v>
      </c>
      <c r="BJ80" s="16">
        <f>[2]Customers!DF76</f>
        <v>48</v>
      </c>
      <c r="BK80" s="16">
        <f>[2]Customers!DG76</f>
        <v>49</v>
      </c>
      <c r="BM80" t="b">
        <f t="shared" si="1"/>
        <v>1</v>
      </c>
      <c r="BN80" s="3">
        <v>3</v>
      </c>
      <c r="BO80" s="4">
        <v>270</v>
      </c>
      <c r="BP80" s="5" t="s">
        <v>39</v>
      </c>
      <c r="BQ80" s="16">
        <v>48</v>
      </c>
      <c r="BR80" s="16">
        <v>48</v>
      </c>
      <c r="BS80" s="16">
        <v>48</v>
      </c>
      <c r="BT80" s="16">
        <v>49</v>
      </c>
    </row>
    <row r="81" spans="1:72" ht="15" x14ac:dyDescent="0.25">
      <c r="A81" s="3">
        <v>3</v>
      </c>
      <c r="B81" s="4">
        <v>364</v>
      </c>
      <c r="C81" s="5" t="s">
        <v>40</v>
      </c>
      <c r="D81" s="6">
        <v>2</v>
      </c>
      <c r="E81" s="6">
        <v>2</v>
      </c>
      <c r="F81" s="6">
        <v>2</v>
      </c>
      <c r="G81" s="16">
        <v>2</v>
      </c>
      <c r="H81" s="16">
        <v>2</v>
      </c>
      <c r="I81" s="16">
        <v>2</v>
      </c>
      <c r="J81" s="20">
        <v>2</v>
      </c>
      <c r="K81" s="22">
        <v>2</v>
      </c>
      <c r="L81" s="20">
        <v>2</v>
      </c>
      <c r="M81" s="22">
        <v>2</v>
      </c>
      <c r="N81" s="22">
        <v>2</v>
      </c>
      <c r="O81" s="20">
        <v>2</v>
      </c>
      <c r="P81" s="22">
        <v>3</v>
      </c>
      <c r="Q81" s="22">
        <v>3</v>
      </c>
      <c r="R81" s="16">
        <v>3</v>
      </c>
      <c r="S81" s="16">
        <v>3</v>
      </c>
      <c r="T81" s="16">
        <v>3</v>
      </c>
      <c r="U81" s="16">
        <v>3</v>
      </c>
      <c r="V81" s="16">
        <v>2</v>
      </c>
      <c r="W81" s="16">
        <v>2</v>
      </c>
      <c r="X81" s="16">
        <v>2</v>
      </c>
      <c r="Y81" s="22">
        <v>2</v>
      </c>
      <c r="Z81" s="22">
        <v>2</v>
      </c>
      <c r="AA81" s="20">
        <v>2</v>
      </c>
      <c r="AB81" s="16">
        <v>2</v>
      </c>
      <c r="AC81" s="16">
        <v>2</v>
      </c>
      <c r="AD81" s="16">
        <v>2</v>
      </c>
      <c r="AE81" s="16">
        <v>2</v>
      </c>
      <c r="AF81" s="16">
        <v>2</v>
      </c>
      <c r="AG81" s="16">
        <v>1</v>
      </c>
      <c r="AH81" s="16">
        <v>1</v>
      </c>
      <c r="AI81" s="16">
        <v>1</v>
      </c>
      <c r="AJ81" s="16">
        <v>1</v>
      </c>
      <c r="AK81" s="16">
        <v>1</v>
      </c>
      <c r="AL81" s="16">
        <v>1</v>
      </c>
      <c r="AM81" s="16">
        <v>1</v>
      </c>
      <c r="AN81" s="16">
        <v>1</v>
      </c>
      <c r="AO81" s="16">
        <v>1</v>
      </c>
      <c r="AP81" s="16">
        <v>1</v>
      </c>
      <c r="AQ81" s="16">
        <v>1</v>
      </c>
      <c r="AR81" s="16">
        <v>1</v>
      </c>
      <c r="AS81" s="16">
        <v>1</v>
      </c>
      <c r="AT81" s="16">
        <v>1</v>
      </c>
      <c r="AU81" s="16">
        <v>1</v>
      </c>
      <c r="AV81" s="16">
        <v>1</v>
      </c>
      <c r="AW81" s="16">
        <v>1</v>
      </c>
      <c r="AX81" s="16">
        <v>1</v>
      </c>
      <c r="AY81">
        <v>1</v>
      </c>
      <c r="AZ81">
        <f>[1]Customers!CV94</f>
        <v>0</v>
      </c>
      <c r="BA81">
        <f>[1]Customers!CW94</f>
        <v>0</v>
      </c>
      <c r="BB81">
        <f>[1]Customers!CX94</f>
        <v>0</v>
      </c>
      <c r="BC81">
        <f>[1]Customers!CY94</f>
        <v>0</v>
      </c>
      <c r="BD81">
        <f>[1]Customers!CZ94</f>
        <v>0</v>
      </c>
      <c r="BE81">
        <f>[1]Customers!DA94</f>
        <v>0</v>
      </c>
      <c r="BF81">
        <f>[1]Customers!DB94</f>
        <v>0</v>
      </c>
      <c r="BG81">
        <f>[1]Customers!DC94</f>
        <v>0</v>
      </c>
      <c r="BH81">
        <f>[1]Customers!DD94</f>
        <v>0</v>
      </c>
      <c r="BI81" s="16">
        <f>[2]Customers!DE77</f>
        <v>0</v>
      </c>
      <c r="BJ81" s="16">
        <f>[2]Customers!DF77</f>
        <v>0</v>
      </c>
      <c r="BK81" s="16">
        <f>[2]Customers!DG77</f>
        <v>0</v>
      </c>
      <c r="BM81" t="b">
        <f t="shared" si="1"/>
        <v>1</v>
      </c>
      <c r="BN81" s="3">
        <v>3</v>
      </c>
      <c r="BO81" s="4">
        <v>364</v>
      </c>
      <c r="BP81" s="5" t="s">
        <v>40</v>
      </c>
      <c r="BQ81" s="16"/>
      <c r="BR81" s="16"/>
      <c r="BS81" s="16"/>
      <c r="BT81" s="16"/>
    </row>
    <row r="82" spans="1:72" ht="15" x14ac:dyDescent="0.25">
      <c r="A82" s="3">
        <v>3</v>
      </c>
      <c r="B82" s="4">
        <v>365</v>
      </c>
      <c r="C82" s="5" t="s">
        <v>41</v>
      </c>
      <c r="D82" s="6">
        <v>1</v>
      </c>
      <c r="E82" s="6">
        <v>1</v>
      </c>
      <c r="F82" s="6">
        <v>1</v>
      </c>
      <c r="G82" s="16">
        <v>1</v>
      </c>
      <c r="H82" s="16">
        <v>1</v>
      </c>
      <c r="I82" s="16">
        <v>1</v>
      </c>
      <c r="J82" s="20">
        <v>1</v>
      </c>
      <c r="K82" s="22">
        <v>1</v>
      </c>
      <c r="L82" s="20">
        <v>1</v>
      </c>
      <c r="M82" s="22">
        <v>1</v>
      </c>
      <c r="N82" s="22">
        <v>1</v>
      </c>
      <c r="O82" s="20">
        <v>1</v>
      </c>
      <c r="P82" s="23"/>
      <c r="Q82" s="23"/>
      <c r="R82" s="16"/>
      <c r="S82" s="16"/>
      <c r="T82" s="16"/>
      <c r="U82" s="16"/>
      <c r="V82" s="16">
        <v>1</v>
      </c>
      <c r="W82" s="16">
        <v>1</v>
      </c>
      <c r="X82" s="16">
        <v>1</v>
      </c>
      <c r="Y82" s="22">
        <v>1</v>
      </c>
      <c r="Z82" s="22">
        <v>1</v>
      </c>
      <c r="AA82" s="20">
        <v>1</v>
      </c>
      <c r="AB82" s="16">
        <v>1</v>
      </c>
      <c r="AC82" s="16">
        <v>1</v>
      </c>
      <c r="AD82" s="16">
        <v>1</v>
      </c>
      <c r="AE82" s="16">
        <v>1</v>
      </c>
      <c r="AF82" s="16">
        <v>1</v>
      </c>
      <c r="AG82" s="16">
        <v>1</v>
      </c>
      <c r="AH82" s="16">
        <v>1</v>
      </c>
      <c r="AI82" s="16">
        <v>1</v>
      </c>
      <c r="AJ82" s="16">
        <v>1</v>
      </c>
      <c r="AK82" s="16">
        <v>1</v>
      </c>
      <c r="AL82" s="16">
        <v>1</v>
      </c>
      <c r="AM82" s="16">
        <v>1</v>
      </c>
      <c r="AN82" s="16">
        <v>1</v>
      </c>
      <c r="AO82" s="16">
        <v>1</v>
      </c>
      <c r="AP82" s="16">
        <v>1</v>
      </c>
      <c r="AQ82" s="16">
        <v>1</v>
      </c>
      <c r="AR82" s="16">
        <v>1</v>
      </c>
      <c r="AS82" s="16">
        <v>1</v>
      </c>
      <c r="AT82" s="16">
        <v>1</v>
      </c>
      <c r="AU82" s="16">
        <v>1</v>
      </c>
      <c r="AV82" s="16">
        <v>1</v>
      </c>
      <c r="AW82" s="16">
        <v>1</v>
      </c>
      <c r="AX82" s="16">
        <v>1</v>
      </c>
      <c r="AY82">
        <v>2</v>
      </c>
      <c r="AZ82">
        <f>[1]Customers!CV95</f>
        <v>2</v>
      </c>
      <c r="BA82">
        <f>[1]Customers!CW95</f>
        <v>2</v>
      </c>
      <c r="BB82">
        <f>[1]Customers!CX95</f>
        <v>2</v>
      </c>
      <c r="BC82">
        <f>[1]Customers!CY95</f>
        <v>2</v>
      </c>
      <c r="BD82">
        <f>[1]Customers!CZ95</f>
        <v>2</v>
      </c>
      <c r="BE82">
        <f>[1]Customers!DA95</f>
        <v>2</v>
      </c>
      <c r="BF82">
        <f>[1]Customers!DB95</f>
        <v>2</v>
      </c>
      <c r="BG82">
        <f>[1]Customers!DC95</f>
        <v>2</v>
      </c>
      <c r="BH82">
        <f>[1]Customers!DD95</f>
        <v>2</v>
      </c>
      <c r="BI82" s="16">
        <f>[2]Customers!DE78</f>
        <v>2</v>
      </c>
      <c r="BJ82" s="16">
        <f>[2]Customers!DF78</f>
        <v>2</v>
      </c>
      <c r="BK82" s="16">
        <f>[2]Customers!DG78</f>
        <v>2</v>
      </c>
      <c r="BM82" t="b">
        <f t="shared" si="1"/>
        <v>1</v>
      </c>
      <c r="BN82" s="3">
        <v>3</v>
      </c>
      <c r="BO82" s="4">
        <v>365</v>
      </c>
      <c r="BP82" s="5" t="s">
        <v>41</v>
      </c>
      <c r="BQ82" s="16">
        <v>2</v>
      </c>
      <c r="BR82" s="16">
        <v>2</v>
      </c>
      <c r="BS82" s="16">
        <v>2</v>
      </c>
      <c r="BT82" s="16">
        <v>2</v>
      </c>
    </row>
    <row r="83" spans="1:72" ht="15" x14ac:dyDescent="0.25">
      <c r="A83" s="3">
        <v>3</v>
      </c>
      <c r="B83" s="4">
        <v>370</v>
      </c>
      <c r="C83" s="5" t="s">
        <v>42</v>
      </c>
      <c r="D83" s="6">
        <v>2</v>
      </c>
      <c r="E83" s="6">
        <v>2</v>
      </c>
      <c r="F83" s="6">
        <v>2</v>
      </c>
      <c r="G83" s="16">
        <v>2</v>
      </c>
      <c r="H83" s="16">
        <v>2</v>
      </c>
      <c r="I83" s="16">
        <v>2</v>
      </c>
      <c r="J83" s="20">
        <v>2</v>
      </c>
      <c r="K83" s="22">
        <v>2</v>
      </c>
      <c r="L83" s="20">
        <v>3</v>
      </c>
      <c r="M83" s="22">
        <v>3</v>
      </c>
      <c r="N83" s="22">
        <v>3</v>
      </c>
      <c r="O83" s="20">
        <v>3</v>
      </c>
      <c r="P83" s="22">
        <v>3</v>
      </c>
      <c r="Q83" s="22">
        <v>3</v>
      </c>
      <c r="R83" s="16">
        <v>3</v>
      </c>
      <c r="S83" s="16">
        <v>3</v>
      </c>
      <c r="T83" s="16">
        <v>3</v>
      </c>
      <c r="U83" s="16">
        <v>3</v>
      </c>
      <c r="V83" s="16">
        <v>3</v>
      </c>
      <c r="W83" s="16">
        <v>3</v>
      </c>
      <c r="X83" s="16">
        <v>1</v>
      </c>
      <c r="Y83" s="22">
        <v>1</v>
      </c>
      <c r="Z83" s="22">
        <v>1</v>
      </c>
      <c r="AA83" s="20">
        <v>1</v>
      </c>
      <c r="AB83" s="16">
        <v>1</v>
      </c>
      <c r="AC83" s="16">
        <v>1</v>
      </c>
      <c r="AD83" s="16">
        <v>1</v>
      </c>
      <c r="AE83" s="16">
        <v>1</v>
      </c>
      <c r="AF83" s="16">
        <v>1</v>
      </c>
      <c r="AG83" s="16">
        <v>2</v>
      </c>
      <c r="AH83" s="16">
        <v>2</v>
      </c>
      <c r="AI83" s="16">
        <v>2</v>
      </c>
      <c r="AJ83" s="16">
        <v>2</v>
      </c>
      <c r="AK83" s="16">
        <v>2</v>
      </c>
      <c r="AL83" s="16">
        <v>2</v>
      </c>
      <c r="AM83" s="16">
        <v>2</v>
      </c>
      <c r="AN83" s="16">
        <v>2</v>
      </c>
      <c r="AO83" s="16">
        <v>2</v>
      </c>
      <c r="AP83" s="16">
        <v>2</v>
      </c>
      <c r="AQ83" s="16">
        <v>2</v>
      </c>
      <c r="AR83" s="16">
        <v>2</v>
      </c>
      <c r="AS83" s="16">
        <v>2</v>
      </c>
      <c r="AT83" s="16">
        <v>2</v>
      </c>
      <c r="AU83" s="16">
        <v>2</v>
      </c>
      <c r="AV83" s="16">
        <v>3</v>
      </c>
      <c r="AW83" s="16">
        <v>3</v>
      </c>
      <c r="AX83" s="16">
        <v>3</v>
      </c>
      <c r="AY83">
        <v>3</v>
      </c>
      <c r="AZ83">
        <f>[1]Customers!CV96</f>
        <v>5</v>
      </c>
      <c r="BA83">
        <f>[1]Customers!CW96</f>
        <v>5</v>
      </c>
      <c r="BB83">
        <f>[1]Customers!CX96</f>
        <v>6</v>
      </c>
      <c r="BC83">
        <f>[1]Customers!CY96</f>
        <v>6</v>
      </c>
      <c r="BD83">
        <f>[1]Customers!CZ96</f>
        <v>6</v>
      </c>
      <c r="BE83">
        <f>[1]Customers!DA96</f>
        <v>6</v>
      </c>
      <c r="BF83">
        <f>[1]Customers!DB96</f>
        <v>6</v>
      </c>
      <c r="BG83">
        <f>[1]Customers!DC96</f>
        <v>6</v>
      </c>
      <c r="BH83">
        <f>[1]Customers!DD96</f>
        <v>6</v>
      </c>
      <c r="BI83" s="16">
        <f>[2]Customers!DE79</f>
        <v>6</v>
      </c>
      <c r="BJ83" s="16">
        <f>[2]Customers!DF79</f>
        <v>6</v>
      </c>
      <c r="BK83" s="16">
        <f>[2]Customers!DG79</f>
        <v>6</v>
      </c>
      <c r="BM83" t="b">
        <f t="shared" si="1"/>
        <v>1</v>
      </c>
      <c r="BN83" s="3">
        <v>3</v>
      </c>
      <c r="BO83" s="4">
        <v>370</v>
      </c>
      <c r="BP83" s="5" t="s">
        <v>42</v>
      </c>
      <c r="BQ83" s="16">
        <v>6</v>
      </c>
      <c r="BR83" s="16">
        <v>6</v>
      </c>
      <c r="BS83" s="16">
        <v>6</v>
      </c>
      <c r="BT83" s="16">
        <v>6</v>
      </c>
    </row>
    <row r="84" spans="1:72" ht="15" x14ac:dyDescent="0.25">
      <c r="A84" s="3">
        <v>3</v>
      </c>
      <c r="B84" s="30">
        <v>852</v>
      </c>
      <c r="C84" s="5" t="s">
        <v>43</v>
      </c>
      <c r="D84" s="6"/>
      <c r="E84" s="6"/>
      <c r="F84" s="6"/>
      <c r="G84" s="16"/>
      <c r="H84" s="16"/>
      <c r="I84" s="16"/>
      <c r="J84" s="21"/>
      <c r="K84" s="23"/>
      <c r="L84" s="21"/>
      <c r="M84" s="23"/>
      <c r="N84" s="22"/>
      <c r="O84" s="21"/>
      <c r="P84" s="23"/>
      <c r="Q84" s="23"/>
      <c r="R84" s="16"/>
      <c r="S84" s="16"/>
      <c r="T84" s="16"/>
      <c r="U84" s="16"/>
      <c r="V84" s="16"/>
      <c r="W84" s="16"/>
      <c r="X84" s="16"/>
      <c r="Y84" s="23"/>
      <c r="Z84" s="22"/>
      <c r="AA84" s="21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Z84">
        <f>[1]Customers!CV103</f>
        <v>0</v>
      </c>
      <c r="BA84">
        <f>[1]Customers!CW103</f>
        <v>0</v>
      </c>
      <c r="BB84">
        <f>[1]Customers!CX103</f>
        <v>0</v>
      </c>
      <c r="BC84">
        <f>[1]Customers!CY103</f>
        <v>0</v>
      </c>
      <c r="BD84">
        <f>[1]Customers!CZ103</f>
        <v>0</v>
      </c>
      <c r="BE84">
        <f>[1]Customers!DA103</f>
        <v>0</v>
      </c>
      <c r="BF84">
        <f>[1]Customers!DB103</f>
        <v>0</v>
      </c>
      <c r="BG84">
        <f>[1]Customers!DC103</f>
        <v>0</v>
      </c>
      <c r="BH84">
        <f>[1]Customers!DD103</f>
        <v>0</v>
      </c>
      <c r="BI84" s="16">
        <f>[2]Customers!DE80</f>
        <v>0</v>
      </c>
      <c r="BJ84" s="16">
        <f>[2]Customers!DF80</f>
        <v>0</v>
      </c>
      <c r="BK84" s="16">
        <f>[2]Customers!DG80</f>
        <v>0</v>
      </c>
      <c r="BM84" t="b">
        <f t="shared" si="1"/>
        <v>1</v>
      </c>
      <c r="BN84" s="3">
        <v>3</v>
      </c>
      <c r="BO84" s="4">
        <v>852</v>
      </c>
      <c r="BP84" s="5" t="s">
        <v>43</v>
      </c>
      <c r="BQ84" s="16"/>
      <c r="BR84" s="16"/>
      <c r="BS84" s="16"/>
      <c r="BT84" s="16"/>
    </row>
    <row r="85" spans="1:72" ht="15" x14ac:dyDescent="0.25">
      <c r="A85" s="3">
        <v>3</v>
      </c>
      <c r="B85" s="30">
        <v>853</v>
      </c>
      <c r="C85" s="5" t="s">
        <v>44</v>
      </c>
      <c r="D85" s="6">
        <v>1</v>
      </c>
      <c r="E85" s="6">
        <v>1</v>
      </c>
      <c r="F85" s="6">
        <v>1</v>
      </c>
      <c r="G85" s="16">
        <v>1</v>
      </c>
      <c r="H85" s="16">
        <v>1</v>
      </c>
      <c r="I85" s="16">
        <v>1</v>
      </c>
      <c r="J85" s="20">
        <v>1</v>
      </c>
      <c r="K85" s="22">
        <v>1</v>
      </c>
      <c r="L85" s="20">
        <v>1</v>
      </c>
      <c r="M85" s="22">
        <v>1</v>
      </c>
      <c r="N85" s="22">
        <v>1</v>
      </c>
      <c r="O85" s="20">
        <v>1</v>
      </c>
      <c r="P85" s="22">
        <v>1</v>
      </c>
      <c r="Q85" s="22">
        <v>1</v>
      </c>
      <c r="R85" s="16">
        <v>1</v>
      </c>
      <c r="S85" s="16">
        <v>1</v>
      </c>
      <c r="T85" s="16">
        <v>1</v>
      </c>
      <c r="U85" s="16">
        <v>1</v>
      </c>
      <c r="V85" s="16">
        <v>1</v>
      </c>
      <c r="W85" s="16">
        <v>1</v>
      </c>
      <c r="X85" s="16">
        <v>1</v>
      </c>
      <c r="Y85" s="22">
        <v>1</v>
      </c>
      <c r="Z85" s="22">
        <v>1</v>
      </c>
      <c r="AA85" s="20">
        <v>1</v>
      </c>
      <c r="AB85" s="16">
        <v>1</v>
      </c>
      <c r="AC85" s="16">
        <v>1</v>
      </c>
      <c r="AD85" s="16">
        <v>1</v>
      </c>
      <c r="AE85" s="16">
        <v>1</v>
      </c>
      <c r="AF85" s="16">
        <v>1</v>
      </c>
      <c r="AG85" s="16">
        <v>1</v>
      </c>
      <c r="AH85" s="16">
        <v>1</v>
      </c>
      <c r="AI85" s="16">
        <v>1</v>
      </c>
      <c r="AJ85" s="16">
        <v>1</v>
      </c>
      <c r="AK85" s="16">
        <v>1</v>
      </c>
      <c r="AL85" s="16">
        <v>1</v>
      </c>
      <c r="AM85" s="16">
        <v>1</v>
      </c>
      <c r="AN85" s="16">
        <v>1</v>
      </c>
      <c r="AO85" s="16">
        <v>1</v>
      </c>
      <c r="AP85" s="16">
        <v>1</v>
      </c>
      <c r="AQ85" s="16">
        <v>1</v>
      </c>
      <c r="AR85" s="16">
        <v>1</v>
      </c>
      <c r="AS85" s="16">
        <v>1</v>
      </c>
      <c r="AT85" s="16">
        <v>1</v>
      </c>
      <c r="AU85" s="16">
        <v>1</v>
      </c>
      <c r="AV85" s="16">
        <v>1</v>
      </c>
      <c r="AW85" s="16">
        <v>1</v>
      </c>
      <c r="AX85" s="16">
        <v>1</v>
      </c>
      <c r="AY85">
        <v>1</v>
      </c>
      <c r="AZ85">
        <f>[1]Customers!CV104</f>
        <v>1</v>
      </c>
      <c r="BA85">
        <f>[1]Customers!CW104</f>
        <v>1</v>
      </c>
      <c r="BB85">
        <f>[1]Customers!CX104</f>
        <v>1</v>
      </c>
      <c r="BC85">
        <f>[1]Customers!CY104</f>
        <v>1</v>
      </c>
      <c r="BD85">
        <f>[1]Customers!CZ104</f>
        <v>1</v>
      </c>
      <c r="BE85">
        <f>[1]Customers!DA104</f>
        <v>1</v>
      </c>
      <c r="BF85">
        <f>[1]Customers!DB104</f>
        <v>1</v>
      </c>
      <c r="BG85">
        <f>[1]Customers!DC104</f>
        <v>1</v>
      </c>
      <c r="BH85">
        <f>[1]Customers!DD104</f>
        <v>1</v>
      </c>
      <c r="BI85" s="16">
        <f>[2]Customers!DE81</f>
        <v>1</v>
      </c>
      <c r="BJ85" s="16">
        <f>[2]Customers!DF81</f>
        <v>1</v>
      </c>
      <c r="BK85" s="16">
        <f>[2]Customers!DG81</f>
        <v>1</v>
      </c>
      <c r="BM85" t="b">
        <f t="shared" si="1"/>
        <v>1</v>
      </c>
      <c r="BN85" s="3">
        <v>3</v>
      </c>
      <c r="BO85" s="4">
        <v>853</v>
      </c>
      <c r="BP85" s="5" t="s">
        <v>44</v>
      </c>
      <c r="BQ85" s="16">
        <v>1</v>
      </c>
      <c r="BR85" s="16">
        <v>1</v>
      </c>
      <c r="BS85" s="16">
        <v>1</v>
      </c>
      <c r="BT85" s="16">
        <v>1</v>
      </c>
    </row>
    <row r="86" spans="1:72" ht="15" x14ac:dyDescent="0.25">
      <c r="A86" s="3">
        <v>4</v>
      </c>
      <c r="B86" s="30">
        <v>80</v>
      </c>
      <c r="C86" s="5" t="s">
        <v>27</v>
      </c>
      <c r="D86" s="6">
        <v>23</v>
      </c>
      <c r="E86" s="6">
        <v>23</v>
      </c>
      <c r="F86" s="6">
        <v>23</v>
      </c>
      <c r="G86" s="16">
        <v>23</v>
      </c>
      <c r="H86" s="16">
        <v>23</v>
      </c>
      <c r="I86" s="16">
        <v>23</v>
      </c>
      <c r="J86" s="20">
        <v>23</v>
      </c>
      <c r="K86" s="22">
        <v>23</v>
      </c>
      <c r="L86" s="20">
        <v>23</v>
      </c>
      <c r="M86" s="22">
        <v>23</v>
      </c>
      <c r="N86" s="22">
        <v>23</v>
      </c>
      <c r="O86" s="20">
        <v>23</v>
      </c>
      <c r="P86" s="22">
        <v>23</v>
      </c>
      <c r="Q86" s="22">
        <v>23</v>
      </c>
      <c r="R86" s="16">
        <v>23</v>
      </c>
      <c r="S86" s="16">
        <v>23</v>
      </c>
      <c r="T86" s="16">
        <v>23</v>
      </c>
      <c r="U86" s="16">
        <v>23</v>
      </c>
      <c r="V86" s="16">
        <v>23</v>
      </c>
      <c r="W86" s="16">
        <v>23</v>
      </c>
      <c r="X86" s="16">
        <v>26</v>
      </c>
      <c r="Y86" s="22">
        <v>26</v>
      </c>
      <c r="Z86" s="22">
        <v>26</v>
      </c>
      <c r="AA86" s="20">
        <v>26</v>
      </c>
      <c r="AB86" s="16">
        <v>26</v>
      </c>
      <c r="AC86" s="16">
        <v>26</v>
      </c>
      <c r="AD86" s="16">
        <v>26</v>
      </c>
      <c r="AE86" s="16">
        <v>26</v>
      </c>
      <c r="AF86" s="16">
        <v>26</v>
      </c>
      <c r="AG86" s="16">
        <v>26</v>
      </c>
      <c r="AH86" s="16">
        <v>26</v>
      </c>
      <c r="AI86" s="16">
        <v>26</v>
      </c>
      <c r="AJ86" s="16">
        <v>26</v>
      </c>
      <c r="AK86" s="16">
        <v>26</v>
      </c>
      <c r="AL86" s="16">
        <v>27</v>
      </c>
      <c r="AM86" s="16">
        <v>27</v>
      </c>
      <c r="AN86" s="16">
        <v>27</v>
      </c>
      <c r="AO86" s="16">
        <v>27</v>
      </c>
      <c r="AP86" s="16">
        <v>27</v>
      </c>
      <c r="AQ86" s="16">
        <v>27</v>
      </c>
      <c r="AR86" s="16">
        <v>27</v>
      </c>
      <c r="AS86" s="16">
        <v>27</v>
      </c>
      <c r="AT86" s="16">
        <v>27</v>
      </c>
      <c r="AU86" s="16">
        <v>27</v>
      </c>
      <c r="AV86" s="16">
        <v>27</v>
      </c>
      <c r="AW86" s="16">
        <v>27</v>
      </c>
      <c r="AX86" s="16">
        <v>27</v>
      </c>
      <c r="AY86">
        <v>27</v>
      </c>
      <c r="AZ86">
        <f>[1]Customers!CV107</f>
        <v>27</v>
      </c>
      <c r="BA86">
        <f>[1]Customers!CW107</f>
        <v>27</v>
      </c>
      <c r="BB86">
        <f>[1]Customers!CX107</f>
        <v>27</v>
      </c>
      <c r="BC86">
        <f>[1]Customers!CY107</f>
        <v>27</v>
      </c>
      <c r="BD86">
        <f>[1]Customers!CZ107</f>
        <v>27</v>
      </c>
      <c r="BE86">
        <f>[1]Customers!DA107</f>
        <v>27</v>
      </c>
      <c r="BF86">
        <f>[1]Customers!DB107</f>
        <v>27</v>
      </c>
      <c r="BG86">
        <f>[1]Customers!DC107</f>
        <v>27</v>
      </c>
      <c r="BH86">
        <f>[1]Customers!DD107</f>
        <v>27</v>
      </c>
      <c r="BI86" s="16">
        <f>[2]Customers!DE82</f>
        <v>27</v>
      </c>
      <c r="BJ86" s="16">
        <f>[2]Customers!DF82</f>
        <v>27</v>
      </c>
      <c r="BK86" s="16">
        <f>[2]Customers!DG82</f>
        <v>27</v>
      </c>
      <c r="BM86" t="b">
        <f t="shared" si="1"/>
        <v>1</v>
      </c>
      <c r="BN86" s="3">
        <v>4</v>
      </c>
      <c r="BO86" s="4">
        <v>80</v>
      </c>
      <c r="BP86" s="5" t="s">
        <v>27</v>
      </c>
      <c r="BQ86" s="16">
        <v>27</v>
      </c>
      <c r="BR86" s="16">
        <v>27</v>
      </c>
      <c r="BS86" s="16">
        <v>27</v>
      </c>
      <c r="BT86" s="16">
        <v>27</v>
      </c>
    </row>
    <row r="87" spans="1:72" ht="15" x14ac:dyDescent="0.25">
      <c r="A87" s="3">
        <v>4</v>
      </c>
      <c r="B87" s="30">
        <v>86</v>
      </c>
      <c r="C87" s="5" t="s">
        <v>29</v>
      </c>
      <c r="D87" s="6">
        <v>835</v>
      </c>
      <c r="E87" s="6">
        <v>835</v>
      </c>
      <c r="F87" s="6">
        <v>835</v>
      </c>
      <c r="G87" s="16">
        <v>835</v>
      </c>
      <c r="H87" s="16">
        <v>835</v>
      </c>
      <c r="I87" s="16">
        <v>838</v>
      </c>
      <c r="J87" s="20">
        <v>839</v>
      </c>
      <c r="K87" s="22">
        <v>840</v>
      </c>
      <c r="L87" s="20">
        <v>841</v>
      </c>
      <c r="M87" s="22">
        <v>842</v>
      </c>
      <c r="N87" s="22">
        <v>850</v>
      </c>
      <c r="O87" s="20">
        <v>851</v>
      </c>
      <c r="P87" s="22">
        <v>851</v>
      </c>
      <c r="Q87" s="22">
        <v>856</v>
      </c>
      <c r="R87" s="16">
        <v>857</v>
      </c>
      <c r="S87" s="16">
        <v>857</v>
      </c>
      <c r="T87" s="16">
        <v>858</v>
      </c>
      <c r="U87" s="16">
        <v>860</v>
      </c>
      <c r="V87" s="16">
        <v>861</v>
      </c>
      <c r="W87" s="16">
        <v>863</v>
      </c>
      <c r="X87" s="16">
        <v>863</v>
      </c>
      <c r="Y87" s="22">
        <v>867</v>
      </c>
      <c r="Z87" s="22">
        <v>867</v>
      </c>
      <c r="AA87" s="20">
        <v>866</v>
      </c>
      <c r="AB87" s="16">
        <v>866</v>
      </c>
      <c r="AC87" s="16">
        <v>865</v>
      </c>
      <c r="AD87" s="16">
        <v>866</v>
      </c>
      <c r="AE87" s="16">
        <v>867</v>
      </c>
      <c r="AF87" s="16">
        <v>868</v>
      </c>
      <c r="AG87" s="16">
        <v>870</v>
      </c>
      <c r="AH87" s="16">
        <v>870</v>
      </c>
      <c r="AI87" s="16">
        <v>867</v>
      </c>
      <c r="AJ87" s="16">
        <v>865</v>
      </c>
      <c r="AK87" s="16">
        <v>862</v>
      </c>
      <c r="AL87" s="16">
        <v>862</v>
      </c>
      <c r="AM87" s="16">
        <v>862</v>
      </c>
      <c r="AN87" s="16">
        <v>862</v>
      </c>
      <c r="AO87" s="16">
        <v>862</v>
      </c>
      <c r="AP87" s="16">
        <v>862</v>
      </c>
      <c r="AQ87" s="16">
        <v>861</v>
      </c>
      <c r="AR87" s="16">
        <v>862</v>
      </c>
      <c r="AS87" s="16">
        <v>862</v>
      </c>
      <c r="AT87" s="16">
        <v>862</v>
      </c>
      <c r="AU87" s="16">
        <v>862</v>
      </c>
      <c r="AV87" s="16">
        <v>862</v>
      </c>
      <c r="AW87" s="16">
        <v>862</v>
      </c>
      <c r="AX87" s="16">
        <v>861</v>
      </c>
      <c r="AY87">
        <v>863</v>
      </c>
      <c r="AZ87">
        <f>[1]Customers!CV108</f>
        <v>864</v>
      </c>
      <c r="BA87">
        <f>[1]Customers!CW108</f>
        <v>864</v>
      </c>
      <c r="BB87">
        <f>[1]Customers!CX108</f>
        <v>867</v>
      </c>
      <c r="BC87">
        <f>[1]Customers!CY108</f>
        <v>866</v>
      </c>
      <c r="BD87">
        <f>[1]Customers!CZ108</f>
        <v>866</v>
      </c>
      <c r="BE87">
        <f>[1]Customers!DA108</f>
        <v>866</v>
      </c>
      <c r="BF87">
        <f>[1]Customers!DB108</f>
        <v>866</v>
      </c>
      <c r="BG87">
        <f>[1]Customers!DC108</f>
        <v>865</v>
      </c>
      <c r="BH87">
        <f>[1]Customers!DD108</f>
        <v>863</v>
      </c>
      <c r="BI87" s="16">
        <f>[2]Customers!DE83</f>
        <v>863</v>
      </c>
      <c r="BJ87" s="16">
        <f>[2]Customers!DF83</f>
        <v>864</v>
      </c>
      <c r="BK87" s="16">
        <f>[2]Customers!DG83</f>
        <v>864</v>
      </c>
      <c r="BM87" t="b">
        <f t="shared" si="1"/>
        <v>1</v>
      </c>
      <c r="BN87" s="3">
        <v>4</v>
      </c>
      <c r="BO87" s="4">
        <v>86</v>
      </c>
      <c r="BP87" s="5" t="s">
        <v>29</v>
      </c>
      <c r="BQ87" s="16">
        <v>863</v>
      </c>
      <c r="BR87" s="16">
        <v>863</v>
      </c>
      <c r="BS87" s="16">
        <v>864</v>
      </c>
      <c r="BT87" s="16">
        <v>864</v>
      </c>
    </row>
    <row r="88" spans="1:72" ht="15" x14ac:dyDescent="0.25">
      <c r="A88" s="3">
        <v>4</v>
      </c>
      <c r="B88" s="30">
        <v>87</v>
      </c>
      <c r="C88" s="5" t="s">
        <v>30</v>
      </c>
      <c r="D88" s="6">
        <v>2521</v>
      </c>
      <c r="E88" s="6">
        <v>2526</v>
      </c>
      <c r="F88" s="6">
        <v>2533</v>
      </c>
      <c r="G88" s="16">
        <v>2536</v>
      </c>
      <c r="H88" s="16">
        <v>2533</v>
      </c>
      <c r="I88" s="16">
        <v>2533</v>
      </c>
      <c r="J88" s="20">
        <v>2532</v>
      </c>
      <c r="K88" s="22">
        <v>2536</v>
      </c>
      <c r="L88" s="20">
        <v>2540</v>
      </c>
      <c r="M88" s="22">
        <v>2551</v>
      </c>
      <c r="N88" s="22">
        <v>2559</v>
      </c>
      <c r="O88" s="20">
        <v>2566</v>
      </c>
      <c r="P88" s="22">
        <v>2552</v>
      </c>
      <c r="Q88" s="22">
        <v>2545</v>
      </c>
      <c r="R88" s="16">
        <v>2546</v>
      </c>
      <c r="S88" s="16">
        <v>2550</v>
      </c>
      <c r="T88" s="16">
        <v>2555</v>
      </c>
      <c r="U88" s="16">
        <v>2566</v>
      </c>
      <c r="V88" s="16">
        <v>2572</v>
      </c>
      <c r="W88" s="16">
        <v>2575</v>
      </c>
      <c r="X88" s="16">
        <v>2576</v>
      </c>
      <c r="Y88" s="22">
        <v>2587</v>
      </c>
      <c r="Z88" s="22">
        <v>2599</v>
      </c>
      <c r="AA88" s="20">
        <v>2605</v>
      </c>
      <c r="AB88" s="16">
        <v>2620</v>
      </c>
      <c r="AC88" s="16">
        <v>2622</v>
      </c>
      <c r="AD88" s="16">
        <v>2627</v>
      </c>
      <c r="AE88" s="16">
        <v>2627</v>
      </c>
      <c r="AF88" s="16">
        <v>2631</v>
      </c>
      <c r="AG88" s="16">
        <v>2631</v>
      </c>
      <c r="AH88" s="16">
        <v>2634</v>
      </c>
      <c r="AI88" s="16">
        <v>2637</v>
      </c>
      <c r="AJ88" s="16">
        <v>2639</v>
      </c>
      <c r="AK88" s="16">
        <v>2646</v>
      </c>
      <c r="AL88" s="16">
        <v>2664</v>
      </c>
      <c r="AM88" s="16">
        <v>2673</v>
      </c>
      <c r="AN88" s="16">
        <v>2683</v>
      </c>
      <c r="AO88" s="16">
        <v>2697</v>
      </c>
      <c r="AP88" s="16">
        <v>2703</v>
      </c>
      <c r="AQ88" s="16">
        <v>2704</v>
      </c>
      <c r="AR88" s="16">
        <v>2715</v>
      </c>
      <c r="AS88" s="16">
        <v>2716</v>
      </c>
      <c r="AT88" s="16">
        <v>2717</v>
      </c>
      <c r="AU88" s="16">
        <v>2693</v>
      </c>
      <c r="AV88" s="16">
        <v>2691</v>
      </c>
      <c r="AW88" s="16">
        <v>2715</v>
      </c>
      <c r="AX88" s="16">
        <v>2734</v>
      </c>
      <c r="AY88">
        <v>2747</v>
      </c>
      <c r="AZ88">
        <f>[1]Customers!CV109</f>
        <v>2750</v>
      </c>
      <c r="BA88">
        <f>[1]Customers!CW109</f>
        <v>2754</v>
      </c>
      <c r="BB88">
        <f>[1]Customers!CX109</f>
        <v>2766</v>
      </c>
      <c r="BC88">
        <f>[1]Customers!CY109</f>
        <v>2777</v>
      </c>
      <c r="BD88">
        <f>[1]Customers!CZ109</f>
        <v>2797</v>
      </c>
      <c r="BE88">
        <f>[1]Customers!DA109</f>
        <v>2839</v>
      </c>
      <c r="BF88">
        <f>[1]Customers!DB109</f>
        <v>2840</v>
      </c>
      <c r="BG88">
        <f>[1]Customers!DC109</f>
        <v>2842</v>
      </c>
      <c r="BH88">
        <f>[1]Customers!DD109</f>
        <v>2855</v>
      </c>
      <c r="BI88" s="16">
        <f>[2]Customers!DE84</f>
        <v>2864</v>
      </c>
      <c r="BJ88" s="16">
        <f>[2]Customers!DF84</f>
        <v>2871</v>
      </c>
      <c r="BK88" s="16">
        <f>[2]Customers!DG84</f>
        <v>2873</v>
      </c>
      <c r="BM88" t="b">
        <f t="shared" si="1"/>
        <v>1</v>
      </c>
      <c r="BN88" s="3">
        <v>4</v>
      </c>
      <c r="BO88" s="4">
        <v>87</v>
      </c>
      <c r="BP88" s="5" t="s">
        <v>30</v>
      </c>
      <c r="BQ88" s="16">
        <v>2855</v>
      </c>
      <c r="BR88" s="16">
        <v>2864</v>
      </c>
      <c r="BS88" s="16">
        <v>2871</v>
      </c>
      <c r="BT88" s="16">
        <v>2873</v>
      </c>
    </row>
    <row r="89" spans="1:72" ht="15" x14ac:dyDescent="0.25">
      <c r="A89" s="3">
        <v>5</v>
      </c>
      <c r="B89" s="30">
        <v>19</v>
      </c>
      <c r="C89" s="5" t="s">
        <v>12</v>
      </c>
      <c r="D89" s="6">
        <v>189</v>
      </c>
      <c r="E89" s="6">
        <v>189</v>
      </c>
      <c r="F89" s="6">
        <v>189</v>
      </c>
      <c r="G89" s="16">
        <v>189</v>
      </c>
      <c r="H89" s="16">
        <v>189</v>
      </c>
      <c r="I89" s="16">
        <v>188</v>
      </c>
      <c r="J89" s="20">
        <v>188</v>
      </c>
      <c r="K89" s="22">
        <v>188</v>
      </c>
      <c r="L89" s="20">
        <v>187</v>
      </c>
      <c r="M89" s="22">
        <v>187</v>
      </c>
      <c r="N89" s="22">
        <v>187</v>
      </c>
      <c r="O89" s="20">
        <v>186</v>
      </c>
      <c r="P89" s="22">
        <v>185</v>
      </c>
      <c r="Q89" s="22">
        <v>185</v>
      </c>
      <c r="R89" s="16">
        <v>185</v>
      </c>
      <c r="S89" s="16">
        <v>184</v>
      </c>
      <c r="T89" s="16">
        <v>184</v>
      </c>
      <c r="U89" s="16">
        <v>184</v>
      </c>
      <c r="V89" s="16">
        <v>184</v>
      </c>
      <c r="W89" s="16">
        <v>184</v>
      </c>
      <c r="X89" s="16">
        <v>184</v>
      </c>
      <c r="Y89" s="22">
        <v>184</v>
      </c>
      <c r="Z89" s="22">
        <v>184</v>
      </c>
      <c r="AA89" s="20">
        <v>185</v>
      </c>
      <c r="AB89" s="16">
        <v>185</v>
      </c>
      <c r="AC89" s="16">
        <v>185</v>
      </c>
      <c r="AD89" s="16">
        <v>185</v>
      </c>
      <c r="AE89" s="16">
        <v>185</v>
      </c>
      <c r="AF89" s="16">
        <v>185</v>
      </c>
      <c r="AG89" s="16">
        <v>184</v>
      </c>
      <c r="AH89" s="16">
        <v>184</v>
      </c>
      <c r="AI89" s="16">
        <v>184</v>
      </c>
      <c r="AJ89" s="16">
        <v>184</v>
      </c>
      <c r="AK89" s="16">
        <v>185</v>
      </c>
      <c r="AL89" s="16">
        <v>185</v>
      </c>
      <c r="AM89" s="16">
        <v>185</v>
      </c>
      <c r="AN89" s="16">
        <v>185</v>
      </c>
      <c r="AO89" s="16">
        <v>185</v>
      </c>
      <c r="AP89" s="16">
        <v>185</v>
      </c>
      <c r="AQ89" s="16">
        <v>185</v>
      </c>
      <c r="AR89" s="16">
        <v>185</v>
      </c>
      <c r="AS89" s="16">
        <v>185</v>
      </c>
      <c r="AT89" s="16">
        <v>185</v>
      </c>
      <c r="AU89" s="16">
        <v>185</v>
      </c>
      <c r="AV89" s="16">
        <v>185</v>
      </c>
      <c r="AW89" s="16">
        <v>185</v>
      </c>
      <c r="AX89" s="16">
        <v>185</v>
      </c>
      <c r="AY89">
        <v>184</v>
      </c>
      <c r="AZ89">
        <f>[1]Customers!CV111</f>
        <v>184</v>
      </c>
      <c r="BA89">
        <f>[1]Customers!CW111</f>
        <v>184</v>
      </c>
      <c r="BB89">
        <f>[1]Customers!CX111</f>
        <v>184</v>
      </c>
      <c r="BC89">
        <f>[1]Customers!CY111</f>
        <v>184</v>
      </c>
      <c r="BD89">
        <f>[1]Customers!CZ111</f>
        <v>184</v>
      </c>
      <c r="BE89">
        <f>[1]Customers!DA111</f>
        <v>184</v>
      </c>
      <c r="BF89">
        <f>[1]Customers!DB111</f>
        <v>184</v>
      </c>
      <c r="BG89">
        <f>[1]Customers!DC111</f>
        <v>184</v>
      </c>
      <c r="BH89">
        <f>[1]Customers!DD111</f>
        <v>184</v>
      </c>
      <c r="BI89" s="16">
        <f>[2]Customers!DE85</f>
        <v>184</v>
      </c>
      <c r="BJ89" s="16">
        <f>[2]Customers!DF85</f>
        <v>184</v>
      </c>
      <c r="BK89" s="16">
        <f>[2]Customers!DG85</f>
        <v>184</v>
      </c>
      <c r="BM89" t="b">
        <f t="shared" si="1"/>
        <v>1</v>
      </c>
      <c r="BN89" s="3">
        <v>5</v>
      </c>
      <c r="BO89" s="4">
        <v>19</v>
      </c>
      <c r="BP89" s="5" t="s">
        <v>12</v>
      </c>
      <c r="BQ89" s="16">
        <v>184</v>
      </c>
      <c r="BR89" s="16">
        <v>184</v>
      </c>
      <c r="BS89" s="16">
        <v>184</v>
      </c>
      <c r="BT89" s="16">
        <v>184</v>
      </c>
    </row>
    <row r="90" spans="1:72" ht="15" x14ac:dyDescent="0.25">
      <c r="A90" s="3">
        <v>5</v>
      </c>
      <c r="B90" s="4">
        <v>90</v>
      </c>
      <c r="C90" s="5" t="s">
        <v>31</v>
      </c>
      <c r="D90" s="6">
        <v>1</v>
      </c>
      <c r="E90" s="6">
        <v>1</v>
      </c>
      <c r="F90" s="6">
        <v>1</v>
      </c>
      <c r="G90" s="16">
        <v>1</v>
      </c>
      <c r="H90" s="16">
        <v>1</v>
      </c>
      <c r="I90" s="16">
        <v>1</v>
      </c>
      <c r="J90" s="20">
        <v>1</v>
      </c>
      <c r="K90" s="22">
        <v>1</v>
      </c>
      <c r="L90" s="20">
        <v>1</v>
      </c>
      <c r="M90" s="22">
        <v>1</v>
      </c>
      <c r="N90" s="22">
        <v>1</v>
      </c>
      <c r="O90" s="20">
        <v>1</v>
      </c>
      <c r="P90" s="22">
        <v>1</v>
      </c>
      <c r="Q90" s="22">
        <v>1</v>
      </c>
      <c r="R90" s="16">
        <v>1</v>
      </c>
      <c r="S90" s="16">
        <v>1</v>
      </c>
      <c r="T90" s="16">
        <v>1</v>
      </c>
      <c r="U90" s="16">
        <v>1</v>
      </c>
      <c r="V90" s="16">
        <v>1</v>
      </c>
      <c r="W90" s="16">
        <v>1</v>
      </c>
      <c r="X90" s="16">
        <v>1</v>
      </c>
      <c r="Y90" s="22">
        <v>1</v>
      </c>
      <c r="Z90" s="22">
        <v>1</v>
      </c>
      <c r="AA90" s="20">
        <v>1</v>
      </c>
      <c r="AB90" s="16">
        <v>1</v>
      </c>
      <c r="AC90" s="16">
        <v>1</v>
      </c>
      <c r="AD90" s="16">
        <v>1</v>
      </c>
      <c r="AE90" s="16">
        <v>1</v>
      </c>
      <c r="AF90" s="16">
        <v>1</v>
      </c>
      <c r="AG90" s="16">
        <v>1</v>
      </c>
      <c r="AH90" s="16">
        <v>1</v>
      </c>
      <c r="AI90" s="16">
        <v>1</v>
      </c>
      <c r="AJ90" s="16">
        <v>1</v>
      </c>
      <c r="AK90" s="16">
        <v>1</v>
      </c>
      <c r="AL90" s="16">
        <v>1</v>
      </c>
      <c r="AM90" s="16">
        <v>1</v>
      </c>
      <c r="AN90" s="16">
        <v>1</v>
      </c>
      <c r="AO90" s="16">
        <v>1</v>
      </c>
      <c r="AP90" s="16">
        <v>1</v>
      </c>
      <c r="AQ90" s="16">
        <v>1</v>
      </c>
      <c r="AR90" s="16">
        <v>1</v>
      </c>
      <c r="AS90" s="16">
        <v>1</v>
      </c>
      <c r="AT90" s="16">
        <v>1</v>
      </c>
      <c r="AU90" s="16">
        <v>1</v>
      </c>
      <c r="AV90" s="16">
        <v>1</v>
      </c>
      <c r="AW90" s="16">
        <v>1</v>
      </c>
      <c r="AX90" s="16">
        <v>1</v>
      </c>
      <c r="AY90">
        <v>1</v>
      </c>
      <c r="AZ90">
        <f>[1]Customers!CV112</f>
        <v>1</v>
      </c>
      <c r="BA90">
        <f>[1]Customers!CW112</f>
        <v>1</v>
      </c>
      <c r="BB90">
        <f>[1]Customers!CX112</f>
        <v>1</v>
      </c>
      <c r="BC90">
        <f>[1]Customers!CY112</f>
        <v>1</v>
      </c>
      <c r="BD90">
        <f>[1]Customers!CZ112</f>
        <v>1</v>
      </c>
      <c r="BE90">
        <f>[1]Customers!DA112</f>
        <v>1</v>
      </c>
      <c r="BF90">
        <f>[1]Customers!DB112</f>
        <v>1</v>
      </c>
      <c r="BG90">
        <f>[1]Customers!DC112</f>
        <v>1</v>
      </c>
      <c r="BH90">
        <f>[1]Customers!DD112</f>
        <v>1</v>
      </c>
      <c r="BI90" s="16">
        <f>[2]Customers!DE86</f>
        <v>1</v>
      </c>
      <c r="BJ90" s="16">
        <f>[2]Customers!DF86</f>
        <v>1</v>
      </c>
      <c r="BK90" s="16">
        <f>[2]Customers!DG86</f>
        <v>1</v>
      </c>
      <c r="BM90" t="b">
        <f t="shared" si="1"/>
        <v>1</v>
      </c>
      <c r="BN90" s="3">
        <v>5</v>
      </c>
      <c r="BO90" s="4">
        <v>90</v>
      </c>
      <c r="BP90" s="5" t="s">
        <v>31</v>
      </c>
      <c r="BQ90" s="16">
        <v>1</v>
      </c>
      <c r="BR90" s="16">
        <v>1</v>
      </c>
      <c r="BS90" s="16">
        <v>1</v>
      </c>
      <c r="BT90" s="16">
        <v>1</v>
      </c>
    </row>
    <row r="91" spans="1:72" ht="15" x14ac:dyDescent="0.25">
      <c r="A91" s="3">
        <v>6</v>
      </c>
      <c r="B91" s="4">
        <v>810</v>
      </c>
      <c r="C91" s="5" t="s">
        <v>46</v>
      </c>
      <c r="D91" s="6">
        <v>2</v>
      </c>
      <c r="E91" s="6">
        <v>2</v>
      </c>
      <c r="F91" s="6">
        <v>2</v>
      </c>
      <c r="G91" s="16">
        <v>2</v>
      </c>
      <c r="H91" s="16">
        <v>2</v>
      </c>
      <c r="I91" s="16">
        <v>1</v>
      </c>
      <c r="J91" s="20">
        <v>1</v>
      </c>
      <c r="K91" s="22">
        <v>1</v>
      </c>
      <c r="L91" s="20">
        <v>1</v>
      </c>
      <c r="M91" s="22">
        <v>1</v>
      </c>
      <c r="N91" s="22">
        <v>1</v>
      </c>
      <c r="O91" s="20">
        <v>1</v>
      </c>
      <c r="P91" s="22">
        <v>1</v>
      </c>
      <c r="Q91" s="22">
        <v>1</v>
      </c>
      <c r="R91" s="16">
        <v>1</v>
      </c>
      <c r="S91" s="16">
        <v>1</v>
      </c>
      <c r="T91" s="16">
        <v>1</v>
      </c>
      <c r="U91" s="16">
        <v>1</v>
      </c>
      <c r="V91" s="16">
        <v>1</v>
      </c>
      <c r="W91" s="16">
        <v>1</v>
      </c>
      <c r="X91" s="16">
        <v>1</v>
      </c>
      <c r="Y91" s="22">
        <v>1</v>
      </c>
      <c r="Z91" s="22">
        <v>1</v>
      </c>
      <c r="AA91" s="20">
        <v>1</v>
      </c>
      <c r="AB91" s="16">
        <v>1</v>
      </c>
      <c r="AC91" s="16">
        <v>1</v>
      </c>
      <c r="AD91" s="16">
        <v>1</v>
      </c>
      <c r="AE91" s="16">
        <v>1</v>
      </c>
      <c r="AF91" s="16">
        <v>1</v>
      </c>
      <c r="AG91" s="16">
        <v>1</v>
      </c>
      <c r="AH91" s="16">
        <v>1</v>
      </c>
      <c r="AI91" s="16">
        <v>1</v>
      </c>
      <c r="AJ91" s="16">
        <v>1</v>
      </c>
      <c r="AK91" s="16">
        <v>1</v>
      </c>
      <c r="AL91" s="16">
        <v>1</v>
      </c>
      <c r="AM91" s="16">
        <v>1</v>
      </c>
      <c r="AN91" s="16">
        <v>1</v>
      </c>
      <c r="AO91" s="16">
        <v>1</v>
      </c>
      <c r="AP91" s="16">
        <v>1</v>
      </c>
      <c r="AQ91" s="16">
        <v>1</v>
      </c>
      <c r="AR91" s="16">
        <v>1</v>
      </c>
      <c r="AS91" s="16">
        <v>2</v>
      </c>
      <c r="AT91" s="16">
        <v>2</v>
      </c>
      <c r="AU91" s="16">
        <v>2</v>
      </c>
      <c r="AV91" s="16">
        <v>2</v>
      </c>
      <c r="AW91" s="16">
        <v>2</v>
      </c>
      <c r="AX91" s="16">
        <v>2</v>
      </c>
      <c r="AY91">
        <v>2</v>
      </c>
      <c r="AZ91">
        <f>[1]Customers!CV116</f>
        <v>2</v>
      </c>
      <c r="BA91">
        <f>[1]Customers!CW116</f>
        <v>2</v>
      </c>
      <c r="BB91">
        <f>[1]Customers!CX116</f>
        <v>2</v>
      </c>
      <c r="BC91">
        <f>[1]Customers!CY116</f>
        <v>2</v>
      </c>
      <c r="BD91">
        <f>[1]Customers!CZ116</f>
        <v>2</v>
      </c>
      <c r="BE91">
        <f>[1]Customers!DA116</f>
        <v>2</v>
      </c>
      <c r="BF91">
        <f>[1]Customers!DB116</f>
        <v>2</v>
      </c>
      <c r="BG91">
        <f>[1]Customers!DC116</f>
        <v>3</v>
      </c>
      <c r="BH91">
        <f>[1]Customers!DD116</f>
        <v>3</v>
      </c>
      <c r="BI91" s="16">
        <f>[2]Customers!DE87</f>
        <v>3</v>
      </c>
      <c r="BJ91" s="16">
        <f>[2]Customers!DF87</f>
        <v>3</v>
      </c>
      <c r="BK91" s="16">
        <f>[2]Customers!DG87</f>
        <v>3</v>
      </c>
      <c r="BM91" t="b">
        <f t="shared" si="1"/>
        <v>1</v>
      </c>
      <c r="BN91" s="3">
        <v>6</v>
      </c>
      <c r="BO91" s="4">
        <v>810</v>
      </c>
      <c r="BP91" s="5" t="s">
        <v>46</v>
      </c>
      <c r="BQ91" s="16">
        <v>3</v>
      </c>
      <c r="BR91" s="16">
        <v>3</v>
      </c>
      <c r="BS91" s="16">
        <v>3</v>
      </c>
      <c r="BT91" s="16">
        <v>3</v>
      </c>
    </row>
    <row r="92" spans="1:72" ht="15" x14ac:dyDescent="0.25">
      <c r="A92" s="3">
        <v>6</v>
      </c>
      <c r="B92" s="4">
        <v>840</v>
      </c>
      <c r="C92" s="5" t="s">
        <v>48</v>
      </c>
      <c r="D92" s="6">
        <v>2</v>
      </c>
      <c r="E92" s="6">
        <v>2</v>
      </c>
      <c r="F92" s="6">
        <v>2</v>
      </c>
      <c r="G92" s="16">
        <v>2</v>
      </c>
      <c r="H92" s="16">
        <v>2</v>
      </c>
      <c r="I92" s="16">
        <v>2</v>
      </c>
      <c r="J92" s="20">
        <v>2</v>
      </c>
      <c r="K92" s="22">
        <v>2</v>
      </c>
      <c r="L92" s="20">
        <v>2</v>
      </c>
      <c r="M92" s="22">
        <v>2</v>
      </c>
      <c r="N92" s="22">
        <v>2</v>
      </c>
      <c r="O92" s="20">
        <v>2</v>
      </c>
      <c r="P92" s="22">
        <v>2</v>
      </c>
      <c r="Q92" s="22">
        <v>2</v>
      </c>
      <c r="R92" s="16">
        <v>2</v>
      </c>
      <c r="S92" s="16">
        <v>2</v>
      </c>
      <c r="T92" s="16">
        <v>2</v>
      </c>
      <c r="U92" s="16">
        <v>2</v>
      </c>
      <c r="V92" s="16">
        <v>2</v>
      </c>
      <c r="W92" s="16">
        <v>2</v>
      </c>
      <c r="X92" s="16">
        <v>2</v>
      </c>
      <c r="Y92" s="22">
        <v>2</v>
      </c>
      <c r="Z92" s="22">
        <v>2</v>
      </c>
      <c r="AA92" s="20">
        <v>2</v>
      </c>
      <c r="AB92" s="16">
        <v>2</v>
      </c>
      <c r="AC92" s="16">
        <v>2</v>
      </c>
      <c r="AD92" s="16">
        <v>2</v>
      </c>
      <c r="AE92" s="16">
        <v>2</v>
      </c>
      <c r="AF92" s="16">
        <v>2</v>
      </c>
      <c r="AG92" s="16">
        <v>2</v>
      </c>
      <c r="AH92" s="16">
        <v>2</v>
      </c>
      <c r="AI92" s="16">
        <v>2</v>
      </c>
      <c r="AJ92" s="16">
        <v>2</v>
      </c>
      <c r="AK92" s="16">
        <v>2</v>
      </c>
      <c r="AL92" s="16">
        <v>2</v>
      </c>
      <c r="AM92" s="16">
        <v>2</v>
      </c>
      <c r="AN92" s="16">
        <v>2</v>
      </c>
      <c r="AO92" s="16">
        <v>3</v>
      </c>
      <c r="AP92" s="16">
        <v>3</v>
      </c>
      <c r="AQ92" s="16">
        <v>3</v>
      </c>
      <c r="AR92" s="16">
        <v>3</v>
      </c>
      <c r="AS92" s="16">
        <v>3</v>
      </c>
      <c r="AT92" s="16">
        <v>2</v>
      </c>
      <c r="AU92" s="16">
        <v>2</v>
      </c>
      <c r="AV92" s="16">
        <v>2</v>
      </c>
      <c r="AW92" s="16">
        <v>2</v>
      </c>
      <c r="AX92" s="16">
        <v>2</v>
      </c>
      <c r="AY92">
        <v>2</v>
      </c>
      <c r="AZ92">
        <f>[1]Customers!CV117</f>
        <v>2</v>
      </c>
      <c r="BA92">
        <f>[1]Customers!CW117</f>
        <v>2</v>
      </c>
      <c r="BB92">
        <f>[1]Customers!CX117</f>
        <v>2</v>
      </c>
      <c r="BC92">
        <f>[1]Customers!CY117</f>
        <v>2</v>
      </c>
      <c r="BD92">
        <f>[1]Customers!CZ117</f>
        <v>2</v>
      </c>
      <c r="BE92">
        <f>[1]Customers!DA117</f>
        <v>2</v>
      </c>
      <c r="BF92">
        <f>[1]Customers!DB117</f>
        <v>2</v>
      </c>
      <c r="BG92">
        <f>[1]Customers!DC117</f>
        <v>2</v>
      </c>
      <c r="BH92">
        <f>[1]Customers!DD117</f>
        <v>2</v>
      </c>
      <c r="BI92" s="16">
        <f>[2]Customers!DE88</f>
        <v>2</v>
      </c>
      <c r="BJ92" s="16">
        <f>[2]Customers!DF88</f>
        <v>2</v>
      </c>
      <c r="BK92" s="16">
        <f>[2]Customers!DG88</f>
        <v>2</v>
      </c>
      <c r="BM92" t="b">
        <f t="shared" si="1"/>
        <v>1</v>
      </c>
      <c r="BN92" s="3">
        <v>6</v>
      </c>
      <c r="BO92" s="4">
        <v>840</v>
      </c>
      <c r="BP92" s="5" t="s">
        <v>48</v>
      </c>
      <c r="BQ92" s="16">
        <v>2</v>
      </c>
      <c r="BR92" s="16">
        <v>2</v>
      </c>
      <c r="BS92" s="16">
        <v>2</v>
      </c>
      <c r="BT92" s="16">
        <v>2</v>
      </c>
    </row>
    <row r="93" spans="1:72" ht="15" x14ac:dyDescent="0.25">
      <c r="A93" s="3">
        <v>6</v>
      </c>
      <c r="B93" s="4">
        <v>940</v>
      </c>
      <c r="C93" s="5" t="s">
        <v>47</v>
      </c>
      <c r="D93" s="6">
        <v>1</v>
      </c>
      <c r="E93" s="6">
        <v>1</v>
      </c>
      <c r="F93" s="6">
        <v>1</v>
      </c>
      <c r="G93" s="16">
        <v>1</v>
      </c>
      <c r="H93" s="16">
        <v>1</v>
      </c>
      <c r="I93" s="16">
        <v>2</v>
      </c>
      <c r="J93" s="20">
        <v>2</v>
      </c>
      <c r="K93" s="22">
        <v>2</v>
      </c>
      <c r="L93" s="20">
        <v>2</v>
      </c>
      <c r="M93" s="22">
        <v>3</v>
      </c>
      <c r="N93" s="22">
        <v>3</v>
      </c>
      <c r="O93" s="20">
        <v>3</v>
      </c>
      <c r="P93" s="22">
        <v>3</v>
      </c>
      <c r="Q93" s="22">
        <v>3</v>
      </c>
      <c r="R93" s="16">
        <v>3</v>
      </c>
      <c r="S93" s="16">
        <v>3</v>
      </c>
      <c r="T93" s="16">
        <v>3</v>
      </c>
      <c r="U93" s="16">
        <v>4</v>
      </c>
      <c r="V93" s="16">
        <v>4</v>
      </c>
      <c r="W93" s="16">
        <v>4</v>
      </c>
      <c r="X93" s="16">
        <v>4</v>
      </c>
      <c r="Y93" s="22">
        <v>4</v>
      </c>
      <c r="Z93" s="22">
        <v>4</v>
      </c>
      <c r="AA93" s="20">
        <v>4</v>
      </c>
      <c r="AB93" s="16">
        <v>4</v>
      </c>
      <c r="AC93" s="16">
        <v>4</v>
      </c>
      <c r="AD93" s="16">
        <v>4</v>
      </c>
      <c r="AE93" s="16">
        <v>4</v>
      </c>
      <c r="AF93" s="16">
        <v>4</v>
      </c>
      <c r="AG93" s="16">
        <v>4</v>
      </c>
      <c r="AH93" s="16">
        <v>4</v>
      </c>
      <c r="AI93" s="16">
        <v>4</v>
      </c>
      <c r="AJ93" s="16">
        <v>4</v>
      </c>
      <c r="AK93" s="16">
        <v>4</v>
      </c>
      <c r="AL93" s="16">
        <v>4</v>
      </c>
      <c r="AM93" s="16">
        <v>4</v>
      </c>
      <c r="AN93" s="16">
        <v>5</v>
      </c>
      <c r="AO93" s="16">
        <v>6</v>
      </c>
      <c r="AP93" s="16">
        <v>7</v>
      </c>
      <c r="AQ93" s="16">
        <v>7</v>
      </c>
      <c r="AR93" s="16">
        <v>7</v>
      </c>
      <c r="AS93" s="16">
        <v>7</v>
      </c>
      <c r="AT93" s="16">
        <v>7</v>
      </c>
      <c r="AU93" s="16">
        <v>7</v>
      </c>
      <c r="AV93" s="16">
        <v>7</v>
      </c>
      <c r="AW93" s="16">
        <v>7</v>
      </c>
      <c r="AX93" s="16">
        <v>7</v>
      </c>
      <c r="AY93">
        <v>7</v>
      </c>
      <c r="AZ93">
        <f>[1]Customers!CV118</f>
        <v>7</v>
      </c>
      <c r="BA93">
        <f>[1]Customers!CW118</f>
        <v>7</v>
      </c>
      <c r="BB93">
        <f>[1]Customers!CX118</f>
        <v>7</v>
      </c>
      <c r="BC93">
        <f>[1]Customers!CY118</f>
        <v>7</v>
      </c>
      <c r="BD93">
        <f>[1]Customers!CZ118</f>
        <v>7</v>
      </c>
      <c r="BE93">
        <f>[1]Customers!DA118</f>
        <v>7</v>
      </c>
      <c r="BF93">
        <f>[1]Customers!DB118</f>
        <v>7</v>
      </c>
      <c r="BG93">
        <f>[1]Customers!DC118</f>
        <v>7</v>
      </c>
      <c r="BH93">
        <f>[1]Customers!DD118</f>
        <v>7</v>
      </c>
      <c r="BI93" s="16">
        <f>[2]Customers!DE89</f>
        <v>7</v>
      </c>
      <c r="BJ93" s="16">
        <f>[2]Customers!DF89</f>
        <v>7</v>
      </c>
      <c r="BK93" s="16">
        <f>[2]Customers!DG89</f>
        <v>7</v>
      </c>
      <c r="BM93" t="b">
        <f t="shared" si="1"/>
        <v>1</v>
      </c>
      <c r="BN93" s="3">
        <v>6</v>
      </c>
      <c r="BO93" s="4">
        <v>940</v>
      </c>
      <c r="BP93" s="5" t="s">
        <v>47</v>
      </c>
      <c r="BQ93" s="16">
        <v>7</v>
      </c>
      <c r="BR93" s="16">
        <v>7</v>
      </c>
      <c r="BS93" s="16">
        <v>7</v>
      </c>
      <c r="BT93" s="16">
        <v>7</v>
      </c>
    </row>
    <row r="94" spans="1:72" ht="15" x14ac:dyDescent="0.25">
      <c r="A94" s="3">
        <v>7</v>
      </c>
      <c r="B94" s="4">
        <v>22</v>
      </c>
      <c r="C94" s="5" t="s">
        <v>49</v>
      </c>
      <c r="D94" s="6"/>
      <c r="E94" s="6"/>
      <c r="F94" s="6"/>
      <c r="G94" s="16"/>
      <c r="H94" s="16"/>
      <c r="I94" s="16"/>
      <c r="J94" s="21"/>
      <c r="K94" s="23"/>
      <c r="L94" s="21"/>
      <c r="N94" s="22"/>
      <c r="O94" s="21"/>
      <c r="P94" s="23"/>
      <c r="Q94" s="23"/>
      <c r="R94" s="16"/>
      <c r="S94" s="16"/>
      <c r="T94" s="16"/>
      <c r="U94" s="16"/>
      <c r="V94" s="16"/>
      <c r="W94" s="16"/>
      <c r="X94" s="16"/>
      <c r="Z94" s="22"/>
      <c r="AA94" s="21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Z94">
        <f>[1]Customers!CV119</f>
        <v>0</v>
      </c>
      <c r="BA94">
        <f>[1]Customers!CW119</f>
        <v>0</v>
      </c>
      <c r="BB94">
        <f>[1]Customers!CX119</f>
        <v>0</v>
      </c>
      <c r="BC94">
        <f>[1]Customers!CY119</f>
        <v>0</v>
      </c>
      <c r="BD94">
        <f>[1]Customers!CZ119</f>
        <v>0</v>
      </c>
      <c r="BE94">
        <f>[1]Customers!DA119</f>
        <v>0</v>
      </c>
      <c r="BF94">
        <f>[1]Customers!DB119</f>
        <v>0</v>
      </c>
      <c r="BG94">
        <f>[1]Customers!DC119</f>
        <v>0</v>
      </c>
      <c r="BH94">
        <f>[1]Customers!DD119</f>
        <v>0</v>
      </c>
      <c r="BI94" s="16">
        <f>[2]Customers!DE90</f>
        <v>0</v>
      </c>
      <c r="BJ94" s="16">
        <f>[2]Customers!DF90</f>
        <v>0</v>
      </c>
      <c r="BK94" s="16">
        <f>[2]Customers!DG90</f>
        <v>0</v>
      </c>
      <c r="BM94" t="b">
        <f t="shared" si="1"/>
        <v>1</v>
      </c>
      <c r="BN94" s="3">
        <v>7</v>
      </c>
      <c r="BO94" s="4">
        <v>22</v>
      </c>
      <c r="BP94" s="5" t="s">
        <v>49</v>
      </c>
      <c r="BQ94" s="16"/>
      <c r="BR94" s="16"/>
      <c r="BS94" s="16"/>
      <c r="BT94" s="16"/>
    </row>
    <row r="95" spans="1:72" ht="15" x14ac:dyDescent="0.25">
      <c r="A95" s="3">
        <v>7</v>
      </c>
      <c r="B95" s="4">
        <v>23</v>
      </c>
      <c r="C95" s="5" t="s">
        <v>49</v>
      </c>
      <c r="D95" s="6">
        <v>0</v>
      </c>
      <c r="E95" s="6">
        <v>0</v>
      </c>
      <c r="F95" s="6">
        <v>0</v>
      </c>
      <c r="G95" s="16">
        <v>0</v>
      </c>
      <c r="H95" s="16">
        <v>0</v>
      </c>
      <c r="I95" s="16">
        <v>0</v>
      </c>
      <c r="J95" s="20">
        <v>0</v>
      </c>
      <c r="K95" s="22">
        <v>0</v>
      </c>
      <c r="L95" s="20">
        <v>0</v>
      </c>
      <c r="N95" s="22">
        <v>0</v>
      </c>
      <c r="O95" s="20">
        <v>0</v>
      </c>
      <c r="P95" s="22">
        <v>0</v>
      </c>
      <c r="Q95" s="22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>
        <v>0</v>
      </c>
      <c r="Z95" s="22">
        <v>0</v>
      </c>
      <c r="AA95" s="20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0</v>
      </c>
      <c r="AX95" s="16">
        <v>0</v>
      </c>
      <c r="AY95">
        <v>0</v>
      </c>
      <c r="AZ95">
        <f>[1]Customers!CV120</f>
        <v>0</v>
      </c>
      <c r="BA95">
        <f>[1]Customers!CW120</f>
        <v>0</v>
      </c>
      <c r="BB95">
        <f>[1]Customers!CX120</f>
        <v>0</v>
      </c>
      <c r="BC95">
        <f>[1]Customers!CY120</f>
        <v>0</v>
      </c>
      <c r="BD95">
        <f>[1]Customers!CZ120</f>
        <v>0</v>
      </c>
      <c r="BE95">
        <f>[1]Customers!DA120</f>
        <v>0</v>
      </c>
      <c r="BF95">
        <f>[1]Customers!DB120</f>
        <v>0</v>
      </c>
      <c r="BG95">
        <f>[1]Customers!DC120</f>
        <v>0</v>
      </c>
      <c r="BH95">
        <f>[1]Customers!DD120</f>
        <v>0</v>
      </c>
      <c r="BI95" s="16">
        <f>[2]Customers!DE91</f>
        <v>0</v>
      </c>
      <c r="BJ95" s="16">
        <f>[2]Customers!DF91</f>
        <v>0</v>
      </c>
      <c r="BK95" s="16">
        <f>[2]Customers!DG91</f>
        <v>0</v>
      </c>
      <c r="BM95" t="b">
        <f t="shared" si="1"/>
        <v>1</v>
      </c>
      <c r="BN95" s="3">
        <v>7</v>
      </c>
      <c r="BO95" s="4">
        <v>23</v>
      </c>
      <c r="BP95" s="5" t="s">
        <v>49</v>
      </c>
      <c r="BQ95" s="16">
        <v>0</v>
      </c>
      <c r="BR95" s="16">
        <v>0</v>
      </c>
      <c r="BS95" s="16">
        <v>0</v>
      </c>
      <c r="BT95" s="16">
        <v>0</v>
      </c>
    </row>
    <row r="96" spans="1:72" ht="15" x14ac:dyDescent="0.25">
      <c r="A96" s="3">
        <v>7</v>
      </c>
      <c r="B96" s="4">
        <v>88</v>
      </c>
      <c r="C96" s="5" t="s">
        <v>49</v>
      </c>
      <c r="D96" s="6">
        <v>0</v>
      </c>
      <c r="E96" s="6">
        <v>0</v>
      </c>
      <c r="F96" s="6">
        <v>0</v>
      </c>
      <c r="G96" s="16">
        <v>0</v>
      </c>
      <c r="H96" s="16">
        <v>0</v>
      </c>
      <c r="I96" s="16">
        <v>0</v>
      </c>
      <c r="J96" s="20">
        <v>0</v>
      </c>
      <c r="K96" s="22">
        <v>0</v>
      </c>
      <c r="L96" s="20">
        <v>0</v>
      </c>
      <c r="N96" s="22">
        <v>0</v>
      </c>
      <c r="O96" s="20">
        <v>0</v>
      </c>
      <c r="P96" s="22">
        <v>0</v>
      </c>
      <c r="Q96" s="22">
        <v>0</v>
      </c>
      <c r="R96" s="16">
        <v>0</v>
      </c>
      <c r="S96" s="16">
        <v>0</v>
      </c>
      <c r="T96" s="16">
        <v>0</v>
      </c>
      <c r="U96" s="16">
        <v>0</v>
      </c>
      <c r="V96" s="16">
        <v>0</v>
      </c>
      <c r="W96" s="16">
        <v>0</v>
      </c>
      <c r="X96" s="16">
        <v>0</v>
      </c>
      <c r="Y96">
        <v>0</v>
      </c>
      <c r="Z96" s="22">
        <v>0</v>
      </c>
      <c r="AA96" s="20">
        <v>0</v>
      </c>
      <c r="AB96" s="16">
        <v>0</v>
      </c>
      <c r="AC96" s="16">
        <v>0</v>
      </c>
      <c r="AD96" s="16">
        <v>0</v>
      </c>
      <c r="AE96" s="16">
        <v>0</v>
      </c>
      <c r="AF96" s="16">
        <v>0</v>
      </c>
      <c r="AG96" s="16">
        <v>0</v>
      </c>
      <c r="AH96" s="16">
        <v>0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6">
        <v>0</v>
      </c>
      <c r="AO96" s="16">
        <v>0</v>
      </c>
      <c r="AP96" s="16">
        <v>0</v>
      </c>
      <c r="AQ96" s="16">
        <v>0</v>
      </c>
      <c r="AR96" s="16">
        <v>0</v>
      </c>
      <c r="AS96" s="16">
        <v>0</v>
      </c>
      <c r="AT96" s="16">
        <v>0</v>
      </c>
      <c r="AU96" s="16">
        <v>0</v>
      </c>
      <c r="AV96" s="16">
        <v>0</v>
      </c>
      <c r="AW96" s="16">
        <v>0</v>
      </c>
      <c r="AX96" s="16">
        <v>0</v>
      </c>
      <c r="AY96">
        <v>0</v>
      </c>
      <c r="AZ96">
        <f>[1]Customers!CV122</f>
        <v>0</v>
      </c>
      <c r="BA96">
        <f>[1]Customers!CW122</f>
        <v>0</v>
      </c>
      <c r="BB96">
        <f>[1]Customers!CX122</f>
        <v>0</v>
      </c>
      <c r="BC96">
        <f>[1]Customers!CY122</f>
        <v>0</v>
      </c>
      <c r="BD96">
        <f>[1]Customers!CZ122</f>
        <v>0</v>
      </c>
      <c r="BE96">
        <f>[1]Customers!DA122</f>
        <v>0</v>
      </c>
      <c r="BF96">
        <f>[1]Customers!DB122</f>
        <v>0</v>
      </c>
      <c r="BG96">
        <f>[1]Customers!DC122</f>
        <v>0</v>
      </c>
      <c r="BH96">
        <f>[1]Customers!DD122</f>
        <v>0</v>
      </c>
      <c r="BI96" s="16">
        <f>[2]Customers!DE92</f>
        <v>0</v>
      </c>
      <c r="BJ96" s="16">
        <f>[2]Customers!DF92</f>
        <v>0</v>
      </c>
      <c r="BK96" s="16">
        <f>[2]Customers!DG92</f>
        <v>0</v>
      </c>
      <c r="BM96" t="b">
        <f t="shared" si="1"/>
        <v>1</v>
      </c>
      <c r="BN96" s="3">
        <v>7</v>
      </c>
      <c r="BO96" s="4">
        <v>88</v>
      </c>
      <c r="BP96" s="5" t="s">
        <v>49</v>
      </c>
      <c r="BQ96" s="16">
        <v>0</v>
      </c>
      <c r="BR96" s="16">
        <v>0</v>
      </c>
      <c r="BS96" s="16">
        <v>0</v>
      </c>
      <c r="BT96" s="16">
        <v>0</v>
      </c>
    </row>
    <row r="97" spans="1:72" ht="15" x14ac:dyDescent="0.25">
      <c r="A97" s="3">
        <v>7</v>
      </c>
      <c r="B97" s="4">
        <v>89</v>
      </c>
      <c r="C97" s="5" t="s">
        <v>49</v>
      </c>
      <c r="D97" s="6">
        <v>0</v>
      </c>
      <c r="E97" s="6">
        <v>0</v>
      </c>
      <c r="F97" s="6">
        <v>0</v>
      </c>
      <c r="G97" s="16">
        <v>0</v>
      </c>
      <c r="H97" s="16">
        <v>0</v>
      </c>
      <c r="I97" s="16">
        <v>0</v>
      </c>
      <c r="J97" s="20">
        <v>0</v>
      </c>
      <c r="K97" s="22">
        <v>0</v>
      </c>
      <c r="L97" s="20">
        <v>0</v>
      </c>
      <c r="N97" s="22">
        <v>0</v>
      </c>
      <c r="O97" s="20">
        <v>0</v>
      </c>
      <c r="P97" s="22">
        <v>0</v>
      </c>
      <c r="Q97" s="22">
        <v>0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6">
        <v>0</v>
      </c>
      <c r="X97" s="16">
        <v>0</v>
      </c>
      <c r="Y97">
        <v>0</v>
      </c>
      <c r="Z97" s="22">
        <v>0</v>
      </c>
      <c r="AA97" s="20">
        <v>0</v>
      </c>
      <c r="AB97" s="16">
        <v>0</v>
      </c>
      <c r="AC97" s="16">
        <v>0</v>
      </c>
      <c r="AD97" s="16">
        <v>0</v>
      </c>
      <c r="AE97" s="16">
        <v>0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6">
        <v>0</v>
      </c>
      <c r="AO97" s="16">
        <v>0</v>
      </c>
      <c r="AP97" s="16">
        <v>0</v>
      </c>
      <c r="AQ97" s="16">
        <v>0</v>
      </c>
      <c r="AR97" s="16">
        <v>0</v>
      </c>
      <c r="AS97" s="16">
        <v>0</v>
      </c>
      <c r="AT97" s="16">
        <v>0</v>
      </c>
      <c r="AU97" s="16">
        <v>0</v>
      </c>
      <c r="AV97" s="16">
        <v>0</v>
      </c>
      <c r="AW97" s="16">
        <v>0</v>
      </c>
      <c r="AX97" s="16">
        <v>0</v>
      </c>
      <c r="AY97">
        <v>0</v>
      </c>
      <c r="AZ97">
        <f>[1]Customers!CV123</f>
        <v>0</v>
      </c>
      <c r="BA97">
        <f>[1]Customers!CW123</f>
        <v>0</v>
      </c>
      <c r="BB97">
        <f>[1]Customers!CX123</f>
        <v>0</v>
      </c>
      <c r="BC97">
        <f>[1]Customers!CY123</f>
        <v>0</v>
      </c>
      <c r="BD97">
        <f>[1]Customers!CZ123</f>
        <v>0</v>
      </c>
      <c r="BE97">
        <f>[1]Customers!DA123</f>
        <v>0</v>
      </c>
      <c r="BF97">
        <f>[1]Customers!DB123</f>
        <v>0</v>
      </c>
      <c r="BG97">
        <f>[1]Customers!DC123</f>
        <v>0</v>
      </c>
      <c r="BH97">
        <f>[1]Customers!DD123</f>
        <v>0</v>
      </c>
      <c r="BI97" s="16">
        <f>[2]Customers!DE93</f>
        <v>0</v>
      </c>
      <c r="BJ97" s="16">
        <f>[2]Customers!DF93</f>
        <v>0</v>
      </c>
      <c r="BK97" s="16">
        <f>[2]Customers!DG93</f>
        <v>0</v>
      </c>
      <c r="BM97" t="b">
        <f t="shared" si="1"/>
        <v>1</v>
      </c>
      <c r="BN97" s="3">
        <v>7</v>
      </c>
      <c r="BO97" s="4">
        <v>89</v>
      </c>
      <c r="BP97" s="5" t="s">
        <v>49</v>
      </c>
      <c r="BQ97" s="16">
        <v>0</v>
      </c>
      <c r="BR97" s="16">
        <v>0</v>
      </c>
      <c r="BS97" s="16">
        <v>0</v>
      </c>
      <c r="BT97" s="16">
        <v>0</v>
      </c>
    </row>
    <row r="98" spans="1:72" ht="15" x14ac:dyDescent="0.25">
      <c r="A98" s="3">
        <v>7</v>
      </c>
      <c r="B98" s="4">
        <v>93</v>
      </c>
      <c r="C98" s="5" t="s">
        <v>49</v>
      </c>
      <c r="D98" s="6">
        <v>0</v>
      </c>
      <c r="E98" s="6">
        <v>0</v>
      </c>
      <c r="F98" s="6">
        <v>0</v>
      </c>
      <c r="G98" s="16">
        <v>0</v>
      </c>
      <c r="H98" s="16">
        <v>0</v>
      </c>
      <c r="I98" s="16">
        <v>0</v>
      </c>
      <c r="J98" s="20">
        <v>0</v>
      </c>
      <c r="K98" s="22">
        <v>0</v>
      </c>
      <c r="L98" s="20">
        <v>0</v>
      </c>
      <c r="N98" s="22">
        <v>0</v>
      </c>
      <c r="O98" s="20">
        <v>0</v>
      </c>
      <c r="P98" s="22">
        <v>0</v>
      </c>
      <c r="Q98" s="22">
        <v>0</v>
      </c>
      <c r="R98" s="16">
        <v>0</v>
      </c>
      <c r="S98" s="16">
        <v>0</v>
      </c>
      <c r="T98" s="16">
        <v>0</v>
      </c>
      <c r="U98" s="16">
        <v>0</v>
      </c>
      <c r="V98" s="16">
        <v>0</v>
      </c>
      <c r="W98" s="16">
        <v>0</v>
      </c>
      <c r="X98" s="16">
        <v>0</v>
      </c>
      <c r="Y98">
        <v>0</v>
      </c>
      <c r="Z98" s="22">
        <v>0</v>
      </c>
      <c r="AA98" s="20">
        <v>0</v>
      </c>
      <c r="AB98" s="16">
        <v>0</v>
      </c>
      <c r="AC98" s="16">
        <v>0</v>
      </c>
      <c r="AD98" s="16">
        <v>0</v>
      </c>
      <c r="AE98" s="16">
        <v>0</v>
      </c>
      <c r="AF98" s="16">
        <v>0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6">
        <v>0</v>
      </c>
      <c r="AO98" s="16">
        <v>0</v>
      </c>
      <c r="AP98" s="16">
        <v>0</v>
      </c>
      <c r="AQ98" s="16">
        <v>0</v>
      </c>
      <c r="AR98" s="16">
        <v>0</v>
      </c>
      <c r="AS98" s="16">
        <v>0</v>
      </c>
      <c r="AT98" s="16">
        <v>0</v>
      </c>
      <c r="AU98" s="16">
        <v>0</v>
      </c>
      <c r="AV98" s="16">
        <v>0</v>
      </c>
      <c r="AW98" s="16">
        <v>0</v>
      </c>
      <c r="AX98" s="16">
        <v>0</v>
      </c>
      <c r="AY98">
        <v>0</v>
      </c>
      <c r="AZ98">
        <f>[1]Customers!CV124</f>
        <v>0</v>
      </c>
      <c r="BA98">
        <f>[1]Customers!CW124</f>
        <v>0</v>
      </c>
      <c r="BB98">
        <f>[1]Customers!CX124</f>
        <v>0</v>
      </c>
      <c r="BC98">
        <f>[1]Customers!CY124</f>
        <v>0</v>
      </c>
      <c r="BD98">
        <f>[1]Customers!CZ124</f>
        <v>0</v>
      </c>
      <c r="BE98">
        <f>[1]Customers!DA124</f>
        <v>0</v>
      </c>
      <c r="BF98">
        <f>[1]Customers!DB124</f>
        <v>0</v>
      </c>
      <c r="BG98">
        <f>[1]Customers!DC124</f>
        <v>0</v>
      </c>
      <c r="BH98">
        <f>[1]Customers!DD124</f>
        <v>0</v>
      </c>
      <c r="BI98" s="16">
        <f>[2]Customers!DE94</f>
        <v>0</v>
      </c>
      <c r="BJ98" s="16">
        <f>[2]Customers!DF94</f>
        <v>0</v>
      </c>
      <c r="BK98" s="16">
        <f>[2]Customers!DG94</f>
        <v>0</v>
      </c>
      <c r="BM98" t="b">
        <f t="shared" si="1"/>
        <v>1</v>
      </c>
      <c r="BN98" s="3">
        <v>7</v>
      </c>
      <c r="BO98" s="4">
        <v>93</v>
      </c>
      <c r="BP98" s="5" t="s">
        <v>49</v>
      </c>
      <c r="BQ98" s="16">
        <v>0</v>
      </c>
      <c r="BR98" s="16">
        <v>0</v>
      </c>
      <c r="BS98" s="16">
        <v>0</v>
      </c>
      <c r="BT98" s="16">
        <v>0</v>
      </c>
    </row>
    <row r="99" spans="1:72" ht="15" x14ac:dyDescent="0.25">
      <c r="A99" s="3">
        <v>7</v>
      </c>
      <c r="B99" s="4">
        <v>95</v>
      </c>
      <c r="C99" s="5" t="s">
        <v>49</v>
      </c>
      <c r="D99" s="6">
        <v>0</v>
      </c>
      <c r="E99" s="6">
        <v>0</v>
      </c>
      <c r="F99" s="6">
        <v>0</v>
      </c>
      <c r="G99" s="16">
        <v>0</v>
      </c>
      <c r="H99" s="16">
        <v>0</v>
      </c>
      <c r="I99" s="16">
        <v>0</v>
      </c>
      <c r="J99" s="20">
        <v>0</v>
      </c>
      <c r="K99" s="22">
        <v>0</v>
      </c>
      <c r="L99" s="20">
        <v>0</v>
      </c>
      <c r="N99" s="22">
        <v>0</v>
      </c>
      <c r="O99" s="20">
        <v>0</v>
      </c>
      <c r="P99" s="22">
        <v>0</v>
      </c>
      <c r="Q99" s="22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>
        <v>0</v>
      </c>
      <c r="Z99" s="22">
        <v>0</v>
      </c>
      <c r="AA99" s="20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0</v>
      </c>
      <c r="AX99" s="16">
        <v>0</v>
      </c>
      <c r="AY99">
        <v>0</v>
      </c>
      <c r="AZ99">
        <f>[1]Customers!CV125</f>
        <v>0</v>
      </c>
      <c r="BA99">
        <f>[1]Customers!CW125</f>
        <v>0</v>
      </c>
      <c r="BB99">
        <f>[1]Customers!CX125</f>
        <v>0</v>
      </c>
      <c r="BC99">
        <f>[1]Customers!CY125</f>
        <v>0</v>
      </c>
      <c r="BD99">
        <f>[1]Customers!CZ125</f>
        <v>0</v>
      </c>
      <c r="BE99">
        <f>[1]Customers!DA125</f>
        <v>0</v>
      </c>
      <c r="BF99">
        <f>[1]Customers!DB125</f>
        <v>0</v>
      </c>
      <c r="BG99">
        <f>[1]Customers!DC125</f>
        <v>0</v>
      </c>
      <c r="BH99">
        <f>[1]Customers!DD125</f>
        <v>0</v>
      </c>
      <c r="BI99" s="16">
        <f>[2]Customers!DE95</f>
        <v>0</v>
      </c>
      <c r="BJ99" s="16">
        <f>[2]Customers!DF95</f>
        <v>0</v>
      </c>
      <c r="BK99" s="16">
        <f>[2]Customers!DG95</f>
        <v>0</v>
      </c>
      <c r="BM99" t="b">
        <f t="shared" si="1"/>
        <v>1</v>
      </c>
      <c r="BN99" s="3">
        <v>7</v>
      </c>
      <c r="BO99" s="4">
        <v>95</v>
      </c>
      <c r="BP99" s="5" t="s">
        <v>49</v>
      </c>
      <c r="BQ99" s="16">
        <v>0</v>
      </c>
      <c r="BR99" s="16">
        <v>0</v>
      </c>
      <c r="BS99" s="16">
        <v>0</v>
      </c>
      <c r="BT99" s="16">
        <v>0</v>
      </c>
    </row>
    <row r="100" spans="1:72" ht="15" x14ac:dyDescent="0.25">
      <c r="A100" s="3">
        <v>7</v>
      </c>
      <c r="B100" s="4">
        <v>96</v>
      </c>
      <c r="C100" s="5" t="s">
        <v>49</v>
      </c>
      <c r="D100" s="6">
        <v>0</v>
      </c>
      <c r="E100" s="6">
        <v>0</v>
      </c>
      <c r="F100" s="6">
        <v>0</v>
      </c>
      <c r="G100" s="16">
        <v>0</v>
      </c>
      <c r="H100" s="16">
        <v>0</v>
      </c>
      <c r="I100" s="16">
        <v>0</v>
      </c>
      <c r="J100" s="20">
        <v>0</v>
      </c>
      <c r="K100" s="22">
        <v>0</v>
      </c>
      <c r="L100" s="20">
        <v>0</v>
      </c>
      <c r="N100" s="22">
        <v>0</v>
      </c>
      <c r="O100" s="20">
        <v>0</v>
      </c>
      <c r="P100" s="22">
        <v>0</v>
      </c>
      <c r="Q100" s="22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>
        <v>0</v>
      </c>
      <c r="Z100" s="22">
        <v>0</v>
      </c>
      <c r="AA100" s="20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0</v>
      </c>
      <c r="AX100" s="16">
        <v>0</v>
      </c>
      <c r="AY100">
        <v>0</v>
      </c>
      <c r="AZ100">
        <f>[1]Customers!CV126</f>
        <v>0</v>
      </c>
      <c r="BA100">
        <f>[1]Customers!CW126</f>
        <v>0</v>
      </c>
      <c r="BB100">
        <f>[1]Customers!CX126</f>
        <v>0</v>
      </c>
      <c r="BC100">
        <f>[1]Customers!CY126</f>
        <v>0</v>
      </c>
      <c r="BD100">
        <f>[1]Customers!CZ126</f>
        <v>0</v>
      </c>
      <c r="BE100">
        <f>[1]Customers!DA126</f>
        <v>0</v>
      </c>
      <c r="BF100">
        <f>[1]Customers!DB126</f>
        <v>0</v>
      </c>
      <c r="BG100">
        <f>[1]Customers!DC126</f>
        <v>0</v>
      </c>
      <c r="BH100">
        <f>[1]Customers!DD126</f>
        <v>0</v>
      </c>
      <c r="BI100" s="16">
        <f>[2]Customers!DE96</f>
        <v>0</v>
      </c>
      <c r="BJ100" s="16">
        <f>[2]Customers!DF96</f>
        <v>0</v>
      </c>
      <c r="BK100" s="16">
        <f>[2]Customers!DG96</f>
        <v>0</v>
      </c>
      <c r="BM100" t="b">
        <f t="shared" si="1"/>
        <v>1</v>
      </c>
      <c r="BN100" s="3">
        <v>7</v>
      </c>
      <c r="BO100" s="4">
        <v>96</v>
      </c>
      <c r="BP100" s="5" t="s">
        <v>49</v>
      </c>
      <c r="BQ100" s="16">
        <v>0</v>
      </c>
      <c r="BR100" s="16">
        <v>0</v>
      </c>
      <c r="BS100" s="16">
        <v>0</v>
      </c>
      <c r="BT100" s="16">
        <v>0</v>
      </c>
    </row>
    <row r="101" spans="1:72" ht="15" x14ac:dyDescent="0.25">
      <c r="A101" s="3">
        <v>7</v>
      </c>
      <c r="B101" s="4">
        <v>97</v>
      </c>
      <c r="C101" s="5" t="s">
        <v>49</v>
      </c>
      <c r="D101" s="6">
        <v>0</v>
      </c>
      <c r="E101" s="6">
        <v>0</v>
      </c>
      <c r="F101" s="6">
        <v>0</v>
      </c>
      <c r="G101" s="16">
        <v>0</v>
      </c>
      <c r="H101" s="16">
        <v>0</v>
      </c>
      <c r="I101" s="16">
        <v>0</v>
      </c>
      <c r="J101" s="20">
        <v>0</v>
      </c>
      <c r="K101" s="22">
        <v>0</v>
      </c>
      <c r="L101" s="20">
        <v>0</v>
      </c>
      <c r="N101" s="22">
        <v>0</v>
      </c>
      <c r="O101" s="20">
        <v>0</v>
      </c>
      <c r="P101" s="22">
        <v>0</v>
      </c>
      <c r="Q101" s="22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>
        <v>0</v>
      </c>
      <c r="Z101" s="22">
        <v>0</v>
      </c>
      <c r="AA101" s="20">
        <v>0</v>
      </c>
      <c r="AB101" s="16">
        <v>0</v>
      </c>
      <c r="AC101" s="16">
        <v>0</v>
      </c>
      <c r="AD101" s="16">
        <v>0</v>
      </c>
      <c r="AE101" s="16">
        <v>0</v>
      </c>
      <c r="AF101" s="16">
        <v>0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6">
        <v>0</v>
      </c>
      <c r="AO101" s="16">
        <v>0</v>
      </c>
      <c r="AP101" s="16">
        <v>0</v>
      </c>
      <c r="AQ101" s="16">
        <v>0</v>
      </c>
      <c r="AR101" s="16">
        <v>0</v>
      </c>
      <c r="AS101" s="16">
        <v>0</v>
      </c>
      <c r="AT101" s="16">
        <v>0</v>
      </c>
      <c r="AU101" s="16">
        <v>0</v>
      </c>
      <c r="AV101" s="16">
        <v>0</v>
      </c>
      <c r="AW101" s="16">
        <v>0</v>
      </c>
      <c r="AX101" s="16">
        <v>0</v>
      </c>
      <c r="AY101">
        <v>0</v>
      </c>
      <c r="AZ101">
        <f>[1]Customers!CV127</f>
        <v>0</v>
      </c>
      <c r="BA101">
        <f>[1]Customers!CW127</f>
        <v>0</v>
      </c>
      <c r="BB101">
        <f>[1]Customers!CX127</f>
        <v>0</v>
      </c>
      <c r="BC101">
        <f>[1]Customers!CY127</f>
        <v>0</v>
      </c>
      <c r="BD101">
        <f>[1]Customers!CZ127</f>
        <v>0</v>
      </c>
      <c r="BE101">
        <f>[1]Customers!DA127</f>
        <v>0</v>
      </c>
      <c r="BF101">
        <f>[1]Customers!DB127</f>
        <v>0</v>
      </c>
      <c r="BG101">
        <f>[1]Customers!DC127</f>
        <v>0</v>
      </c>
      <c r="BH101">
        <f>[1]Customers!DD127</f>
        <v>0</v>
      </c>
      <c r="BI101" s="16">
        <f>[2]Customers!DE97</f>
        <v>0</v>
      </c>
      <c r="BJ101" s="16">
        <f>[2]Customers!DF97</f>
        <v>0</v>
      </c>
      <c r="BK101" s="16">
        <f>[2]Customers!DG97</f>
        <v>0</v>
      </c>
      <c r="BM101" t="b">
        <f t="shared" si="1"/>
        <v>1</v>
      </c>
      <c r="BN101" s="3">
        <v>7</v>
      </c>
      <c r="BO101" s="4">
        <v>97</v>
      </c>
      <c r="BP101" s="5" t="s">
        <v>49</v>
      </c>
      <c r="BQ101" s="16">
        <v>0</v>
      </c>
      <c r="BR101" s="16">
        <v>0</v>
      </c>
      <c r="BS101" s="16">
        <v>0</v>
      </c>
      <c r="BT101" s="16">
        <v>0</v>
      </c>
    </row>
    <row r="102" spans="1:72" ht="15" x14ac:dyDescent="0.25">
      <c r="A102" s="3">
        <v>7</v>
      </c>
      <c r="B102" s="4">
        <v>98</v>
      </c>
      <c r="C102" s="5" t="s">
        <v>49</v>
      </c>
      <c r="D102" s="6">
        <v>0</v>
      </c>
      <c r="E102" s="6">
        <v>0</v>
      </c>
      <c r="F102" s="6">
        <v>0</v>
      </c>
      <c r="G102" s="16">
        <v>0</v>
      </c>
      <c r="H102" s="16">
        <v>0</v>
      </c>
      <c r="I102" s="16">
        <v>0</v>
      </c>
      <c r="J102" s="20">
        <v>0</v>
      </c>
      <c r="K102" s="22">
        <v>0</v>
      </c>
      <c r="L102" s="20">
        <v>0</v>
      </c>
      <c r="N102" s="22">
        <v>0</v>
      </c>
      <c r="O102" s="20">
        <v>0</v>
      </c>
      <c r="P102" s="22">
        <v>0</v>
      </c>
      <c r="Q102" s="22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>
        <v>0</v>
      </c>
      <c r="Z102" s="22">
        <v>0</v>
      </c>
      <c r="AA102" s="20">
        <v>0</v>
      </c>
      <c r="AB102" s="16">
        <v>0</v>
      </c>
      <c r="AC102" s="16">
        <v>0</v>
      </c>
      <c r="AD102" s="16">
        <v>0</v>
      </c>
      <c r="AE102" s="16">
        <v>0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6">
        <v>0</v>
      </c>
      <c r="AO102" s="16">
        <v>0</v>
      </c>
      <c r="AP102" s="16">
        <v>0</v>
      </c>
      <c r="AQ102" s="16">
        <v>0</v>
      </c>
      <c r="AR102" s="16">
        <v>0</v>
      </c>
      <c r="AS102" s="16">
        <v>0</v>
      </c>
      <c r="AT102" s="16">
        <v>0</v>
      </c>
      <c r="AU102" s="16">
        <v>0</v>
      </c>
      <c r="AV102" s="16">
        <v>0</v>
      </c>
      <c r="AW102" s="16">
        <v>0</v>
      </c>
      <c r="AX102" s="16">
        <v>0</v>
      </c>
      <c r="AY102">
        <v>0</v>
      </c>
      <c r="AZ102">
        <f>[1]Customers!CV128</f>
        <v>0</v>
      </c>
      <c r="BA102">
        <f>[1]Customers!CW128</f>
        <v>0</v>
      </c>
      <c r="BB102">
        <f>[1]Customers!CX128</f>
        <v>0</v>
      </c>
      <c r="BC102">
        <f>[1]Customers!CY128</f>
        <v>0</v>
      </c>
      <c r="BD102">
        <f>[1]Customers!CZ128</f>
        <v>0</v>
      </c>
      <c r="BE102">
        <f>[1]Customers!DA128</f>
        <v>0</v>
      </c>
      <c r="BF102">
        <f>[1]Customers!DB128</f>
        <v>0</v>
      </c>
      <c r="BG102">
        <f>[1]Customers!DC128</f>
        <v>0</v>
      </c>
      <c r="BH102">
        <f>[1]Customers!DD128</f>
        <v>0</v>
      </c>
      <c r="BI102" s="16">
        <f>[2]Customers!DE98</f>
        <v>0</v>
      </c>
      <c r="BJ102" s="16">
        <f>[2]Customers!DF98</f>
        <v>0</v>
      </c>
      <c r="BK102" s="16">
        <f>[2]Customers!DG98</f>
        <v>0</v>
      </c>
      <c r="BM102" t="b">
        <f t="shared" si="1"/>
        <v>1</v>
      </c>
      <c r="BN102" s="3">
        <v>7</v>
      </c>
      <c r="BO102" s="4">
        <v>98</v>
      </c>
      <c r="BP102" s="5" t="s">
        <v>49</v>
      </c>
      <c r="BQ102" s="16">
        <v>0</v>
      </c>
      <c r="BR102" s="16">
        <v>0</v>
      </c>
      <c r="BS102" s="16">
        <v>0</v>
      </c>
      <c r="BT102" s="16">
        <v>0</v>
      </c>
    </row>
    <row r="103" spans="1:72" ht="15" x14ac:dyDescent="0.25">
      <c r="A103" s="3">
        <v>8</v>
      </c>
      <c r="B103" s="4">
        <v>99</v>
      </c>
      <c r="C103" s="5" t="s">
        <v>49</v>
      </c>
      <c r="D103" s="6">
        <v>0</v>
      </c>
      <c r="E103" s="6">
        <v>0</v>
      </c>
      <c r="F103" s="6">
        <v>0</v>
      </c>
      <c r="G103" s="16">
        <v>0</v>
      </c>
      <c r="H103" s="16">
        <v>0</v>
      </c>
      <c r="I103" s="16">
        <v>0</v>
      </c>
      <c r="J103" s="20">
        <v>0</v>
      </c>
      <c r="K103" s="22">
        <v>0</v>
      </c>
      <c r="L103" s="20">
        <v>0</v>
      </c>
      <c r="N103" s="22">
        <v>0</v>
      </c>
      <c r="O103" s="20">
        <v>0</v>
      </c>
      <c r="P103" s="22">
        <v>0</v>
      </c>
      <c r="Q103" s="22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>
        <v>0</v>
      </c>
      <c r="Z103" s="22">
        <v>0</v>
      </c>
      <c r="AA103" s="20">
        <v>0</v>
      </c>
      <c r="AB103" s="16">
        <v>0</v>
      </c>
      <c r="AC103" s="16">
        <v>0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6">
        <v>0</v>
      </c>
      <c r="AO103" s="16">
        <v>0</v>
      </c>
      <c r="AP103" s="16">
        <v>0</v>
      </c>
      <c r="AQ103" s="16">
        <v>0</v>
      </c>
      <c r="AR103" s="16">
        <v>0</v>
      </c>
      <c r="AS103" s="16">
        <v>0</v>
      </c>
      <c r="AT103" s="16">
        <v>0</v>
      </c>
      <c r="AU103" s="16">
        <v>0</v>
      </c>
      <c r="AV103" s="16">
        <v>0</v>
      </c>
      <c r="AW103" s="16">
        <v>0</v>
      </c>
      <c r="AX103" s="16">
        <v>0</v>
      </c>
      <c r="AY103">
        <v>0</v>
      </c>
      <c r="AZ103">
        <f>[1]Customers!CV129</f>
        <v>0</v>
      </c>
      <c r="BA103">
        <f>[1]Customers!CW129</f>
        <v>0</v>
      </c>
      <c r="BB103">
        <f>[1]Customers!CX129</f>
        <v>0</v>
      </c>
      <c r="BC103">
        <f>[1]Customers!CY129</f>
        <v>0</v>
      </c>
      <c r="BD103">
        <f>[1]Customers!CZ129</f>
        <v>0</v>
      </c>
      <c r="BE103">
        <f>[1]Customers!DA129</f>
        <v>0</v>
      </c>
      <c r="BF103">
        <f>[1]Customers!DB129</f>
        <v>0</v>
      </c>
      <c r="BG103">
        <f>[1]Customers!DC129</f>
        <v>0</v>
      </c>
      <c r="BH103">
        <f>[1]Customers!DD129</f>
        <v>0</v>
      </c>
      <c r="BI103" s="16">
        <f>[2]Customers!DE99</f>
        <v>0</v>
      </c>
      <c r="BJ103" s="16">
        <f>[2]Customers!DF99</f>
        <v>0</v>
      </c>
      <c r="BK103" s="16">
        <f>[2]Customers!DG99</f>
        <v>0</v>
      </c>
      <c r="BM103" t="b">
        <f t="shared" si="1"/>
        <v>1</v>
      </c>
      <c r="BN103" s="3">
        <v>8</v>
      </c>
      <c r="BO103" s="4">
        <v>99</v>
      </c>
      <c r="BP103" s="5" t="s">
        <v>49</v>
      </c>
      <c r="BQ103" s="16">
        <v>0</v>
      </c>
      <c r="BR103" s="16">
        <v>0</v>
      </c>
      <c r="BS103" s="16">
        <v>0</v>
      </c>
      <c r="BT103" s="16">
        <v>0</v>
      </c>
    </row>
    <row r="104" spans="1:72" x14ac:dyDescent="0.2">
      <c r="A104" s="3">
        <v>9</v>
      </c>
      <c r="B104" s="4">
        <v>100</v>
      </c>
      <c r="I104" s="7" t="s">
        <v>49</v>
      </c>
      <c r="P104" s="16"/>
      <c r="R104" s="16"/>
      <c r="U104" s="7" t="s">
        <v>49</v>
      </c>
      <c r="AB104" s="16"/>
      <c r="AC104" s="16"/>
      <c r="AD104" s="16"/>
      <c r="AE104" s="16"/>
      <c r="AQ104" s="16"/>
      <c r="AR104" s="16"/>
      <c r="AS104" s="16"/>
      <c r="AT104" s="16"/>
      <c r="AU104" s="16"/>
      <c r="AV104" s="16"/>
      <c r="AW104" s="16"/>
      <c r="AX104" s="16"/>
      <c r="AZ104">
        <f>[1]Customers!CV130</f>
        <v>0</v>
      </c>
      <c r="BA104">
        <f>[1]Customers!CW130</f>
        <v>0</v>
      </c>
      <c r="BB104">
        <f>[1]Customers!CX130</f>
        <v>0</v>
      </c>
      <c r="BC104">
        <f>[1]Customers!CY130</f>
        <v>0</v>
      </c>
      <c r="BD104">
        <f>[1]Customers!CZ130</f>
        <v>0</v>
      </c>
      <c r="BE104">
        <f>[1]Customers!DA130</f>
        <v>0</v>
      </c>
      <c r="BF104">
        <f>[1]Customers!DB130</f>
        <v>0</v>
      </c>
      <c r="BG104">
        <f>[1]Customers!DC130</f>
        <v>0</v>
      </c>
      <c r="BH104">
        <f>[1]Customers!DD130</f>
        <v>0</v>
      </c>
      <c r="BI104" s="16">
        <f>[2]Customers!DE100</f>
        <v>0</v>
      </c>
      <c r="BJ104" s="16">
        <f>[2]Customers!DF100</f>
        <v>0</v>
      </c>
      <c r="BK104" s="16">
        <f>[2]Customers!DG100</f>
        <v>0</v>
      </c>
      <c r="BM104" t="b">
        <f t="shared" si="1"/>
        <v>1</v>
      </c>
      <c r="BN104" s="3">
        <v>9</v>
      </c>
      <c r="BO104" s="4">
        <v>100</v>
      </c>
      <c r="BQ104" s="16">
        <v>0</v>
      </c>
      <c r="BR104" s="16">
        <v>0</v>
      </c>
      <c r="BS104" s="16">
        <v>0</v>
      </c>
      <c r="BT104" s="16">
        <v>0</v>
      </c>
    </row>
    <row r="105" spans="1:72" x14ac:dyDescent="0.2">
      <c r="I105" s="7" t="s">
        <v>49</v>
      </c>
      <c r="P105" s="16"/>
      <c r="R105" s="16"/>
      <c r="U105" s="7" t="s">
        <v>49</v>
      </c>
      <c r="AB105" s="16"/>
      <c r="AC105" s="16"/>
      <c r="AD105" s="16"/>
      <c r="AE105" s="16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16"/>
      <c r="AR105" s="16"/>
      <c r="AS105" s="16"/>
      <c r="AT105" s="16"/>
      <c r="AU105" s="16"/>
      <c r="AV105" s="16"/>
      <c r="AW105" s="16"/>
      <c r="AX105" s="16"/>
      <c r="BM105" t="b">
        <f t="shared" si="1"/>
        <v>1</v>
      </c>
      <c r="BQ105" s="16"/>
      <c r="BR105" s="16"/>
      <c r="BS105" s="16"/>
      <c r="BT105" s="16"/>
    </row>
    <row r="106" spans="1:72" ht="25.5" x14ac:dyDescent="0.2">
      <c r="A106" s="8" t="s">
        <v>50</v>
      </c>
      <c r="I106" s="7" t="s">
        <v>49</v>
      </c>
      <c r="P106" s="16"/>
      <c r="R106" s="16"/>
      <c r="U106" s="7" t="s">
        <v>49</v>
      </c>
      <c r="AB106" s="16"/>
      <c r="AC106" s="16"/>
      <c r="AD106" s="16"/>
      <c r="AE106" s="16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16"/>
      <c r="AR106" s="16"/>
      <c r="AS106" s="16"/>
      <c r="AT106" s="16"/>
      <c r="AU106" s="16"/>
      <c r="AV106" s="16"/>
      <c r="AW106" s="16"/>
      <c r="AX106" s="16"/>
      <c r="BM106" t="b">
        <f t="shared" si="1"/>
        <v>1</v>
      </c>
      <c r="BQ106" s="16"/>
      <c r="BR106" s="16"/>
      <c r="BS106" s="16"/>
      <c r="BT106" s="16"/>
    </row>
    <row r="107" spans="1:72" x14ac:dyDescent="0.2">
      <c r="A107" s="3">
        <v>1</v>
      </c>
      <c r="B107" t="s">
        <v>51</v>
      </c>
      <c r="D107" s="6">
        <f t="array" ref="D107">SUM(IF($A$6:$A$103=$A107,D$6:D$103,FALSE))</f>
        <v>4015002</v>
      </c>
      <c r="E107" s="6">
        <f t="array" ref="E107">SUM(IF($A$6:$A$103=$A107,E$6:E$103,FALSE))</f>
        <v>4021384</v>
      </c>
      <c r="F107" s="6">
        <f t="array" ref="F107">SUM(IF($A$6:$A$103=$A107,F$6:F$103,FALSE))</f>
        <v>4027937</v>
      </c>
      <c r="G107" s="6">
        <f t="array" ref="G107">SUM(IF($A$6:$A$103=$A107,G$6:G$103,FALSE))</f>
        <v>4030950</v>
      </c>
      <c r="H107" s="6">
        <f t="array" ref="H107">SUM(IF($A$6:$A$103=$A107,H$6:H$103,FALSE))</f>
        <v>4029779</v>
      </c>
      <c r="I107" s="6">
        <f t="array" ref="I107">SUM(IF($A$6:$A$103=$A107,I$6:I$103,FALSE))</f>
        <v>4028663</v>
      </c>
      <c r="J107" s="6">
        <f t="array" ref="J107">SUM(IF($A$6:$A$103=$A107,J$6:J$103,FALSE))</f>
        <v>4028593</v>
      </c>
      <c r="K107" s="6">
        <f t="array" ref="K107">SUM(IF($A$6:$A$103=$A107,K$6:K$103,FALSE))</f>
        <v>4028766</v>
      </c>
      <c r="L107" s="6">
        <f t="array" ref="L107">SUM(IF($A$6:$A$103=$A107,L$6:L$103,FALSE))</f>
        <v>4024718</v>
      </c>
      <c r="M107" s="6">
        <f t="array" ref="M107">SUM(IF($A$6:$A$103=$A107,M$6:M$103,FALSE))</f>
        <v>4025416</v>
      </c>
      <c r="N107" s="6">
        <f t="array" ref="N107">SUM(IF($A$6:$A$103=$A107,N$6:N$103,FALSE))</f>
        <v>4027556</v>
      </c>
      <c r="O107" s="6">
        <f t="array" ref="O107">SUM(IF($A$6:$A$103=$A107,O$6:O$103,FALSE))</f>
        <v>4032352</v>
      </c>
      <c r="P107" s="6">
        <f t="array" ref="P107">SUM(IF($A$2:$A$99=$A107,P$2:P$99,FALSE))</f>
        <v>4037796</v>
      </c>
      <c r="Q107" s="6">
        <f t="array" ref="Q107">SUM(IF($A$2:$A$99=$A107,Q$2:Q$99,FALSE))</f>
        <v>4043285</v>
      </c>
      <c r="R107" s="6">
        <f t="array" ref="R107">SUM(IF($A$2:$A$99=$A107,R$2:R$99,FALSE))</f>
        <v>4051099</v>
      </c>
      <c r="S107" s="6">
        <f t="array" ref="S107">SUM(IF($A$6:$A$103=$A107,S$6:S$103,FALSE))</f>
        <v>4053654</v>
      </c>
      <c r="T107" s="6">
        <f t="array" ref="T107">SUM(IF($A$6:$A$103=$A107,T$6:T$103,FALSE))</f>
        <v>4052782</v>
      </c>
      <c r="U107" s="6">
        <f t="array" ref="U107">SUM(IF($A$6:$A$103=$A107,U$6:U$103,FALSE))</f>
        <v>4051323</v>
      </c>
      <c r="V107" s="6">
        <f t="array" ref="V107">SUM(IF($A$6:$A$103=$A107,V$6:V$103,FALSE))</f>
        <v>4052570</v>
      </c>
      <c r="W107" s="6">
        <f t="array" ref="W107">SUM(IF($A$6:$A$103=$A107,W$6:W$103,FALSE))</f>
        <v>4054570</v>
      </c>
      <c r="X107" s="6">
        <f t="array" ref="X107">SUM(IF($A$6:$A$103=$A107,X$6:X$103,FALSE))</f>
        <v>4053644</v>
      </c>
      <c r="Y107" s="6">
        <v>4055163</v>
      </c>
      <c r="Z107" s="6">
        <v>4058216</v>
      </c>
      <c r="AA107" s="6">
        <v>4061984</v>
      </c>
      <c r="AB107" s="6">
        <v>4068399</v>
      </c>
      <c r="AC107" s="6">
        <v>4072597</v>
      </c>
      <c r="AD107" s="6">
        <v>4078650</v>
      </c>
      <c r="AE107" s="6">
        <v>4081968</v>
      </c>
      <c r="AF107" s="6">
        <v>4083253</v>
      </c>
      <c r="AG107" s="6">
        <v>4084806</v>
      </c>
      <c r="AH107" s="6">
        <v>4091309</v>
      </c>
      <c r="AI107" s="6">
        <v>4100454</v>
      </c>
      <c r="AJ107" s="6">
        <v>4112677</v>
      </c>
      <c r="AK107" s="6">
        <v>4124489</v>
      </c>
      <c r="AL107" s="6">
        <v>4130692</v>
      </c>
      <c r="AM107" s="6">
        <v>4136766</v>
      </c>
      <c r="AN107" s="6">
        <v>4143809</v>
      </c>
      <c r="AO107" s="6">
        <v>4150625</v>
      </c>
      <c r="AP107" s="6">
        <v>4157504</v>
      </c>
      <c r="AQ107" s="6">
        <v>4161055</v>
      </c>
      <c r="AR107" s="6">
        <v>4163079</v>
      </c>
      <c r="AS107" s="6">
        <v>4165874</v>
      </c>
      <c r="AT107" s="6">
        <v>4169041</v>
      </c>
      <c r="AU107" s="6">
        <v>4172469</v>
      </c>
      <c r="AV107" s="6">
        <v>4177177</v>
      </c>
      <c r="AW107" s="6">
        <v>4182719</v>
      </c>
      <c r="AX107" s="6">
        <v>4189026</v>
      </c>
      <c r="AY107" s="6">
        <v>4195956</v>
      </c>
      <c r="AZ107" s="6">
        <f>[1]Customers!CV134</f>
        <v>4202391</v>
      </c>
      <c r="BA107" s="6">
        <f>[1]Customers!CW134</f>
        <v>4209051</v>
      </c>
      <c r="BB107" s="6">
        <f>[1]Customers!CX134</f>
        <v>4216219</v>
      </c>
      <c r="BC107" s="6">
        <f>[1]Customers!CY134</f>
        <v>4219370</v>
      </c>
      <c r="BD107" s="6">
        <f>[1]Customers!CZ134</f>
        <v>4220764</v>
      </c>
      <c r="BE107" s="6">
        <f>[1]Customers!DA134</f>
        <v>4224554</v>
      </c>
      <c r="BF107" s="6">
        <f>[1]Customers!DB134</f>
        <v>4227891</v>
      </c>
      <c r="BG107" s="6">
        <f>[1]Customers!DC134</f>
        <v>4232387</v>
      </c>
      <c r="BH107" s="6">
        <f>[1]Customers!DD134</f>
        <v>4235561</v>
      </c>
      <c r="BI107" s="6">
        <f>[2]Customers!DE104</f>
        <v>4239444</v>
      </c>
      <c r="BJ107" s="6">
        <f>[2]Customers!DF104</f>
        <v>4246837</v>
      </c>
      <c r="BK107" s="6">
        <f>[2]Customers!DG104</f>
        <v>4254635</v>
      </c>
      <c r="BM107" t="b">
        <f t="shared" si="1"/>
        <v>1</v>
      </c>
      <c r="BN107" s="3">
        <v>1</v>
      </c>
      <c r="BO107" t="s">
        <v>51</v>
      </c>
      <c r="BQ107" s="6">
        <v>4235561</v>
      </c>
      <c r="BR107" s="6">
        <v>4239444</v>
      </c>
      <c r="BS107" s="6">
        <v>4246837</v>
      </c>
      <c r="BT107" s="6">
        <v>4254635</v>
      </c>
    </row>
    <row r="108" spans="1:72" x14ac:dyDescent="0.2">
      <c r="A108" s="3">
        <v>2</v>
      </c>
      <c r="B108" t="s">
        <v>52</v>
      </c>
      <c r="D108" s="6">
        <f t="array" ref="D108">SUM(IF($A$6:$A$103=$A108,D$6:D$103,FALSE))</f>
        <v>505744</v>
      </c>
      <c r="E108" s="6">
        <f t="array" ref="E108">SUM(IF($A$6:$A$103=$A108,E$6:E$103,FALSE))</f>
        <v>505721</v>
      </c>
      <c r="F108" s="6">
        <f t="array" ref="F108">SUM(IF($A$6:$A$103=$A108,F$6:F$103,FALSE))</f>
        <v>506421</v>
      </c>
      <c r="G108" s="6">
        <f t="array" ref="G108">SUM(IF($A$6:$A$103=$A108,G$6:G$103,FALSE))</f>
        <v>507047</v>
      </c>
      <c r="H108" s="6">
        <f t="array" ref="H108">SUM(IF($A$6:$A$103=$A108,H$6:H$103,FALSE))</f>
        <v>507722</v>
      </c>
      <c r="I108" s="6">
        <f t="array" ref="I108">SUM(IF($A$6:$A$103=$A108,I$6:I$103,FALSE))</f>
        <v>508402</v>
      </c>
      <c r="J108" s="6">
        <f t="array" ref="J108">SUM(IF($A$6:$A$103=$A108,J$6:J$103,FALSE))</f>
        <v>508810</v>
      </c>
      <c r="K108" s="6">
        <f t="array" ref="K108">SUM(IF($A$6:$A$103=$A108,K$6:K$103,FALSE))</f>
        <v>509275</v>
      </c>
      <c r="L108" s="6">
        <f t="array" ref="L108">SUM(IF($A$6:$A$103=$A108,L$6:L$103,FALSE))</f>
        <v>508922</v>
      </c>
      <c r="M108" s="6">
        <f t="array" ref="M108">SUM(IF($A$6:$A$103=$A108,M$6:M$103,FALSE))</f>
        <v>509101</v>
      </c>
      <c r="N108" s="6">
        <f t="array" ref="N108">SUM(IF($A$6:$A$103=$A108,N$6:N$103,FALSE))</f>
        <v>509402</v>
      </c>
      <c r="O108" s="6">
        <f t="array" ref="O108">SUM(IF($A$6:$A$103=$A108,O$6:O$103,FALSE))</f>
        <v>509489</v>
      </c>
      <c r="P108" s="6">
        <f t="array" ref="P108">SUM(IF($A$2:$A$99=$A108,P$2:P$99,FALSE))</f>
        <v>510021</v>
      </c>
      <c r="Q108" s="6">
        <f t="array" ref="Q108">SUM(IF($A$2:$A$99=$A108,Q$2:Q$99,FALSE))</f>
        <v>510239</v>
      </c>
      <c r="R108" s="6">
        <f t="array" ref="R108">SUM(IF($A$2:$A$99=$A108,R$2:R$99,FALSE))</f>
        <v>510602</v>
      </c>
      <c r="S108" s="6">
        <f t="array" ref="S108">SUM(IF($A$6:$A$103=$A108,S$6:S$103,FALSE))</f>
        <v>511111</v>
      </c>
      <c r="T108" s="6">
        <f t="array" ref="T108">SUM(IF($A$6:$A$103=$A108,T$6:T$103,FALSE))</f>
        <v>511689</v>
      </c>
      <c r="U108" s="6">
        <f t="array" ref="U108">SUM(IF($A$6:$A$103=$A108,U$6:U$103,FALSE))</f>
        <v>511685</v>
      </c>
      <c r="V108" s="6">
        <f t="array" ref="V108">SUM(IF($A$6:$A$103=$A108,V$6:V$103,FALSE))</f>
        <v>512215</v>
      </c>
      <c r="W108" s="6">
        <f t="array" ref="W108">SUM(IF($A$6:$A$103=$A108,W$6:W$103,FALSE))</f>
        <v>512613</v>
      </c>
      <c r="X108" s="6">
        <f t="array" ref="X108">SUM(IF($A$6:$A$103=$A108,X$6:X$103,FALSE))</f>
        <v>512887</v>
      </c>
      <c r="Y108" s="6">
        <v>512980</v>
      </c>
      <c r="Z108" s="6">
        <v>513162</v>
      </c>
      <c r="AA108" s="6">
        <v>513438</v>
      </c>
      <c r="AB108" s="6">
        <v>513848</v>
      </c>
      <c r="AC108" s="6">
        <v>513851</v>
      </c>
      <c r="AD108" s="6">
        <v>514302</v>
      </c>
      <c r="AE108" s="6">
        <v>514643</v>
      </c>
      <c r="AF108" s="6">
        <v>515192</v>
      </c>
      <c r="AG108" s="6">
        <v>515687</v>
      </c>
      <c r="AH108" s="6">
        <v>516272</v>
      </c>
      <c r="AI108" s="6">
        <v>516921</v>
      </c>
      <c r="AJ108" s="6">
        <v>518073</v>
      </c>
      <c r="AK108" s="6">
        <v>517247</v>
      </c>
      <c r="AL108" s="6">
        <v>520689</v>
      </c>
      <c r="AM108" s="6">
        <v>521269</v>
      </c>
      <c r="AN108" s="6">
        <v>522012</v>
      </c>
      <c r="AO108" s="6">
        <v>522533</v>
      </c>
      <c r="AP108" s="6">
        <v>523273</v>
      </c>
      <c r="AQ108" s="6">
        <v>524403</v>
      </c>
      <c r="AR108" s="6">
        <v>525113</v>
      </c>
      <c r="AS108" s="6">
        <v>525359</v>
      </c>
      <c r="AT108" s="6">
        <v>525938</v>
      </c>
      <c r="AU108" s="6">
        <v>526058</v>
      </c>
      <c r="AV108" s="6">
        <v>527211</v>
      </c>
      <c r="AW108" s="6">
        <v>527791</v>
      </c>
      <c r="AX108" s="6">
        <v>528488</v>
      </c>
      <c r="AY108" s="6">
        <v>528916</v>
      </c>
      <c r="AZ108" s="6">
        <f>[1]Customers!CV135</f>
        <v>529310</v>
      </c>
      <c r="BA108" s="6">
        <f>[1]Customers!CW135</f>
        <v>529706</v>
      </c>
      <c r="BB108" s="6">
        <f>[1]Customers!CX135</f>
        <v>530218</v>
      </c>
      <c r="BC108" s="6">
        <f>[1]Customers!CY135</f>
        <v>531182</v>
      </c>
      <c r="BD108" s="6">
        <f>[1]Customers!CZ135</f>
        <v>532013</v>
      </c>
      <c r="BE108" s="6">
        <f>[1]Customers!DA135</f>
        <v>532775</v>
      </c>
      <c r="BF108" s="6">
        <f>[1]Customers!DB135</f>
        <v>533418</v>
      </c>
      <c r="BG108" s="6">
        <f>[1]Customers!DC135</f>
        <v>533882</v>
      </c>
      <c r="BH108" s="6">
        <f>[1]Customers!DD135</f>
        <v>534396</v>
      </c>
      <c r="BI108" s="6">
        <f>[2]Customers!DE105</f>
        <v>534616</v>
      </c>
      <c r="BJ108" s="6">
        <f>[2]Customers!DF105</f>
        <v>535339</v>
      </c>
      <c r="BK108" s="6">
        <f>[2]Customers!DG105</f>
        <v>535919</v>
      </c>
      <c r="BM108" t="b">
        <f t="shared" si="1"/>
        <v>1</v>
      </c>
      <c r="BN108" s="3">
        <v>2</v>
      </c>
      <c r="BO108" t="s">
        <v>52</v>
      </c>
      <c r="BQ108" s="6">
        <v>534396</v>
      </c>
      <c r="BR108" s="6">
        <v>534616</v>
      </c>
      <c r="BS108" s="6">
        <v>535339</v>
      </c>
      <c r="BT108" s="6">
        <v>535919</v>
      </c>
    </row>
    <row r="109" spans="1:72" x14ac:dyDescent="0.2">
      <c r="A109" s="3">
        <v>3</v>
      </c>
      <c r="B109" t="s">
        <v>53</v>
      </c>
      <c r="D109" s="6">
        <f t="array" ref="D109">SUM(IF($A$6:$A$103=$A109,D$6:D$103,FALSE))</f>
        <v>8709</v>
      </c>
      <c r="E109" s="6">
        <f t="array" ref="E109">SUM(IF($A$6:$A$103=$A109,E$6:E$103,FALSE))</f>
        <v>8705</v>
      </c>
      <c r="F109" s="6">
        <f t="array" ref="F109">SUM(IF($A$6:$A$103=$A109,F$6:F$103,FALSE))</f>
        <v>8630</v>
      </c>
      <c r="G109" s="6">
        <f t="array" ref="G109">SUM(IF($A$6:$A$103=$A109,G$6:G$103,FALSE))</f>
        <v>8668</v>
      </c>
      <c r="H109" s="6">
        <f t="array" ref="H109">SUM(IF($A$6:$A$103=$A109,H$6:H$103,FALSE))</f>
        <v>8724</v>
      </c>
      <c r="I109" s="6">
        <f t="array" ref="I109">SUM(IF($A$6:$A$103=$A109,I$6:I$103,FALSE))</f>
        <v>8685</v>
      </c>
      <c r="J109" s="6">
        <f t="array" ref="J109">SUM(IF($A$6:$A$103=$A109,J$6:J$103,FALSE))</f>
        <v>8696</v>
      </c>
      <c r="K109" s="6">
        <f t="array" ref="K109">SUM(IF($A$6:$A$103=$A109,K$6:K$103,FALSE))</f>
        <v>8694</v>
      </c>
      <c r="L109" s="6">
        <f t="array" ref="L109">SUM(IF($A$6:$A$103=$A109,L$6:L$103,FALSE))</f>
        <v>8758</v>
      </c>
      <c r="M109" s="6">
        <f t="array" ref="M109">SUM(IF($A$6:$A$103=$A109,M$6:M$103,FALSE))</f>
        <v>8714</v>
      </c>
      <c r="N109" s="6">
        <f t="array" ref="N109">SUM(IF($A$6:$A$103=$A109,N$6:N$103,FALSE))</f>
        <v>8673</v>
      </c>
      <c r="O109" s="6">
        <f t="array" ref="O109">SUM(IF($A$6:$A$103=$A109,O$6:O$103,FALSE))</f>
        <v>8633</v>
      </c>
      <c r="P109" s="6">
        <f t="array" ref="P109">SUM(IF($A$2:$A$99=$A109,P$2:P$99,FALSE))</f>
        <v>8580</v>
      </c>
      <c r="Q109" s="6">
        <f t="array" ref="Q109">SUM(IF($A$2:$A$99=$A109,Q$2:Q$99,FALSE))</f>
        <v>8567</v>
      </c>
      <c r="R109" s="6">
        <f t="array" ref="R109">SUM(IF($A$2:$A$99=$A109,R$2:R$99,FALSE))</f>
        <v>8611</v>
      </c>
      <c r="S109" s="6">
        <f t="array" ref="S109">SUM(IF($A$6:$A$103=$A109,S$6:S$103,FALSE))</f>
        <v>8652</v>
      </c>
      <c r="T109" s="6">
        <f t="array" ref="T109">SUM(IF($A$6:$A$103=$A109,T$6:T$103,FALSE))</f>
        <v>8653</v>
      </c>
      <c r="U109" s="6">
        <f t="array" ref="U109">SUM(IF($A$6:$A$103=$A109,U$6:U$103,FALSE))</f>
        <v>8698</v>
      </c>
      <c r="V109" s="6">
        <f t="array" ref="V109">SUM(IF($A$6:$A$103=$A109,V$6:V$103,FALSE))</f>
        <v>8690</v>
      </c>
      <c r="W109" s="6">
        <f t="array" ref="W109">SUM(IF($A$6:$A$103=$A109,W$6:W$103,FALSE))</f>
        <v>8749</v>
      </c>
      <c r="X109" s="6">
        <f t="array" ref="X109">SUM(IF($A$6:$A$103=$A109,X$6:X$103,FALSE))</f>
        <v>8788</v>
      </c>
      <c r="Y109" s="6">
        <v>8937</v>
      </c>
      <c r="Z109" s="6">
        <v>8979</v>
      </c>
      <c r="AA109" s="6">
        <v>9007</v>
      </c>
      <c r="AB109" s="6">
        <v>9017</v>
      </c>
      <c r="AC109" s="6">
        <v>9111</v>
      </c>
      <c r="AD109" s="6">
        <v>9107</v>
      </c>
      <c r="AE109" s="6">
        <v>9185</v>
      </c>
      <c r="AF109" s="6">
        <v>9390</v>
      </c>
      <c r="AG109" s="6">
        <v>9527</v>
      </c>
      <c r="AH109" s="6">
        <v>9640</v>
      </c>
      <c r="AI109" s="6">
        <v>9654</v>
      </c>
      <c r="AJ109" s="6">
        <v>9824</v>
      </c>
      <c r="AK109" s="6">
        <v>9951</v>
      </c>
      <c r="AL109" s="6">
        <v>10016</v>
      </c>
      <c r="AM109" s="6">
        <v>10069</v>
      </c>
      <c r="AN109" s="6">
        <v>9969</v>
      </c>
      <c r="AO109" s="6">
        <v>10149</v>
      </c>
      <c r="AP109" s="6">
        <v>10279</v>
      </c>
      <c r="AQ109" s="6">
        <v>10335</v>
      </c>
      <c r="AR109" s="6">
        <v>10421</v>
      </c>
      <c r="AS109" s="6">
        <v>10458</v>
      </c>
      <c r="AT109" s="6">
        <v>10457</v>
      </c>
      <c r="AU109" s="6">
        <v>10620</v>
      </c>
      <c r="AV109" s="6">
        <v>10569</v>
      </c>
      <c r="AW109" s="6">
        <v>10599</v>
      </c>
      <c r="AX109" s="6">
        <v>10554</v>
      </c>
      <c r="AY109" s="6">
        <v>10571</v>
      </c>
      <c r="AZ109" s="6">
        <f>[1]Customers!CV136</f>
        <v>10674</v>
      </c>
      <c r="BA109" s="6">
        <f>[1]Customers!CW136</f>
        <v>10753</v>
      </c>
      <c r="BB109" s="6">
        <f>[1]Customers!CX136</f>
        <v>10893</v>
      </c>
      <c r="BC109" s="6">
        <f>[1]Customers!CY136</f>
        <v>11171</v>
      </c>
      <c r="BD109" s="6">
        <f>[1]Customers!CZ136</f>
        <v>11203</v>
      </c>
      <c r="BE109" s="6">
        <f>[1]Customers!DA136</f>
        <v>11241</v>
      </c>
      <c r="BF109" s="6">
        <f>[1]Customers!DB136</f>
        <v>11319</v>
      </c>
      <c r="BG109" s="6">
        <f>[1]Customers!DC136</f>
        <v>11555</v>
      </c>
      <c r="BH109" s="6">
        <f>[1]Customers!DD136</f>
        <v>11693</v>
      </c>
      <c r="BI109" s="6">
        <f>[2]Customers!DE106</f>
        <v>11778</v>
      </c>
      <c r="BJ109" s="6">
        <f>[2]Customers!DF106</f>
        <v>11815</v>
      </c>
      <c r="BK109" s="6">
        <f>[2]Customers!DG106</f>
        <v>11719</v>
      </c>
      <c r="BM109" t="b">
        <f t="shared" si="1"/>
        <v>1</v>
      </c>
      <c r="BN109" s="3">
        <v>3</v>
      </c>
      <c r="BO109" t="s">
        <v>53</v>
      </c>
      <c r="BQ109" s="6">
        <v>11693</v>
      </c>
      <c r="BR109" s="6">
        <v>11778</v>
      </c>
      <c r="BS109" s="6">
        <v>11815</v>
      </c>
      <c r="BT109" s="6">
        <v>11719</v>
      </c>
    </row>
    <row r="110" spans="1:72" x14ac:dyDescent="0.2">
      <c r="A110" s="3">
        <v>4</v>
      </c>
      <c r="B110" t="s">
        <v>54</v>
      </c>
      <c r="D110" s="6">
        <f t="array" ref="D110">SUM(IF($A$6:$A$103=$A110,D$6:D$103,FALSE))-D112</f>
        <v>3356</v>
      </c>
      <c r="E110" s="6">
        <f t="array" ref="E110">SUM(IF($A$6:$A$103=$A110,E$6:E$103,FALSE))-E112</f>
        <v>3361</v>
      </c>
      <c r="F110" s="6">
        <f t="array" ref="F110">SUM(IF($A$6:$A$103=$A110,F$6:F$103,FALSE))-F112</f>
        <v>3368</v>
      </c>
      <c r="G110" s="6">
        <f t="array" ref="G110">SUM(IF($A$6:$A$103=$A110,G$6:G$103,FALSE))-G112</f>
        <v>3371</v>
      </c>
      <c r="H110" s="6">
        <f t="array" ref="H110">SUM(IF($A$6:$A$103=$A110,H$6:H$103,FALSE))-H112</f>
        <v>3368</v>
      </c>
      <c r="I110" s="6">
        <f t="array" ref="I110">SUM(IF($A$6:$A$103=$A110,I$6:I$103,FALSE))-I112</f>
        <v>3371</v>
      </c>
      <c r="J110" s="6">
        <f t="array" ref="J110">SUM(IF($A$6:$A$103=$A110,J$6:J$103,FALSE))-J112</f>
        <v>3371</v>
      </c>
      <c r="K110" s="6">
        <f t="array" ref="K110">SUM(IF($A$6:$A$103=$A110,K$6:K$103,FALSE))-K112</f>
        <v>3376</v>
      </c>
      <c r="L110" s="6">
        <f t="array" ref="L110">SUM(IF($A$6:$A$103=$A110,L$6:L$103,FALSE))-L112</f>
        <v>3381</v>
      </c>
      <c r="M110" s="6">
        <f t="array" ref="M110">SUM(IF($A$6:$A$103=$A110,M$6:M$103,FALSE))-M112</f>
        <v>3393</v>
      </c>
      <c r="N110" s="6">
        <f t="array" ref="N110">SUM(IF($A$6:$A$103=$A110,N$6:N$103,FALSE))-N112</f>
        <v>3409</v>
      </c>
      <c r="O110" s="6">
        <f t="array" ref="O110">SUM(IF($A$6:$A$103=$A110,O$6:O$103,FALSE))-O112</f>
        <v>3417</v>
      </c>
      <c r="P110" s="6">
        <f t="array" ref="P110">SUM(IF($A$2:$A$99=$A110,P$2:P$99,FALSE))-P112</f>
        <v>3403</v>
      </c>
      <c r="Q110" s="6">
        <f t="array" ref="Q110">SUM(IF($A$2:$A$99=$A110,Q$2:Q$99,FALSE))-Q112</f>
        <v>3401</v>
      </c>
      <c r="R110" s="6">
        <f t="array" ref="R110">SUM(IF($A$2:$A$99=$A110,R$2:R$99,FALSE))-R112</f>
        <v>3403</v>
      </c>
      <c r="S110" s="6">
        <f t="array" ref="S110">SUM(IF($A$6:$A$103=$A110,S$6:S$103,FALSE))-S112</f>
        <v>3407</v>
      </c>
      <c r="T110" s="6">
        <f t="array" ref="T110">SUM(IF($A$6:$A$103=$A110,T$6:T$103,FALSE))-T112</f>
        <v>3413</v>
      </c>
      <c r="U110" s="6">
        <f t="array" ref="U110">SUM(IF($A$6:$A$103=$A110,U$6:U$103,FALSE))-U112</f>
        <v>3426</v>
      </c>
      <c r="V110" s="6">
        <f t="array" ref="V110">SUM(IF($A$6:$A$103=$A110,V$6:V$103,FALSE))-V112</f>
        <v>3433</v>
      </c>
      <c r="W110" s="6">
        <f t="array" ref="W110">SUM(IF($A$6:$A$103=$A110,W$6:W$103,FALSE))-W112</f>
        <v>3438</v>
      </c>
      <c r="X110" s="6">
        <f t="array" ref="X110">SUM(IF($A$6:$A$103=$A110,X$6:X$103,FALSE))-X112</f>
        <v>3439</v>
      </c>
      <c r="Y110" s="6">
        <v>3454</v>
      </c>
      <c r="Z110" s="6">
        <v>3466</v>
      </c>
      <c r="AA110" s="6">
        <v>3471</v>
      </c>
      <c r="AB110" s="6">
        <v>3486</v>
      </c>
      <c r="AC110" s="6">
        <v>3487</v>
      </c>
      <c r="AD110" s="6">
        <v>3493</v>
      </c>
      <c r="AE110" s="6">
        <v>3494</v>
      </c>
      <c r="AF110" s="6">
        <v>3499</v>
      </c>
      <c r="AG110" s="6">
        <v>3501</v>
      </c>
      <c r="AH110" s="6">
        <v>3504</v>
      </c>
      <c r="AI110" s="6">
        <v>3504</v>
      </c>
      <c r="AJ110" s="6">
        <v>3504</v>
      </c>
      <c r="AK110" s="6">
        <v>3508</v>
      </c>
      <c r="AL110" s="6">
        <v>3526</v>
      </c>
      <c r="AM110" s="6">
        <v>3535</v>
      </c>
      <c r="AN110" s="6">
        <v>3545</v>
      </c>
      <c r="AO110" s="6">
        <v>3559</v>
      </c>
      <c r="AP110" s="6">
        <v>3565</v>
      </c>
      <c r="AQ110" s="6">
        <v>3565</v>
      </c>
      <c r="AR110" s="6">
        <v>3577</v>
      </c>
      <c r="AS110" s="6">
        <v>3578</v>
      </c>
      <c r="AT110" s="6">
        <v>3579</v>
      </c>
      <c r="AU110" s="6">
        <v>3555</v>
      </c>
      <c r="AV110" s="6">
        <v>3553</v>
      </c>
      <c r="AW110" s="6">
        <v>3577</v>
      </c>
      <c r="AX110" s="6">
        <v>3595</v>
      </c>
      <c r="AY110" s="6">
        <v>3610</v>
      </c>
      <c r="AZ110" s="6">
        <f>[1]Customers!CV137</f>
        <v>3614</v>
      </c>
      <c r="BA110" s="6">
        <f>[1]Customers!CW137</f>
        <v>3618</v>
      </c>
      <c r="BB110" s="6">
        <f>[1]Customers!CX137</f>
        <v>3633</v>
      </c>
      <c r="BC110" s="6">
        <f>[1]Customers!CY137</f>
        <v>3643</v>
      </c>
      <c r="BD110" s="6">
        <f>[1]Customers!CZ137</f>
        <v>3663</v>
      </c>
      <c r="BE110" s="6">
        <f>[1]Customers!DA137</f>
        <v>3705</v>
      </c>
      <c r="BF110" s="6">
        <f>[1]Customers!DB137</f>
        <v>3706</v>
      </c>
      <c r="BG110" s="6">
        <f>[1]Customers!DC137</f>
        <v>3707</v>
      </c>
      <c r="BH110" s="6">
        <f>[1]Customers!DD137</f>
        <v>3718</v>
      </c>
      <c r="BI110" s="6">
        <f>[2]Customers!DE107</f>
        <v>3727</v>
      </c>
      <c r="BJ110" s="6">
        <f>[2]Customers!DF107</f>
        <v>3735</v>
      </c>
      <c r="BK110" s="6">
        <f>[2]Customers!DG107</f>
        <v>3737</v>
      </c>
      <c r="BM110" t="b">
        <f t="shared" si="1"/>
        <v>1</v>
      </c>
      <c r="BN110" s="3">
        <v>4</v>
      </c>
      <c r="BO110" t="s">
        <v>54</v>
      </c>
      <c r="BQ110" s="6">
        <v>3718</v>
      </c>
      <c r="BR110" s="6">
        <v>3727</v>
      </c>
      <c r="BS110" s="6">
        <v>3735</v>
      </c>
      <c r="BT110" s="6">
        <v>3737</v>
      </c>
    </row>
    <row r="111" spans="1:72" x14ac:dyDescent="0.2">
      <c r="A111" s="3">
        <v>5</v>
      </c>
      <c r="B111" t="s">
        <v>55</v>
      </c>
      <c r="D111" s="6">
        <f t="array" ref="D111">SUM(IF($A$6:$A$103=$A111,D$6:D$103,FALSE))</f>
        <v>190</v>
      </c>
      <c r="E111" s="6">
        <f t="array" ref="E111">SUM(IF($A$6:$A$103=$A111,E$6:E$103,FALSE))</f>
        <v>190</v>
      </c>
      <c r="F111" s="6">
        <f t="array" ref="F111">SUM(IF($A$6:$A$103=$A111,F$6:F$103,FALSE))</f>
        <v>190</v>
      </c>
      <c r="G111" s="6">
        <f t="array" ref="G111">SUM(IF($A$6:$A$103=$A111,G$6:G$103,FALSE))</f>
        <v>190</v>
      </c>
      <c r="H111" s="6">
        <f t="array" ref="H111">SUM(IF($A$6:$A$103=$A111,H$6:H$103,FALSE))</f>
        <v>190</v>
      </c>
      <c r="I111" s="6">
        <f t="array" ref="I111">SUM(IF($A$6:$A$103=$A111,I$6:I$103,FALSE))</f>
        <v>189</v>
      </c>
      <c r="J111" s="6">
        <f t="array" ref="J111">SUM(IF($A$6:$A$103=$A111,J$6:J$103,FALSE))</f>
        <v>189</v>
      </c>
      <c r="K111" s="6">
        <f t="array" ref="K111">SUM(IF($A$6:$A$103=$A111,K$6:K$103,FALSE))</f>
        <v>189</v>
      </c>
      <c r="L111" s="6">
        <f t="array" ref="L111">SUM(IF($A$6:$A$103=$A111,L$6:L$103,FALSE))</f>
        <v>188</v>
      </c>
      <c r="M111" s="6">
        <f t="array" ref="M111">SUM(IF($A$6:$A$103=$A111,M$6:M$103,FALSE))</f>
        <v>188</v>
      </c>
      <c r="N111" s="6">
        <f t="array" ref="N111">SUM(IF($A$6:$A$103=$A111,N$6:N$103,FALSE))</f>
        <v>188</v>
      </c>
      <c r="O111" s="6">
        <f t="array" ref="O111">SUM(IF($A$6:$A$103=$A111,O$6:O$103,FALSE))</f>
        <v>187</v>
      </c>
      <c r="P111" s="6">
        <f t="array" ref="P111">SUM(IF($A$2:$A$99=$A111,P$2:P$99,FALSE))</f>
        <v>186</v>
      </c>
      <c r="Q111" s="6">
        <f t="array" ref="Q111">SUM(IF($A$2:$A$99=$A111,Q$2:Q$99,FALSE))</f>
        <v>186</v>
      </c>
      <c r="R111" s="6">
        <f t="array" ref="R111">SUM(IF($A$2:$A$99=$A111,R$2:R$99,FALSE))</f>
        <v>186</v>
      </c>
      <c r="S111" s="6">
        <f t="array" ref="S111">SUM(IF($A$6:$A$103=$A111,S$6:S$103,FALSE))</f>
        <v>185</v>
      </c>
      <c r="T111" s="6">
        <f t="array" ref="T111">SUM(IF($A$6:$A$103=$A111,T$6:T$103,FALSE))</f>
        <v>185</v>
      </c>
      <c r="U111" s="6">
        <f t="array" ref="U111">SUM(IF($A$6:$A$103=$A111,U$6:U$103,FALSE))</f>
        <v>185</v>
      </c>
      <c r="V111" s="6">
        <f t="array" ref="V111">SUM(IF($A$6:$A$103=$A111,V$6:V$103,FALSE))</f>
        <v>185</v>
      </c>
      <c r="W111" s="6">
        <f t="array" ref="W111">SUM(IF($A$6:$A$103=$A111,W$6:W$103,FALSE))</f>
        <v>185</v>
      </c>
      <c r="X111" s="6">
        <f t="array" ref="X111">SUM(IF($A$6:$A$103=$A111,X$6:X$103,FALSE))</f>
        <v>185</v>
      </c>
      <c r="Y111" s="6">
        <v>185</v>
      </c>
      <c r="Z111" s="6">
        <v>185</v>
      </c>
      <c r="AA111" s="6">
        <v>186</v>
      </c>
      <c r="AB111" s="6">
        <v>186</v>
      </c>
      <c r="AC111" s="6">
        <v>186</v>
      </c>
      <c r="AD111" s="6">
        <v>186</v>
      </c>
      <c r="AE111" s="6">
        <v>186</v>
      </c>
      <c r="AF111" s="6">
        <v>186</v>
      </c>
      <c r="AG111" s="6">
        <v>185</v>
      </c>
      <c r="AH111" s="6">
        <v>185</v>
      </c>
      <c r="AI111" s="6">
        <v>185</v>
      </c>
      <c r="AJ111" s="6">
        <v>185</v>
      </c>
      <c r="AK111" s="6">
        <v>186</v>
      </c>
      <c r="AL111" s="6">
        <v>186</v>
      </c>
      <c r="AM111" s="6">
        <v>186</v>
      </c>
      <c r="AN111" s="6">
        <v>186</v>
      </c>
      <c r="AO111" s="6">
        <v>186</v>
      </c>
      <c r="AP111" s="6">
        <v>186</v>
      </c>
      <c r="AQ111" s="6">
        <v>186</v>
      </c>
      <c r="AR111" s="6">
        <v>186</v>
      </c>
      <c r="AS111" s="6">
        <v>186</v>
      </c>
      <c r="AT111" s="6">
        <v>186</v>
      </c>
      <c r="AU111" s="6">
        <v>186</v>
      </c>
      <c r="AV111" s="6">
        <v>186</v>
      </c>
      <c r="AW111" s="6">
        <v>186</v>
      </c>
      <c r="AX111" s="6">
        <v>186</v>
      </c>
      <c r="AY111" s="6">
        <v>185</v>
      </c>
      <c r="AZ111" s="6">
        <f>[1]Customers!CV138</f>
        <v>185</v>
      </c>
      <c r="BA111" s="6">
        <f>[1]Customers!CW138</f>
        <v>185</v>
      </c>
      <c r="BB111" s="6">
        <f>[1]Customers!CX138</f>
        <v>185</v>
      </c>
      <c r="BC111" s="6">
        <f>[1]Customers!CY138</f>
        <v>185</v>
      </c>
      <c r="BD111" s="6">
        <f>[1]Customers!CZ138</f>
        <v>185</v>
      </c>
      <c r="BE111" s="6">
        <f>[1]Customers!DA138</f>
        <v>185</v>
      </c>
      <c r="BF111" s="6">
        <f>[1]Customers!DB138</f>
        <v>185</v>
      </c>
      <c r="BG111" s="6">
        <f>[1]Customers!DC138</f>
        <v>185</v>
      </c>
      <c r="BH111" s="6">
        <f>[1]Customers!DD138</f>
        <v>185</v>
      </c>
      <c r="BI111" s="6">
        <f>[2]Customers!DE108</f>
        <v>185</v>
      </c>
      <c r="BJ111" s="6">
        <f>[2]Customers!DF108</f>
        <v>185</v>
      </c>
      <c r="BK111" s="6">
        <f>[2]Customers!DG108</f>
        <v>185</v>
      </c>
      <c r="BM111" t="b">
        <f t="shared" si="1"/>
        <v>1</v>
      </c>
      <c r="BN111" s="3">
        <v>5</v>
      </c>
      <c r="BO111" t="s">
        <v>55</v>
      </c>
      <c r="BQ111" s="6">
        <v>185</v>
      </c>
      <c r="BR111" s="6">
        <v>185</v>
      </c>
      <c r="BS111" s="6">
        <v>185</v>
      </c>
      <c r="BT111" s="6">
        <v>185</v>
      </c>
    </row>
    <row r="112" spans="1:72" x14ac:dyDescent="0.2">
      <c r="A112" s="3">
        <v>80</v>
      </c>
      <c r="B112" t="s">
        <v>56</v>
      </c>
      <c r="D112" s="6">
        <f t="array" ref="D112">SUM(IF($B$6:$B$103=$A112,D$6:D$103,FALSE))</f>
        <v>23</v>
      </c>
      <c r="E112" s="6">
        <f t="array" ref="E112">SUM(IF($B$6:$B$103=$A112,E$6:E$103,FALSE))</f>
        <v>23</v>
      </c>
      <c r="F112" s="6">
        <f t="array" ref="F112">SUM(IF($B$6:$B$103=$A112,F$6:F$103,FALSE))</f>
        <v>23</v>
      </c>
      <c r="G112" s="6">
        <f t="array" ref="G112">SUM(IF($B$6:$B$103=$A112,G$6:G$103,FALSE))</f>
        <v>23</v>
      </c>
      <c r="H112" s="6">
        <f t="array" ref="H112">SUM(IF($B$6:$B$103=$A112,H$6:H$103,FALSE))</f>
        <v>23</v>
      </c>
      <c r="I112" s="6">
        <f t="array" ref="I112">SUM(IF($B$6:$B$103=$A112,I$6:I$103,FALSE))</f>
        <v>23</v>
      </c>
      <c r="J112" s="6">
        <f t="array" ref="J112">SUM(IF($B$6:$B$103=$A112,J$6:J$103,FALSE))</f>
        <v>23</v>
      </c>
      <c r="K112" s="6">
        <f t="array" ref="K112">SUM(IF($B$6:$B$103=$A112,K$6:K$103,FALSE))</f>
        <v>23</v>
      </c>
      <c r="L112" s="6">
        <f t="array" ref="L112">SUM(IF($B$6:$B$103=$A112,L$6:L$103,FALSE))</f>
        <v>23</v>
      </c>
      <c r="M112" s="6">
        <f t="array" ref="M112">SUM(IF($B$6:$B$103=$A112,M$6:M$103,FALSE))</f>
        <v>23</v>
      </c>
      <c r="N112" s="6">
        <f t="array" ref="N112">SUM(IF($B$6:$B$103=$A112,N$6:N$103,FALSE))</f>
        <v>23</v>
      </c>
      <c r="O112" s="6">
        <f t="array" ref="O112">SUM(IF($B$6:$B$103=$A112,O$6:O$103,FALSE))</f>
        <v>23</v>
      </c>
      <c r="P112" s="6">
        <f t="array" ref="P112">SUM(IF($B$2:$B$99=$A112,P$2:P$99,FALSE))</f>
        <v>23</v>
      </c>
      <c r="Q112" s="6">
        <f t="array" ref="Q112">SUM(IF($B$2:$B$99=$A112,Q$2:Q$99,FALSE))</f>
        <v>23</v>
      </c>
      <c r="R112" s="6">
        <f t="array" ref="R112">SUM(IF($B$2:$B$99=$A112,R$2:R$99,FALSE))</f>
        <v>23</v>
      </c>
      <c r="S112" s="6">
        <f t="array" ref="S112">SUM(IF($B$6:$B$103=$A112,S$6:S$103,FALSE))</f>
        <v>23</v>
      </c>
      <c r="T112" s="6">
        <f t="array" ref="T112">SUM(IF($B$6:$B$103=$A112,T$6:T$103,FALSE))</f>
        <v>23</v>
      </c>
      <c r="U112" s="6">
        <f t="array" ref="U112">SUM(IF($B$6:$B$103=$A112,U$6:U$103,FALSE))</f>
        <v>23</v>
      </c>
      <c r="V112" s="6">
        <f t="array" ref="V112">SUM(IF($B$6:$B$103=$A112,V$6:V$103,FALSE))</f>
        <v>23</v>
      </c>
      <c r="W112" s="6">
        <f t="array" ref="W112">SUM(IF($B$6:$B$103=$A112,W$6:W$103,FALSE))</f>
        <v>23</v>
      </c>
      <c r="X112" s="6">
        <f t="array" ref="X112">SUM(IF($B$6:$B$103=$A112,X$6:X$103,FALSE))</f>
        <v>26</v>
      </c>
      <c r="Y112" s="6">
        <f t="array" ref="Y112">SUM(IF($B$6:$B$103=$A112,Y$6:Y$103,FALSE))</f>
        <v>26</v>
      </c>
      <c r="Z112" s="6">
        <f t="array" ref="Z112">SUM(IF($B$6:$B$103=$A112,Z$6:Z$103,FALSE))</f>
        <v>26</v>
      </c>
      <c r="AA112" s="6">
        <f t="array" ref="AA112">SUM(IF($B$6:$B$103=$A112,AA$6:AA$103,FALSE))</f>
        <v>26</v>
      </c>
      <c r="AB112" s="6">
        <v>26</v>
      </c>
      <c r="AC112" s="6">
        <v>26</v>
      </c>
      <c r="AD112" s="6">
        <v>26</v>
      </c>
      <c r="AE112" s="6">
        <v>26</v>
      </c>
      <c r="AF112" s="6">
        <v>26</v>
      </c>
      <c r="AG112" s="6">
        <v>26</v>
      </c>
      <c r="AH112" s="6">
        <v>26</v>
      </c>
      <c r="AI112" s="6">
        <v>26</v>
      </c>
      <c r="AJ112" s="6">
        <v>26</v>
      </c>
      <c r="AK112" s="6">
        <v>26</v>
      </c>
      <c r="AL112" s="6">
        <v>27</v>
      </c>
      <c r="AM112" s="6">
        <v>27</v>
      </c>
      <c r="AN112" s="6">
        <v>27</v>
      </c>
      <c r="AO112" s="6">
        <v>27</v>
      </c>
      <c r="AP112" s="6">
        <v>27</v>
      </c>
      <c r="AQ112" s="6">
        <v>27</v>
      </c>
      <c r="AR112" s="6">
        <v>27</v>
      </c>
      <c r="AS112" s="6">
        <v>27</v>
      </c>
      <c r="AT112" s="6">
        <v>27</v>
      </c>
      <c r="AU112" s="6">
        <v>27</v>
      </c>
      <c r="AV112" s="6">
        <v>27</v>
      </c>
      <c r="AW112" s="6">
        <v>27</v>
      </c>
      <c r="AX112" s="6">
        <v>27</v>
      </c>
      <c r="AY112" s="6">
        <v>27</v>
      </c>
      <c r="AZ112" s="6">
        <f>[1]Customers!CV139</f>
        <v>27</v>
      </c>
      <c r="BA112" s="6">
        <f>[1]Customers!CW139</f>
        <v>27</v>
      </c>
      <c r="BB112" s="6">
        <f>[1]Customers!CX139</f>
        <v>27</v>
      </c>
      <c r="BC112" s="6">
        <f>[1]Customers!CY139</f>
        <v>27</v>
      </c>
      <c r="BD112" s="6">
        <f>[1]Customers!CZ139</f>
        <v>27</v>
      </c>
      <c r="BE112" s="6">
        <f>[1]Customers!DA139</f>
        <v>27</v>
      </c>
      <c r="BF112" s="6">
        <f>[1]Customers!DB139</f>
        <v>27</v>
      </c>
      <c r="BG112" s="6">
        <f>[1]Customers!DC139</f>
        <v>27</v>
      </c>
      <c r="BH112" s="6">
        <f>[1]Customers!DD139</f>
        <v>27</v>
      </c>
      <c r="BI112" s="6">
        <f>[2]Customers!DE109</f>
        <v>27</v>
      </c>
      <c r="BJ112" s="6">
        <f>[2]Customers!DF109</f>
        <v>27</v>
      </c>
      <c r="BK112" s="6">
        <f>[2]Customers!DG109</f>
        <v>27</v>
      </c>
      <c r="BM112" t="b">
        <f t="shared" si="1"/>
        <v>1</v>
      </c>
      <c r="BN112" s="3">
        <v>80</v>
      </c>
      <c r="BO112" t="s">
        <v>56</v>
      </c>
      <c r="BQ112" s="6">
        <v>27</v>
      </c>
      <c r="BR112" s="6">
        <v>27</v>
      </c>
      <c r="BS112" s="6">
        <v>27</v>
      </c>
      <c r="BT112" s="6">
        <v>27</v>
      </c>
    </row>
    <row r="113" spans="1:72" x14ac:dyDescent="0.2">
      <c r="U113" s="7" t="s">
        <v>49</v>
      </c>
      <c r="AB113" s="27"/>
      <c r="AC113" s="27"/>
      <c r="AD113" s="27"/>
      <c r="AE113" s="27"/>
      <c r="AF113" s="27"/>
      <c r="AG113" s="27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16"/>
      <c r="AU113" s="16"/>
      <c r="AV113" s="16"/>
      <c r="AW113" s="16"/>
      <c r="AX113" s="16"/>
      <c r="BI113" s="6">
        <f>[2]Customers!DE110</f>
        <v>0</v>
      </c>
      <c r="BJ113" s="6">
        <f>[2]Customers!DF110</f>
        <v>0</v>
      </c>
      <c r="BK113" s="6">
        <f>[2]Customers!DG110</f>
        <v>0</v>
      </c>
      <c r="BM113" t="b">
        <f t="shared" si="1"/>
        <v>1</v>
      </c>
      <c r="BQ113" s="6"/>
      <c r="BR113" s="27"/>
      <c r="BS113" s="27"/>
      <c r="BT113" s="27"/>
    </row>
    <row r="114" spans="1:72" x14ac:dyDescent="0.2">
      <c r="C114" s="52" t="s">
        <v>136</v>
      </c>
      <c r="D114" s="32">
        <f t="shared" ref="D114:I114" si="2">SUM(D107:D112)</f>
        <v>4533024</v>
      </c>
      <c r="E114" s="32">
        <f t="shared" si="2"/>
        <v>4539384</v>
      </c>
      <c r="F114" s="32">
        <f t="shared" si="2"/>
        <v>4546569</v>
      </c>
      <c r="G114" s="32">
        <f t="shared" si="2"/>
        <v>4550249</v>
      </c>
      <c r="H114" s="32">
        <f t="shared" si="2"/>
        <v>4549806</v>
      </c>
      <c r="I114" s="32">
        <f t="shared" si="2"/>
        <v>4549333</v>
      </c>
      <c r="J114" s="32">
        <f t="shared" ref="J114:Q114" si="3">SUM(J107:J112)</f>
        <v>4549682</v>
      </c>
      <c r="K114" s="32">
        <f t="shared" si="3"/>
        <v>4550323</v>
      </c>
      <c r="L114" s="32">
        <f t="shared" si="3"/>
        <v>4545990</v>
      </c>
      <c r="M114" s="32">
        <f t="shared" si="3"/>
        <v>4546835</v>
      </c>
      <c r="N114" s="32">
        <f t="shared" si="3"/>
        <v>4549251</v>
      </c>
      <c r="O114" s="32">
        <f t="shared" si="3"/>
        <v>4554101</v>
      </c>
      <c r="P114" s="32">
        <f t="shared" si="3"/>
        <v>4560009</v>
      </c>
      <c r="Q114" s="32">
        <f t="shared" si="3"/>
        <v>4565701</v>
      </c>
      <c r="R114" s="32">
        <f t="shared" ref="R114:AO114" si="4">SUM(R107:R112)</f>
        <v>4573924</v>
      </c>
      <c r="S114" s="32">
        <f t="shared" si="4"/>
        <v>4577032</v>
      </c>
      <c r="T114" s="32">
        <f t="shared" si="4"/>
        <v>4576745</v>
      </c>
      <c r="U114" s="32">
        <f t="shared" si="4"/>
        <v>4575340</v>
      </c>
      <c r="V114" s="32">
        <f t="shared" si="4"/>
        <v>4577116</v>
      </c>
      <c r="W114" s="32">
        <f t="shared" si="4"/>
        <v>4579578</v>
      </c>
      <c r="X114" s="32">
        <f t="shared" si="4"/>
        <v>4578969</v>
      </c>
      <c r="Y114" s="32">
        <f t="shared" si="4"/>
        <v>4580745</v>
      </c>
      <c r="Z114" s="32">
        <f t="shared" si="4"/>
        <v>4584034</v>
      </c>
      <c r="AA114" s="32">
        <f t="shared" si="4"/>
        <v>4588112</v>
      </c>
      <c r="AB114" s="32">
        <f t="shared" si="4"/>
        <v>4594962</v>
      </c>
      <c r="AC114" s="32">
        <f t="shared" si="4"/>
        <v>4599258</v>
      </c>
      <c r="AD114" s="32">
        <f t="shared" si="4"/>
        <v>4605764</v>
      </c>
      <c r="AE114" s="32">
        <f t="shared" si="4"/>
        <v>4609502</v>
      </c>
      <c r="AF114" s="32">
        <f t="shared" si="4"/>
        <v>4611546</v>
      </c>
      <c r="AG114" s="32">
        <f t="shared" si="4"/>
        <v>4613732</v>
      </c>
      <c r="AH114" s="32">
        <f t="shared" si="4"/>
        <v>4620936</v>
      </c>
      <c r="AI114" s="32">
        <f t="shared" si="4"/>
        <v>4630744</v>
      </c>
      <c r="AJ114" s="32">
        <f t="shared" si="4"/>
        <v>4644289</v>
      </c>
      <c r="AK114" s="32">
        <f t="shared" si="4"/>
        <v>4655407</v>
      </c>
      <c r="AL114" s="32">
        <f t="shared" si="4"/>
        <v>4665136</v>
      </c>
      <c r="AM114" s="32">
        <f t="shared" si="4"/>
        <v>4671852</v>
      </c>
      <c r="AN114" s="32">
        <f t="shared" si="4"/>
        <v>4679548</v>
      </c>
      <c r="AO114" s="32">
        <f t="shared" si="4"/>
        <v>4687079</v>
      </c>
      <c r="AP114" s="32">
        <f t="shared" ref="AP114:AV114" si="5">SUM(AP107:AP112)</f>
        <v>4694834</v>
      </c>
      <c r="AQ114" s="32">
        <f t="shared" si="5"/>
        <v>4699571</v>
      </c>
      <c r="AR114" s="32">
        <f t="shared" si="5"/>
        <v>4702403</v>
      </c>
      <c r="AS114" s="32">
        <f t="shared" si="5"/>
        <v>4705482</v>
      </c>
      <c r="AT114" s="32">
        <f t="shared" si="5"/>
        <v>4709228</v>
      </c>
      <c r="AU114" s="32">
        <f t="shared" si="5"/>
        <v>4712915</v>
      </c>
      <c r="AV114" s="32">
        <f t="shared" si="5"/>
        <v>4718723</v>
      </c>
      <c r="AW114" s="32">
        <f t="shared" ref="AW114:BG114" si="6">SUM(AW107:AW112)</f>
        <v>4724899</v>
      </c>
      <c r="AX114" s="32">
        <f t="shared" si="6"/>
        <v>4731876</v>
      </c>
      <c r="AY114" s="32">
        <f t="shared" si="6"/>
        <v>4739265</v>
      </c>
      <c r="AZ114" s="32">
        <f t="shared" si="6"/>
        <v>4746201</v>
      </c>
      <c r="BA114" s="32">
        <f t="shared" si="6"/>
        <v>4753340</v>
      </c>
      <c r="BB114" s="32">
        <f t="shared" si="6"/>
        <v>4761175</v>
      </c>
      <c r="BC114" s="32">
        <f t="shared" si="6"/>
        <v>4765578</v>
      </c>
      <c r="BD114" s="32">
        <f t="shared" si="6"/>
        <v>4767855</v>
      </c>
      <c r="BE114" s="32">
        <f t="shared" si="6"/>
        <v>4772487</v>
      </c>
      <c r="BF114" s="32">
        <f t="shared" si="6"/>
        <v>4776546</v>
      </c>
      <c r="BG114" s="32">
        <f t="shared" si="6"/>
        <v>4781743</v>
      </c>
      <c r="BH114" s="32">
        <f>SUM(BH107:BH112)</f>
        <v>4785580</v>
      </c>
      <c r="BI114" s="6">
        <f>[2]Customers!DE111</f>
        <v>4789777</v>
      </c>
      <c r="BJ114" s="6">
        <f>[2]Customers!DF111</f>
        <v>4797938</v>
      </c>
      <c r="BK114" s="6">
        <f>[2]Customers!DG111</f>
        <v>4806222</v>
      </c>
      <c r="BL114" s="32"/>
      <c r="BM114" t="b">
        <f t="shared" si="1"/>
        <v>1</v>
      </c>
      <c r="BQ114" s="6">
        <v>4785580</v>
      </c>
      <c r="BR114" s="27">
        <v>4789777</v>
      </c>
      <c r="BS114" s="27">
        <v>4797938</v>
      </c>
      <c r="BT114" s="27">
        <v>4806222</v>
      </c>
    </row>
    <row r="115" spans="1:72" x14ac:dyDescent="0.2">
      <c r="C115" s="53" t="s">
        <v>134</v>
      </c>
      <c r="D115" s="51">
        <f>[1]Customers!AZ$141</f>
        <v>4533024</v>
      </c>
      <c r="E115" s="51">
        <f>[1]Customers!BA$141</f>
        <v>4539384</v>
      </c>
      <c r="F115" s="51">
        <f>[1]Customers!BB$141</f>
        <v>4546569</v>
      </c>
      <c r="G115" s="51">
        <f>[1]Customers!BC$141</f>
        <v>4550249</v>
      </c>
      <c r="H115" s="51">
        <f>[1]Customers!BD$141</f>
        <v>4549806</v>
      </c>
      <c r="I115" s="51">
        <f>[1]Customers!BE$141</f>
        <v>4549333</v>
      </c>
      <c r="J115" s="51">
        <f>[1]Customers!BF$141</f>
        <v>4549682</v>
      </c>
      <c r="K115" s="51">
        <f>[1]Customers!BG$141</f>
        <v>4550323</v>
      </c>
      <c r="L115" s="51">
        <f>[1]Customers!BH$141</f>
        <v>4545990</v>
      </c>
      <c r="M115" s="51">
        <f>[1]Customers!BI$141</f>
        <v>4546835</v>
      </c>
      <c r="N115" s="51">
        <f>[1]Customers!BJ$141</f>
        <v>4549251</v>
      </c>
      <c r="O115" s="51">
        <f>[1]Customers!BK$141</f>
        <v>4554101</v>
      </c>
      <c r="P115" s="51">
        <f>[1]Customers!BL$141</f>
        <v>4560009</v>
      </c>
      <c r="Q115" s="51">
        <f>[1]Customers!BM$141</f>
        <v>4565701</v>
      </c>
      <c r="R115" s="51">
        <f>[1]Customers!BN$141</f>
        <v>4573924</v>
      </c>
      <c r="S115" s="51">
        <f>[1]Customers!BO$141</f>
        <v>4577032</v>
      </c>
      <c r="T115" s="51">
        <f>[1]Customers!BP$141</f>
        <v>4576745</v>
      </c>
      <c r="U115" s="51">
        <f>[1]Customers!BQ$141</f>
        <v>4575340</v>
      </c>
      <c r="V115" s="51">
        <f>[1]Customers!BR$141</f>
        <v>4577116</v>
      </c>
      <c r="W115" s="51">
        <f>[1]Customers!BS$141</f>
        <v>4579578</v>
      </c>
      <c r="X115" s="51">
        <f>[1]Customers!BT$141</f>
        <v>4578969</v>
      </c>
      <c r="Y115" s="51">
        <f>[1]Customers!BU$141</f>
        <v>4580745</v>
      </c>
      <c r="Z115" s="51">
        <f>[1]Customers!BV$141</f>
        <v>4584034</v>
      </c>
      <c r="AA115" s="51">
        <f>[1]Customers!BW$141</f>
        <v>4588112</v>
      </c>
      <c r="AB115" s="51">
        <f>[1]Customers!BX$141</f>
        <v>4594962</v>
      </c>
      <c r="AC115" s="51">
        <f>[1]Customers!BY$141</f>
        <v>4599258</v>
      </c>
      <c r="AD115" s="51">
        <f>[1]Customers!BZ$141</f>
        <v>4605764</v>
      </c>
      <c r="AE115" s="51">
        <f>[1]Customers!CA$141</f>
        <v>4609502</v>
      </c>
      <c r="AF115" s="51">
        <f>[1]Customers!CB$141</f>
        <v>4611546</v>
      </c>
      <c r="AG115" s="51">
        <f>[1]Customers!CC$141</f>
        <v>4613732</v>
      </c>
      <c r="AH115" s="51">
        <f>[1]Customers!CD$141</f>
        <v>4620936</v>
      </c>
      <c r="AI115" s="51">
        <f>[1]Customers!CE$141</f>
        <v>4630744</v>
      </c>
      <c r="AJ115" s="51">
        <f>[1]Customers!CF$141</f>
        <v>4644289</v>
      </c>
      <c r="AK115" s="51">
        <f>[1]Customers!CG$141</f>
        <v>4655407</v>
      </c>
      <c r="AL115" s="51">
        <f>[1]Customers!CH$141</f>
        <v>4665136</v>
      </c>
      <c r="AM115" s="51">
        <f>[1]Customers!CI$141</f>
        <v>4671852</v>
      </c>
      <c r="AN115" s="51">
        <f>[1]Customers!CJ$141</f>
        <v>4679548</v>
      </c>
      <c r="AO115" s="51">
        <f>[1]Customers!CK$141</f>
        <v>4687079</v>
      </c>
      <c r="AP115" s="51">
        <f>[1]Customers!CL$141</f>
        <v>4694834</v>
      </c>
      <c r="AQ115" s="51">
        <f>[1]Customers!CM$141</f>
        <v>4699571</v>
      </c>
      <c r="AR115" s="51">
        <f>[1]Customers!CN$141</f>
        <v>4702403</v>
      </c>
      <c r="AS115" s="51">
        <f>[1]Customers!CO$141</f>
        <v>4705482</v>
      </c>
      <c r="AT115" s="51">
        <f>[1]Customers!CP$141</f>
        <v>4709228</v>
      </c>
      <c r="AU115" s="51">
        <f>[1]Customers!CQ$141</f>
        <v>4712915</v>
      </c>
      <c r="AV115" s="51">
        <f>[1]Customers!CR$141</f>
        <v>4718723</v>
      </c>
      <c r="AW115" s="51">
        <f>[1]Customers!CS$141</f>
        <v>4724899</v>
      </c>
      <c r="AX115" s="51">
        <f>[1]Customers!CT$141</f>
        <v>4731876</v>
      </c>
      <c r="AY115" s="51">
        <f>[1]Customers!CU$141</f>
        <v>4739265</v>
      </c>
      <c r="AZ115" s="51">
        <f>[1]Customers!CV$141</f>
        <v>4746201</v>
      </c>
      <c r="BA115" s="51">
        <f>[1]Customers!CW$141</f>
        <v>4753340</v>
      </c>
      <c r="BB115" s="51">
        <f>[1]Customers!CX$141</f>
        <v>4761175</v>
      </c>
      <c r="BC115" s="51">
        <f>[1]Customers!CY$141</f>
        <v>4765578</v>
      </c>
      <c r="BD115" s="51">
        <f>[1]Customers!CZ$141</f>
        <v>4767855</v>
      </c>
      <c r="BE115" s="51">
        <f>[1]Customers!DA$141</f>
        <v>4772487</v>
      </c>
      <c r="BF115" s="51">
        <f>[1]Customers!DB$141</f>
        <v>4776546</v>
      </c>
      <c r="BG115" s="51">
        <f>[1]Customers!DC$141</f>
        <v>4781743</v>
      </c>
      <c r="BH115" s="51">
        <f>[2]Customers!$DE$111</f>
        <v>4789777</v>
      </c>
      <c r="BI115" s="51">
        <f>[2]Customers!DE$111</f>
        <v>4789777</v>
      </c>
      <c r="BJ115" s="51">
        <f>[2]Customers!DF$111</f>
        <v>4797938</v>
      </c>
      <c r="BK115" s="51">
        <f>[2]Customers!DG$111</f>
        <v>4806222</v>
      </c>
      <c r="BN115" s="3"/>
      <c r="BO115" s="4"/>
      <c r="BP115" s="5"/>
      <c r="BQ115" s="16"/>
      <c r="BR115" s="16"/>
      <c r="BS115" s="16"/>
      <c r="BT115" s="16"/>
    </row>
    <row r="116" spans="1:72" x14ac:dyDescent="0.2">
      <c r="D116" s="3">
        <f t="shared" ref="D116:AF116" si="7">VLOOKUP(D117,quarters,2)</f>
        <v>1</v>
      </c>
      <c r="E116" s="3">
        <f t="shared" si="7"/>
        <v>1</v>
      </c>
      <c r="F116" s="3">
        <f t="shared" si="7"/>
        <v>1</v>
      </c>
      <c r="G116" s="3">
        <f t="shared" si="7"/>
        <v>2</v>
      </c>
      <c r="H116" s="3">
        <f t="shared" si="7"/>
        <v>2</v>
      </c>
      <c r="I116" s="3">
        <f t="shared" si="7"/>
        <v>2</v>
      </c>
      <c r="J116" s="3">
        <f t="shared" si="7"/>
        <v>3</v>
      </c>
      <c r="K116" s="3">
        <f t="shared" si="7"/>
        <v>3</v>
      </c>
      <c r="L116" s="3">
        <f t="shared" si="7"/>
        <v>3</v>
      </c>
      <c r="M116" s="3">
        <f t="shared" si="7"/>
        <v>4</v>
      </c>
      <c r="N116" s="3">
        <f t="shared" si="7"/>
        <v>4</v>
      </c>
      <c r="O116" s="3">
        <f t="shared" si="7"/>
        <v>4</v>
      </c>
      <c r="P116" s="3">
        <f t="shared" si="7"/>
        <v>1</v>
      </c>
      <c r="Q116" s="3">
        <f t="shared" si="7"/>
        <v>1</v>
      </c>
      <c r="R116" s="3">
        <f t="shared" si="7"/>
        <v>1</v>
      </c>
      <c r="S116" s="3">
        <f t="shared" si="7"/>
        <v>2</v>
      </c>
      <c r="T116" s="3">
        <f t="shared" si="7"/>
        <v>2</v>
      </c>
      <c r="U116" s="3">
        <f t="shared" si="7"/>
        <v>2</v>
      </c>
      <c r="V116" s="3">
        <f t="shared" si="7"/>
        <v>3</v>
      </c>
      <c r="W116" s="3">
        <f t="shared" si="7"/>
        <v>3</v>
      </c>
      <c r="X116" s="3">
        <f t="shared" si="7"/>
        <v>3</v>
      </c>
      <c r="Y116" s="3">
        <f t="shared" si="7"/>
        <v>4</v>
      </c>
      <c r="Z116" s="3">
        <f t="shared" si="7"/>
        <v>4</v>
      </c>
      <c r="AA116" s="3">
        <f t="shared" si="7"/>
        <v>4</v>
      </c>
      <c r="AB116" s="3">
        <f t="shared" si="7"/>
        <v>1</v>
      </c>
      <c r="AC116" s="3">
        <f t="shared" si="7"/>
        <v>1</v>
      </c>
      <c r="AD116" s="3">
        <f t="shared" si="7"/>
        <v>1</v>
      </c>
      <c r="AE116" s="3">
        <f t="shared" si="7"/>
        <v>2</v>
      </c>
      <c r="AF116" s="3">
        <f t="shared" si="7"/>
        <v>2</v>
      </c>
      <c r="AG116" s="3">
        <f t="shared" ref="AG116:AS116" si="8">VLOOKUP(AG117,quarters,2)</f>
        <v>2</v>
      </c>
      <c r="AH116" s="3">
        <f t="shared" si="8"/>
        <v>3</v>
      </c>
      <c r="AI116" s="3">
        <f t="shared" si="8"/>
        <v>3</v>
      </c>
      <c r="AJ116" s="3">
        <f t="shared" si="8"/>
        <v>3</v>
      </c>
      <c r="AK116" s="3">
        <f t="shared" si="8"/>
        <v>4</v>
      </c>
      <c r="AL116" s="3">
        <f t="shared" si="8"/>
        <v>4</v>
      </c>
      <c r="AM116" s="3">
        <f t="shared" si="8"/>
        <v>4</v>
      </c>
      <c r="AN116" s="3">
        <f t="shared" si="8"/>
        <v>1</v>
      </c>
      <c r="AO116" s="3">
        <f t="shared" si="8"/>
        <v>1</v>
      </c>
      <c r="AP116" s="3">
        <f t="shared" si="8"/>
        <v>1</v>
      </c>
      <c r="AQ116" s="3">
        <f t="shared" si="8"/>
        <v>2</v>
      </c>
      <c r="AR116" s="3">
        <f t="shared" si="8"/>
        <v>2</v>
      </c>
      <c r="AS116" s="3">
        <f t="shared" si="8"/>
        <v>2</v>
      </c>
      <c r="AT116" s="3">
        <v>3</v>
      </c>
      <c r="AU116" s="3">
        <v>3</v>
      </c>
      <c r="AV116" s="3">
        <v>3</v>
      </c>
      <c r="AW116" s="3">
        <v>4</v>
      </c>
      <c r="AX116" s="3">
        <v>4</v>
      </c>
      <c r="AY116" s="3">
        <v>4</v>
      </c>
      <c r="AZ116" s="3">
        <v>1</v>
      </c>
      <c r="BA116" s="3">
        <v>1</v>
      </c>
      <c r="BB116" s="3">
        <v>1</v>
      </c>
      <c r="BC116" s="3">
        <v>2</v>
      </c>
      <c r="BD116" s="3">
        <v>2</v>
      </c>
      <c r="BE116" s="3">
        <v>2</v>
      </c>
      <c r="BF116" s="3">
        <v>3</v>
      </c>
      <c r="BG116" s="3">
        <v>3</v>
      </c>
      <c r="BH116" s="3">
        <v>3</v>
      </c>
      <c r="BI116" s="3">
        <v>4</v>
      </c>
      <c r="BJ116" s="3">
        <v>4</v>
      </c>
      <c r="BK116" s="3">
        <v>4</v>
      </c>
      <c r="BN116" s="3"/>
      <c r="BO116" s="4"/>
      <c r="BP116" s="5"/>
      <c r="BQ116" s="16"/>
      <c r="BR116" s="16"/>
      <c r="BS116" s="16"/>
      <c r="BT116" s="16"/>
    </row>
    <row r="117" spans="1:72" x14ac:dyDescent="0.2">
      <c r="B117" s="4"/>
      <c r="D117" s="3">
        <f t="shared" ref="D117:AY117" si="9">VALUE(RIGHT(D5,2))</f>
        <v>1</v>
      </c>
      <c r="E117" s="3">
        <f t="shared" si="9"/>
        <v>2</v>
      </c>
      <c r="F117" s="3">
        <f t="shared" si="9"/>
        <v>3</v>
      </c>
      <c r="G117" s="3">
        <f t="shared" si="9"/>
        <v>4</v>
      </c>
      <c r="H117" s="3">
        <f t="shared" si="9"/>
        <v>5</v>
      </c>
      <c r="I117" s="3">
        <f t="shared" si="9"/>
        <v>6</v>
      </c>
      <c r="J117" s="3">
        <f t="shared" si="9"/>
        <v>7</v>
      </c>
      <c r="K117" s="3">
        <f t="shared" si="9"/>
        <v>8</v>
      </c>
      <c r="L117" s="3">
        <f t="shared" si="9"/>
        <v>9</v>
      </c>
      <c r="M117" s="3">
        <f t="shared" si="9"/>
        <v>10</v>
      </c>
      <c r="N117" s="3">
        <f t="shared" si="9"/>
        <v>11</v>
      </c>
      <c r="O117" s="3">
        <f t="shared" si="9"/>
        <v>12</v>
      </c>
      <c r="P117" s="3">
        <f t="shared" si="9"/>
        <v>1</v>
      </c>
      <c r="Q117" s="3">
        <f t="shared" si="9"/>
        <v>2</v>
      </c>
      <c r="R117" s="3">
        <f t="shared" si="9"/>
        <v>3</v>
      </c>
      <c r="S117" s="3">
        <f t="shared" si="9"/>
        <v>4</v>
      </c>
      <c r="T117" s="3">
        <f t="shared" si="9"/>
        <v>5</v>
      </c>
      <c r="U117" s="3">
        <f t="shared" si="9"/>
        <v>6</v>
      </c>
      <c r="V117" s="3">
        <f t="shared" si="9"/>
        <v>7</v>
      </c>
      <c r="W117" s="3">
        <f t="shared" si="9"/>
        <v>8</v>
      </c>
      <c r="X117" s="3">
        <f t="shared" si="9"/>
        <v>9</v>
      </c>
      <c r="Y117" s="3">
        <f t="shared" si="9"/>
        <v>10</v>
      </c>
      <c r="Z117" s="3">
        <f t="shared" si="9"/>
        <v>11</v>
      </c>
      <c r="AA117" s="3">
        <f t="shared" si="9"/>
        <v>12</v>
      </c>
      <c r="AB117" s="3">
        <f t="shared" si="9"/>
        <v>1</v>
      </c>
      <c r="AC117" s="3">
        <f t="shared" si="9"/>
        <v>2</v>
      </c>
      <c r="AD117" s="3">
        <f t="shared" si="9"/>
        <v>3</v>
      </c>
      <c r="AE117" s="3">
        <f t="shared" si="9"/>
        <v>4</v>
      </c>
      <c r="AF117" s="3">
        <f t="shared" si="9"/>
        <v>5</v>
      </c>
      <c r="AG117" s="3">
        <f t="shared" si="9"/>
        <v>6</v>
      </c>
      <c r="AH117" s="3">
        <f t="shared" si="9"/>
        <v>7</v>
      </c>
      <c r="AI117" s="3">
        <f t="shared" si="9"/>
        <v>8</v>
      </c>
      <c r="AJ117" s="3">
        <f t="shared" si="9"/>
        <v>9</v>
      </c>
      <c r="AK117" s="3">
        <f t="shared" si="9"/>
        <v>10</v>
      </c>
      <c r="AL117" s="3">
        <f t="shared" si="9"/>
        <v>11</v>
      </c>
      <c r="AM117" s="3">
        <f t="shared" si="9"/>
        <v>12</v>
      </c>
      <c r="AN117" s="3">
        <f t="shared" si="9"/>
        <v>1</v>
      </c>
      <c r="AO117" s="3">
        <f t="shared" si="9"/>
        <v>2</v>
      </c>
      <c r="AP117" s="3">
        <f t="shared" si="9"/>
        <v>3</v>
      </c>
      <c r="AQ117" s="3">
        <f t="shared" si="9"/>
        <v>4</v>
      </c>
      <c r="AR117" s="3">
        <f t="shared" si="9"/>
        <v>5</v>
      </c>
      <c r="AS117" s="3">
        <f t="shared" si="9"/>
        <v>6</v>
      </c>
      <c r="AT117" s="3">
        <f t="shared" si="9"/>
        <v>7</v>
      </c>
      <c r="AU117" s="3">
        <f t="shared" si="9"/>
        <v>8</v>
      </c>
      <c r="AV117" s="3">
        <f t="shared" si="9"/>
        <v>9</v>
      </c>
      <c r="AW117" s="3">
        <f t="shared" si="9"/>
        <v>10</v>
      </c>
      <c r="AX117" s="3">
        <f t="shared" si="9"/>
        <v>11</v>
      </c>
      <c r="AY117" s="3">
        <f t="shared" si="9"/>
        <v>12</v>
      </c>
      <c r="AZ117" s="3">
        <v>1</v>
      </c>
      <c r="BA117" s="3">
        <v>2</v>
      </c>
      <c r="BB117" s="3">
        <v>3</v>
      </c>
      <c r="BC117" s="3">
        <v>4</v>
      </c>
      <c r="BD117" s="3">
        <v>5</v>
      </c>
      <c r="BE117" s="3">
        <v>6</v>
      </c>
      <c r="BF117" s="3">
        <v>7</v>
      </c>
      <c r="BG117" s="3">
        <v>8</v>
      </c>
      <c r="BH117" s="3">
        <v>9</v>
      </c>
      <c r="BI117" s="3">
        <v>10</v>
      </c>
      <c r="BJ117" s="3">
        <v>11</v>
      </c>
      <c r="BK117" s="3">
        <v>12</v>
      </c>
      <c r="BN117" s="3"/>
      <c r="BO117" s="4"/>
      <c r="BP117" s="5"/>
      <c r="BQ117" s="16"/>
      <c r="BR117" s="16"/>
      <c r="BS117" s="16"/>
      <c r="BT117" s="16"/>
    </row>
    <row r="118" spans="1:72" x14ac:dyDescent="0.2">
      <c r="D118" s="3">
        <f t="shared" ref="D118:AM118" si="10">VALUE(LEFT(D5,4))</f>
        <v>2011</v>
      </c>
      <c r="E118" s="3">
        <f t="shared" si="10"/>
        <v>2011</v>
      </c>
      <c r="F118" s="3">
        <f t="shared" si="10"/>
        <v>2011</v>
      </c>
      <c r="G118" s="3">
        <f t="shared" si="10"/>
        <v>2011</v>
      </c>
      <c r="H118" s="3">
        <f t="shared" si="10"/>
        <v>2011</v>
      </c>
      <c r="I118" s="3">
        <f t="shared" si="10"/>
        <v>2011</v>
      </c>
      <c r="J118" s="3">
        <f t="shared" si="10"/>
        <v>2011</v>
      </c>
      <c r="K118" s="3">
        <f t="shared" si="10"/>
        <v>2011</v>
      </c>
      <c r="L118" s="3">
        <f t="shared" si="10"/>
        <v>2011</v>
      </c>
      <c r="M118" s="3">
        <f t="shared" si="10"/>
        <v>2011</v>
      </c>
      <c r="N118" s="3">
        <f t="shared" si="10"/>
        <v>2011</v>
      </c>
      <c r="O118" s="3">
        <f t="shared" si="10"/>
        <v>2011</v>
      </c>
      <c r="P118" s="3">
        <f t="shared" si="10"/>
        <v>2012</v>
      </c>
      <c r="Q118" s="3">
        <f t="shared" si="10"/>
        <v>2012</v>
      </c>
      <c r="R118" s="3">
        <f t="shared" si="10"/>
        <v>2012</v>
      </c>
      <c r="S118" s="3">
        <f t="shared" si="10"/>
        <v>2012</v>
      </c>
      <c r="T118" s="3">
        <f t="shared" si="10"/>
        <v>2012</v>
      </c>
      <c r="U118" s="3">
        <f t="shared" si="10"/>
        <v>2012</v>
      </c>
      <c r="V118" s="3">
        <f t="shared" si="10"/>
        <v>2012</v>
      </c>
      <c r="W118" s="3">
        <f t="shared" si="10"/>
        <v>2012</v>
      </c>
      <c r="X118" s="3">
        <f t="shared" si="10"/>
        <v>2012</v>
      </c>
      <c r="Y118" s="3">
        <f t="shared" si="10"/>
        <v>2012</v>
      </c>
      <c r="Z118" s="3">
        <f t="shared" si="10"/>
        <v>2012</v>
      </c>
      <c r="AA118" s="3">
        <f t="shared" si="10"/>
        <v>2012</v>
      </c>
      <c r="AB118" s="3">
        <f t="shared" si="10"/>
        <v>2013</v>
      </c>
      <c r="AC118" s="3">
        <f t="shared" si="10"/>
        <v>2013</v>
      </c>
      <c r="AD118" s="3">
        <f t="shared" si="10"/>
        <v>2013</v>
      </c>
      <c r="AE118" s="3">
        <f t="shared" si="10"/>
        <v>2013</v>
      </c>
      <c r="AF118" s="3">
        <f t="shared" si="10"/>
        <v>2013</v>
      </c>
      <c r="AG118" s="3">
        <f t="shared" si="10"/>
        <v>2013</v>
      </c>
      <c r="AH118" s="3">
        <f t="shared" si="10"/>
        <v>2013</v>
      </c>
      <c r="AI118" s="3">
        <f t="shared" si="10"/>
        <v>2013</v>
      </c>
      <c r="AJ118" s="3">
        <f t="shared" si="10"/>
        <v>2013</v>
      </c>
      <c r="AK118" s="3">
        <f t="shared" si="10"/>
        <v>2013</v>
      </c>
      <c r="AL118" s="3">
        <f t="shared" si="10"/>
        <v>2013</v>
      </c>
      <c r="AM118" s="3">
        <f t="shared" si="10"/>
        <v>2013</v>
      </c>
      <c r="AN118" s="3">
        <v>2014</v>
      </c>
      <c r="AO118" s="3">
        <v>2014</v>
      </c>
      <c r="AP118" s="3">
        <v>2014</v>
      </c>
      <c r="AQ118" s="3">
        <v>2014</v>
      </c>
      <c r="AR118" s="3">
        <v>2014</v>
      </c>
      <c r="AS118" s="3">
        <v>2014</v>
      </c>
      <c r="AT118" s="3">
        <v>2014</v>
      </c>
      <c r="AU118" s="3">
        <v>2014</v>
      </c>
      <c r="AV118" s="3">
        <v>2014</v>
      </c>
      <c r="AW118" s="3">
        <v>2014</v>
      </c>
      <c r="AX118" s="3">
        <v>2014</v>
      </c>
      <c r="AY118" s="3">
        <v>2014</v>
      </c>
      <c r="AZ118" s="3">
        <v>2015</v>
      </c>
      <c r="BA118" s="3">
        <v>2015</v>
      </c>
      <c r="BB118" s="3">
        <v>2015</v>
      </c>
      <c r="BC118" s="3">
        <v>2015</v>
      </c>
      <c r="BD118" s="3">
        <v>2015</v>
      </c>
      <c r="BE118" s="3">
        <v>2015</v>
      </c>
      <c r="BF118" s="3">
        <v>2015</v>
      </c>
      <c r="BG118" s="3">
        <v>2015</v>
      </c>
      <c r="BH118" s="3">
        <v>2015</v>
      </c>
      <c r="BI118" s="3">
        <v>2015</v>
      </c>
      <c r="BJ118" s="3">
        <v>2015</v>
      </c>
      <c r="BK118" s="3">
        <v>2015</v>
      </c>
      <c r="BN118" s="3"/>
      <c r="BO118" s="4"/>
      <c r="BP118" s="5"/>
      <c r="BQ118" s="16"/>
      <c r="BR118" s="16"/>
      <c r="BS118" s="16"/>
      <c r="BT118" s="16"/>
    </row>
    <row r="119" spans="1:72" x14ac:dyDescent="0.2">
      <c r="A119" s="4">
        <v>43</v>
      </c>
      <c r="B119" s="4">
        <v>43</v>
      </c>
      <c r="C119" s="5" t="s">
        <v>84</v>
      </c>
      <c r="D119" s="6">
        <f t="array" ref="D119">SUM(IF($B$6:$B$103=$B119,D$6:D$103,FALSE))</f>
        <v>0</v>
      </c>
      <c r="E119" s="6">
        <f t="array" ref="E119">SUM(IF($B$6:$B$103=$B119,E$6:E$103,FALSE))</f>
        <v>0</v>
      </c>
      <c r="F119" s="6">
        <f t="array" ref="F119">SUM(IF($B$6:$B$103=$B119,F$6:F$103,FALSE))</f>
        <v>0</v>
      </c>
      <c r="G119" s="6">
        <f t="array" ref="G119">SUM(IF($B$6:$B$103=$B119,G$6:G$103,FALSE))</f>
        <v>0</v>
      </c>
      <c r="H119" s="6">
        <f t="array" ref="H119">SUM(IF($B$6:$B$103=$B119,H$6:H$103,FALSE))</f>
        <v>0</v>
      </c>
      <c r="I119" s="6">
        <f t="array" ref="I119">SUM(IF($B$6:$B$103=$B119,I$6:I$103,FALSE))</f>
        <v>1</v>
      </c>
      <c r="J119" s="6">
        <f t="array" ref="J119">SUM(IF($B$6:$B$103=$B119,J$6:J$103,FALSE))</f>
        <v>14</v>
      </c>
      <c r="K119" s="6">
        <f t="array" ref="K119">SUM(IF($B$6:$B$103=$B119,K$6:K$103,FALSE))</f>
        <v>83</v>
      </c>
      <c r="L119" s="6">
        <f t="array" ref="L119">SUM(IF($B$6:$B$103=$B119,L$6:L$103,FALSE))</f>
        <v>125</v>
      </c>
      <c r="M119" s="6">
        <f t="array" ref="M119">SUM(IF($B$6:$B$103=$B119,M$6:M$103,FALSE))</f>
        <v>125</v>
      </c>
      <c r="N119" s="6">
        <f t="array" ref="N119">SUM(IF($B$6:$B$103=$B119,N$6:N$103,FALSE))</f>
        <v>125</v>
      </c>
      <c r="O119" s="6">
        <f t="array" ref="O119">SUM(IF($B$6:$B$103=$B119,O$6:O$103,FALSE))</f>
        <v>124</v>
      </c>
      <c r="P119" s="6">
        <f t="array" ref="P119">SUM(IF($B$6:$B$103=$B119,P$6:P$103,FALSE))</f>
        <v>124</v>
      </c>
      <c r="Q119" s="6">
        <f t="array" ref="Q119">SUM(IF($B$6:$B$103=$B119,Q$6:Q$103,FALSE))</f>
        <v>124</v>
      </c>
      <c r="R119" s="6">
        <f t="array" ref="R119">SUM(IF($B$6:$B$103=$B119,R$6:R$103,FALSE))</f>
        <v>121</v>
      </c>
      <c r="S119" s="6">
        <f t="array" ref="S119">SUM(IF($B$6:$B$103=$B119,S$6:S$103,FALSE))</f>
        <v>121</v>
      </c>
      <c r="T119" s="6">
        <f t="array" ref="T119">SUM(IF($B$6:$B$103=$B119,T$6:T$103,FALSE))</f>
        <v>120</v>
      </c>
      <c r="U119" s="6">
        <f t="array" ref="U119">SUM(IF($B$6:$B$103=$B119,U$6:U$103,FALSE))</f>
        <v>120</v>
      </c>
      <c r="V119" s="6">
        <f t="array" ref="V119">SUM(IF($B$6:$B$103=$B119,V$6:V$103,FALSE))</f>
        <v>120</v>
      </c>
      <c r="W119" s="6">
        <f t="array" ref="W119">SUM(IF($B$6:$B$103=$B119,W$6:W$103,FALSE))</f>
        <v>118</v>
      </c>
      <c r="X119" s="6">
        <f t="array" ref="X119">SUM(IF($B$6:$B$103=$B119,X$6:X$103,FALSE))</f>
        <v>66</v>
      </c>
      <c r="Y119" s="6">
        <f t="array" ref="Y119">SUM(IF($B$6:$B$103=$B119,Y$6:Y$103,FALSE))</f>
        <v>0</v>
      </c>
      <c r="Z119" s="6">
        <f t="array" ref="Z119">SUM(IF($B$6:$B$103=$B119,Z$6:Z$103,FALSE))</f>
        <v>0</v>
      </c>
      <c r="AA119" s="6">
        <f t="array" ref="AA119">SUM(IF($B$6:$B$103=$B119,AA$6:AA$103,FALSE))</f>
        <v>0</v>
      </c>
      <c r="AB119" s="6">
        <f t="array" ref="AB119">SUM(IF($B$6:$B$103=$B119,AB$6:AB$103,FALSE))</f>
        <v>0</v>
      </c>
      <c r="AC119" s="6">
        <f t="array" ref="AC119">SUM(IF($B$6:$B$103=$B119,AC$6:AC$103,FALSE))</f>
        <v>0</v>
      </c>
      <c r="AD119" s="6">
        <f t="array" ref="AD119">SUM(IF($B$6:$B$103=$B119,AD$6:AD$103,FALSE))</f>
        <v>0</v>
      </c>
      <c r="AE119" s="6">
        <f t="array" ref="AE119">SUM(IF($B$6:$B$103=$B119,AE$6:AE$103,FALSE))</f>
        <v>0</v>
      </c>
      <c r="AF119" s="6">
        <f t="array" ref="AF119">SUM(IF($B$6:$B$103=$B119,AF$6:AF$103,FALSE))</f>
        <v>0</v>
      </c>
      <c r="AG119" s="6">
        <f t="array" ref="AG119">SUM(IF($B$6:$B$103=$B119,AG$6:AG$103,FALSE))</f>
        <v>0</v>
      </c>
      <c r="AH119" s="6">
        <f t="array" ref="AH119">SUM(IF($B$6:$B$103=$B119,AH$6:AH$103,FALSE))</f>
        <v>0</v>
      </c>
      <c r="AI119" s="6">
        <f t="array" ref="AI119">SUM(IF($B$6:$B$103=$B119,AI$6:AI$103,FALSE))</f>
        <v>0</v>
      </c>
      <c r="AJ119" s="6">
        <f t="array" ref="AJ119">SUM(IF($B$6:$B$103=$B119,AJ$6:AJ$103,FALSE))</f>
        <v>0</v>
      </c>
      <c r="AK119" s="6">
        <f t="array" ref="AK119">SUM(IF($B$6:$B$103=$B119,AK$6:AK$103,FALSE))</f>
        <v>0</v>
      </c>
      <c r="AL119" s="6">
        <f t="array" ref="AL119">SUM(IF($B$6:$B$103=$B119,AL$6:AL$103,FALSE))</f>
        <v>0</v>
      </c>
      <c r="AM119" s="6">
        <f t="array" ref="AM119">SUM(IF($B$6:$B$103=$B119,AM$6:AM$103,FALSE))</f>
        <v>0</v>
      </c>
      <c r="AN119" s="6">
        <f t="array" ref="AN119">SUM(IF($B$6:$B$103=$B119,AN$6:AN$103,FALSE))</f>
        <v>0</v>
      </c>
      <c r="AO119" s="6">
        <f t="array" ref="AO119">SUM(IF($B$6:$B$103=$B119,AO$6:AO$103,FALSE))</f>
        <v>0</v>
      </c>
      <c r="AP119" s="6">
        <f t="array" ref="AP119">SUM(IF($B$6:$B$103=$B119,AP$6:AP$103,FALSE))</f>
        <v>0</v>
      </c>
      <c r="AQ119" s="6">
        <f t="array" ref="AQ119">SUM(IF($B$6:$B$103=$B119,AQ$6:AQ$103,FALSE))</f>
        <v>0</v>
      </c>
      <c r="AR119" s="6">
        <f t="array" ref="AR119">SUM(IF($B$6:$B$103=$B119,AR$6:AR$103,FALSE))</f>
        <v>0</v>
      </c>
      <c r="AS119" s="6">
        <f t="array" ref="AS119">SUM(IF($B$6:$B$103=$B119,AS$6:AS$103,FALSE))</f>
        <v>0</v>
      </c>
      <c r="AT119" s="6">
        <f t="array" ref="AT119">SUM(IF($B$6:$B$103=$B119,AT$6:AT$103,FALSE))</f>
        <v>0</v>
      </c>
      <c r="AU119" s="6">
        <f t="array" ref="AU119">SUM(IF($B$6:$B$103=$B119,AU$6:AU$103,FALSE))</f>
        <v>0</v>
      </c>
      <c r="AV119" s="6">
        <f t="array" ref="AV119">SUM(IF($B$6:$B$103=$B119,AV$6:AV$103,FALSE))</f>
        <v>0</v>
      </c>
      <c r="AW119" s="6">
        <f t="array" ref="AW119">SUM(IF($B$6:$B$103=$B119,AW$6:AW$103,FALSE))</f>
        <v>0</v>
      </c>
      <c r="AX119" s="6">
        <f t="array" ref="AX119">SUM(IF($B$6:$B$103=$B119,AX$6:AX$103,FALSE))</f>
        <v>0</v>
      </c>
      <c r="AY119" s="6">
        <f t="array" ref="AY119">SUM(IF($B$6:$B$103=$B119,AY$6:AY$103,FALSE))</f>
        <v>0</v>
      </c>
      <c r="AZ119" s="6">
        <f t="array" ref="AZ119">SUM(IF($B$6:$B$103=$B119,AZ$6:AZ$103,FALSE))</f>
        <v>0</v>
      </c>
      <c r="BA119" s="6">
        <f t="array" ref="BA119">SUM(IF($B$6:$B$103=$B119,BA$6:BA$103,FALSE))</f>
        <v>0</v>
      </c>
      <c r="BB119" s="6">
        <f t="array" ref="BB119">SUM(IF($B$6:$B$103=$B119,BB$6:BB$103,FALSE))</f>
        <v>0</v>
      </c>
      <c r="BC119" s="6">
        <f t="array" ref="BC119">SUM(IF($B$6:$B$103=$B119,BC$6:BC$103,FALSE))</f>
        <v>0</v>
      </c>
      <c r="BD119" s="6">
        <f t="array" ref="BD119">SUM(IF($B$6:$B$103=$B119,BD$6:BD$103,FALSE))</f>
        <v>0</v>
      </c>
      <c r="BE119" s="6">
        <f t="array" ref="BE119">SUM(IF($B$6:$B$103=$B119,BE$6:BE$103,FALSE))</f>
        <v>0</v>
      </c>
      <c r="BF119" s="6">
        <f t="array" ref="BF119">SUM(IF($B$6:$B$103=$B119,BF$6:BF$103,FALSE))</f>
        <v>0</v>
      </c>
      <c r="BG119" s="6">
        <f t="array" ref="BG119">SUM(IF($B$6:$B$103=$B119,BG$6:BG$103,FALSE))</f>
        <v>0</v>
      </c>
      <c r="BH119" s="6">
        <f t="array" ref="BH119">SUM(IF($B$6:$B$103=$B119,BH$6:BH$103,FALSE))</f>
        <v>0</v>
      </c>
      <c r="BI119" s="6">
        <f t="array" ref="BI119">SUM(IF($B$6:$B$103=$B119,BI$6:BI$103,FALSE))</f>
        <v>0</v>
      </c>
      <c r="BJ119" s="6">
        <f t="array" ref="BJ119">SUM(IF($B$6:$B$103=$B119,BJ$6:BJ$103,FALSE))</f>
        <v>0</v>
      </c>
      <c r="BK119" s="6">
        <f t="array" ref="BK119">SUM(IF($B$6:$B$103=$B119,BK$6:BK$103,FALSE))</f>
        <v>0</v>
      </c>
      <c r="BN119" s="3"/>
      <c r="BO119" s="4"/>
      <c r="BP119" s="5"/>
      <c r="BQ119" s="16"/>
      <c r="BR119" s="16"/>
      <c r="BS119" s="16"/>
      <c r="BT119" s="16"/>
    </row>
    <row r="120" spans="1:72" x14ac:dyDescent="0.2">
      <c r="A120" s="4">
        <v>44</v>
      </c>
      <c r="B120" s="4">
        <v>44</v>
      </c>
      <c r="C120" s="5" t="s">
        <v>5</v>
      </c>
      <c r="D120" s="6">
        <f t="array" ref="D120">SUM(IF($B$6:$B$103=$B120,D$6:D$103,FALSE))</f>
        <v>4011306</v>
      </c>
      <c r="E120" s="6">
        <f t="array" ref="E120">SUM(IF($B$6:$B$103=$B120,E$6:E$103,FALSE))</f>
        <v>4017701</v>
      </c>
      <c r="F120" s="6">
        <f t="array" ref="F120">SUM(IF($B$6:$B$103=$B120,F$6:F$103,FALSE))</f>
        <v>4024256</v>
      </c>
      <c r="G120" s="6">
        <f t="array" ref="G120">SUM(IF($B$6:$B$103=$B120,G$6:G$103,FALSE))</f>
        <v>4027276</v>
      </c>
      <c r="H120" s="6">
        <f t="array" ref="H120">SUM(IF($B$6:$B$103=$B120,H$6:H$103,FALSE))</f>
        <v>4026113</v>
      </c>
      <c r="I120" s="6">
        <f t="array" ref="I120">SUM(IF($B$6:$B$103=$B120,I$6:I$103,FALSE))</f>
        <v>4024996</v>
      </c>
      <c r="J120" s="6">
        <f t="array" ref="J120">SUM(IF($B$6:$B$103=$B120,J$6:J$103,FALSE))</f>
        <v>4024928</v>
      </c>
      <c r="K120" s="6">
        <f t="array" ref="K120">SUM(IF($B$6:$B$103=$B120,K$6:K$103,FALSE))</f>
        <v>4025032</v>
      </c>
      <c r="L120" s="6">
        <f t="array" ref="L120">SUM(IF($B$6:$B$103=$B120,L$6:L$103,FALSE))</f>
        <v>4020948</v>
      </c>
      <c r="M120" s="6">
        <f t="array" ref="M120">SUM(IF($B$6:$B$103=$B120,M$6:M$103,FALSE))</f>
        <v>4021653</v>
      </c>
      <c r="N120" s="6">
        <f t="array" ref="N120">SUM(IF($B$6:$B$103=$B120,N$6:N$103,FALSE))</f>
        <v>4023803</v>
      </c>
      <c r="O120" s="6">
        <f t="array" ref="O120">SUM(IF($B$6:$B$103=$B120,O$6:O$103,FALSE))</f>
        <v>4028599</v>
      </c>
      <c r="P120" s="6">
        <f t="array" ref="P120">SUM(IF($B$6:$B$103=$B120,P$6:P$103,FALSE))</f>
        <v>4034059</v>
      </c>
      <c r="Q120" s="6">
        <f t="array" ref="Q120">SUM(IF($B$6:$B$103=$B120,Q$6:Q$103,FALSE))</f>
        <v>4039559</v>
      </c>
      <c r="R120" s="6">
        <f t="array" ref="R120">SUM(IF($B$6:$B$103=$B120,R$6:R$103,FALSE))</f>
        <v>4047386</v>
      </c>
      <c r="S120" s="6">
        <f t="array" ref="S120">SUM(IF($B$6:$B$103=$B120,S$6:S$103,FALSE))</f>
        <v>4049949</v>
      </c>
      <c r="T120" s="6">
        <f t="array" ref="T120">SUM(IF($B$6:$B$103=$B120,T$6:T$103,FALSE))</f>
        <v>4049081</v>
      </c>
      <c r="U120" s="6">
        <f t="array" ref="U120">SUM(IF($B$6:$B$103=$B120,U$6:U$103,FALSE))</f>
        <v>4047629</v>
      </c>
      <c r="V120" s="6">
        <f t="array" ref="V120">SUM(IF($B$6:$B$103=$B120,V$6:V$103,FALSE))</f>
        <v>4048889</v>
      </c>
      <c r="W120" s="6">
        <f t="array" ref="W120">SUM(IF($B$6:$B$103=$B120,W$6:W$103,FALSE))</f>
        <v>4050901</v>
      </c>
      <c r="X120" s="6">
        <f t="array" ref="X120">SUM(IF($B$6:$B$103=$B120,X$6:X$103,FALSE))</f>
        <v>4050040</v>
      </c>
      <c r="Y120" s="6">
        <f t="array" ref="Y120">SUM(IF($B$6:$B$103=$B120,Y$6:Y$103,FALSE))</f>
        <v>4051631</v>
      </c>
      <c r="Z120" s="6">
        <f t="array" ref="Z120">SUM(IF($B$6:$B$103=$B120,Z$6:Z$103,FALSE))</f>
        <v>4054701</v>
      </c>
      <c r="AA120" s="6">
        <f t="array" ref="AA120">SUM(IF($B$6:$B$103=$B120,AA$6:AA$103,FALSE))</f>
        <v>4058471</v>
      </c>
      <c r="AB120" s="6">
        <f t="array" ref="AB120">SUM(IF($B$6:$B$103=$B120,AB$6:AB$103,FALSE))</f>
        <v>4064898</v>
      </c>
      <c r="AC120" s="6">
        <f t="array" ref="AC120">SUM(IF($B$6:$B$103=$B120,AC$6:AC$103,FALSE))</f>
        <v>4069105</v>
      </c>
      <c r="AD120" s="6">
        <f t="array" ref="AD120">SUM(IF($B$6:$B$103=$B120,AD$6:AD$103,FALSE))</f>
        <v>4075172</v>
      </c>
      <c r="AE120" s="6">
        <f t="array" ref="AE120">SUM(IF($B$6:$B$103=$B120,AE$6:AE$103,FALSE))</f>
        <v>4078499</v>
      </c>
      <c r="AF120" s="6">
        <f t="array" ref="AF120">SUM(IF($B$6:$B$103=$B120,AF$6:AF$103,FALSE))</f>
        <v>4079793</v>
      </c>
      <c r="AG120" s="6">
        <f t="array" ref="AG120">SUM(IF($B$6:$B$103=$B120,AG$6:AG$103,FALSE))</f>
        <v>4081371</v>
      </c>
      <c r="AH120" s="6">
        <f t="array" ref="AH120">SUM(IF($B$6:$B$103=$B120,AH$6:AH$103,FALSE))</f>
        <v>4087887</v>
      </c>
      <c r="AI120" s="6">
        <f t="array" ref="AI120">SUM(IF($B$6:$B$103=$B120,AI$6:AI$103,FALSE))</f>
        <v>4097045</v>
      </c>
      <c r="AJ120" s="6">
        <f t="array" ref="AJ120">SUM(IF($B$6:$B$103=$B120,AJ$6:AJ$103,FALSE))</f>
        <v>4109280</v>
      </c>
      <c r="AK120" s="6">
        <f t="array" ref="AK120">SUM(IF($B$6:$B$103=$B120,AK$6:AK$103,FALSE))</f>
        <v>4121099</v>
      </c>
      <c r="AL120" s="6">
        <f t="array" ref="AL120">SUM(IF($B$6:$B$103=$B120,AL$6:AL$103,FALSE))</f>
        <v>4127305</v>
      </c>
      <c r="AM120" s="6">
        <f t="array" ref="AM120">SUM(IF($B$6:$B$103=$B120,AM$6:AM$103,FALSE))</f>
        <v>4133383</v>
      </c>
      <c r="AN120" s="6">
        <f t="array" ref="AN120">SUM(IF($B$6:$B$103=$B120,AN$6:AN$103,FALSE))</f>
        <v>4140444</v>
      </c>
      <c r="AO120" s="6">
        <f t="array" ref="AO120">SUM(IF($B$6:$B$103=$B120,AO$6:AO$103,FALSE))</f>
        <v>4147265</v>
      </c>
      <c r="AP120" s="6">
        <f t="array" ref="AP120">SUM(IF($B$6:$B$103=$B120,AP$6:AP$103,FALSE))</f>
        <v>4154152</v>
      </c>
      <c r="AQ120" s="6">
        <f t="array" ref="AQ120">SUM(IF($B$6:$B$103=$B120,AQ$6:AQ$103,FALSE))</f>
        <v>4157721</v>
      </c>
      <c r="AR120" s="6">
        <f t="array" ref="AR120">SUM(IF($B$6:$B$103=$B120,AR$6:AR$103,FALSE))</f>
        <v>4159764</v>
      </c>
      <c r="AS120" s="6">
        <f t="array" ref="AS120">SUM(IF($B$6:$B$103=$B120,AS$6:AS$103,FALSE))</f>
        <v>4162571</v>
      </c>
      <c r="AT120" s="6">
        <f t="array" ref="AT120">SUM(IF($B$6:$B$103=$B120,AT$6:AT$103,FALSE))</f>
        <v>4165744</v>
      </c>
      <c r="AU120" s="6">
        <f t="array" ref="AU120">SUM(IF($B$6:$B$103=$B120,AU$6:AU$103,FALSE))</f>
        <v>4169186</v>
      </c>
      <c r="AV120" s="6">
        <f t="array" ref="AV120">SUM(IF($B$6:$B$103=$B120,AV$6:AV$103,FALSE))</f>
        <v>4173908</v>
      </c>
      <c r="AW120" s="6">
        <f t="array" ref="AW120">SUM(IF($B$6:$B$103=$B120,AW$6:AW$103,FALSE))</f>
        <v>4179458</v>
      </c>
      <c r="AX120" s="6">
        <f t="array" ref="AX120">SUM(IF($B$6:$B$103=$B120,AX$6:AX$103,FALSE))</f>
        <v>4185771</v>
      </c>
      <c r="AY120" s="6">
        <f t="array" ref="AY120">SUM(IF($B$6:$B$103=$B120,AY$6:AY$103,FALSE))</f>
        <v>4192699</v>
      </c>
      <c r="AZ120" s="6">
        <f t="array" ref="AZ120">SUM(IF($B$6:$B$104=$B120,AZ$6:AZ$104,FALSE))</f>
        <v>4199138</v>
      </c>
      <c r="BA120" s="6">
        <f t="array" ref="BA120">SUM(IF($B$6:$B$104=$B120,BA$6:BA$104,FALSE))</f>
        <v>4205811</v>
      </c>
      <c r="BB120" s="6">
        <f t="array" ref="BB120">SUM(IF($B$6:$B$104=$B120,BB$6:BB$104,FALSE))</f>
        <v>4212983</v>
      </c>
      <c r="BC120" s="6">
        <f t="array" ref="BC120">SUM(IF($B$6:$B$104=$B120,BC$6:BC$104,FALSE))</f>
        <v>4216151</v>
      </c>
      <c r="BD120" s="6">
        <f t="array" ref="BD120">SUM(IF($B$6:$B$104=$B120,BD$6:BD$104,FALSE))</f>
        <v>4217548</v>
      </c>
      <c r="BE120" s="6">
        <f t="array" ref="BE120">SUM(IF($B$6:$B$104=$B120,BE$6:BE$104,FALSE))</f>
        <v>4221349</v>
      </c>
      <c r="BF120" s="6">
        <f t="array" ref="BF120">SUM(IF($B$6:$B$104=$B120,BF$6:BF$104,FALSE))</f>
        <v>4224682</v>
      </c>
      <c r="BG120" s="6">
        <f t="array" ref="BG120">SUM(IF($B$6:$B$104=$B120,BG$6:BG$104,FALSE))</f>
        <v>4229185</v>
      </c>
      <c r="BH120" s="6">
        <f t="array" ref="BH120">SUM(IF($B$6:$B$104=$B120,BH$6:BH$104,FALSE))</f>
        <v>4232363</v>
      </c>
      <c r="BI120" s="6">
        <f t="array" ref="BI120">SUM(IF($B$6:$B$104=$B120,BI$6:BI$104,FALSE))</f>
        <v>4236262</v>
      </c>
      <c r="BJ120" s="6">
        <f t="array" ref="BJ120">SUM(IF($B$6:$B$104=$B120,BJ$6:BJ$104,FALSE))</f>
        <v>4243661</v>
      </c>
      <c r="BK120" s="6">
        <f t="array" ref="BK120">SUM(IF($B$6:$B$104=$B120,BK$6:BK$104,FALSE))</f>
        <v>4251463</v>
      </c>
      <c r="BN120" s="3"/>
      <c r="BO120" s="4"/>
      <c r="BP120" s="5"/>
      <c r="BQ120" s="16"/>
      <c r="BR120" s="16"/>
      <c r="BS120" s="16"/>
      <c r="BT120" s="16"/>
    </row>
    <row r="121" spans="1:72" x14ac:dyDescent="0.2">
      <c r="A121" s="4">
        <v>45</v>
      </c>
      <c r="B121" s="4">
        <v>45</v>
      </c>
      <c r="C121" s="5" t="s">
        <v>6</v>
      </c>
      <c r="D121" s="6">
        <f t="array" ref="D121">SUM(IF($B$6:$B$103=$B121,D$6:D$103,FALSE))</f>
        <v>163</v>
      </c>
      <c r="E121" s="6">
        <f t="array" ref="E121">SUM(IF($B$6:$B$103=$B121,E$6:E$103,FALSE))</f>
        <v>162</v>
      </c>
      <c r="F121" s="6">
        <f t="array" ref="F121">SUM(IF($B$6:$B$103=$B121,F$6:F$103,FALSE))</f>
        <v>162</v>
      </c>
      <c r="G121" s="6">
        <f t="array" ref="G121">SUM(IF($B$6:$B$103=$B121,G$6:G$103,FALSE))</f>
        <v>161</v>
      </c>
      <c r="H121" s="6">
        <f t="array" ref="H121">SUM(IF($B$6:$B$103=$B121,H$6:H$103,FALSE))</f>
        <v>163</v>
      </c>
      <c r="I121" s="6">
        <f t="array" ref="I121">SUM(IF($B$6:$B$103=$B121,I$6:I$103,FALSE))</f>
        <v>165</v>
      </c>
      <c r="J121" s="6">
        <f t="array" ref="J121">SUM(IF($B$6:$B$103=$B121,J$6:J$103,FALSE))</f>
        <v>164</v>
      </c>
      <c r="K121" s="6">
        <f t="array" ref="K121">SUM(IF($B$6:$B$103=$B121,K$6:K$103,FALSE))</f>
        <v>164</v>
      </c>
      <c r="L121" s="6">
        <f t="array" ref="L121">SUM(IF($B$6:$B$103=$B121,L$6:L$103,FALSE))</f>
        <v>163</v>
      </c>
      <c r="M121" s="6">
        <f t="array" ref="M121">SUM(IF($B$6:$B$103=$B121,M$6:M$103,FALSE))</f>
        <v>164</v>
      </c>
      <c r="N121" s="6">
        <f t="array" ref="N121">SUM(IF($B$6:$B$103=$B121,N$6:N$103,FALSE))</f>
        <v>164</v>
      </c>
      <c r="O121" s="6">
        <f t="array" ref="O121">SUM(IF($B$6:$B$103=$B121,O$6:O$103,FALSE))</f>
        <v>163</v>
      </c>
      <c r="P121" s="6">
        <f t="array" ref="P121">SUM(IF($B$6:$B$103=$B121,P$6:P$103,FALSE))</f>
        <v>149</v>
      </c>
      <c r="Q121" s="6">
        <f t="array" ref="Q121">SUM(IF($B$6:$B$103=$B121,Q$6:Q$103,FALSE))</f>
        <v>137</v>
      </c>
      <c r="R121" s="6">
        <f t="array" ref="R121">SUM(IF($B$6:$B$103=$B121,R$6:R$103,FALSE))</f>
        <v>137</v>
      </c>
      <c r="S121" s="6">
        <f t="array" ref="S121">SUM(IF($B$6:$B$103=$B121,S$6:S$103,FALSE))</f>
        <v>136</v>
      </c>
      <c r="T121" s="6">
        <f t="array" ref="T121">SUM(IF($B$6:$B$103=$B121,T$6:T$103,FALSE))</f>
        <v>136</v>
      </c>
      <c r="U121" s="6">
        <f t="array" ref="U121">SUM(IF($B$6:$B$103=$B121,U$6:U$103,FALSE))</f>
        <v>135</v>
      </c>
      <c r="V121" s="6">
        <f t="array" ref="V121">SUM(IF($B$6:$B$103=$B121,V$6:V$103,FALSE))</f>
        <v>134</v>
      </c>
      <c r="W121" s="6">
        <f t="array" ref="W121">SUM(IF($B$6:$B$103=$B121,W$6:W$103,FALSE))</f>
        <v>137</v>
      </c>
      <c r="X121" s="6">
        <f t="array" ref="X121">SUM(IF($B$6:$B$103=$B121,X$6:X$103,FALSE))</f>
        <v>137</v>
      </c>
      <c r="Y121" s="6">
        <f t="array" ref="Y121">SUM(IF($B$6:$B$103=$B121,Y$6:Y$103,FALSE))</f>
        <v>135</v>
      </c>
      <c r="Z121" s="6">
        <f t="array" ref="Z121">SUM(IF($B$6:$B$103=$B121,Z$6:Z$103,FALSE))</f>
        <v>135</v>
      </c>
      <c r="AA121" s="6">
        <f t="array" ref="AA121">SUM(IF($B$6:$B$103=$B121,AA$6:AA$103,FALSE))</f>
        <v>134</v>
      </c>
      <c r="AB121" s="6">
        <f t="array" ref="AB121">SUM(IF($B$6:$B$103=$B121,AB$6:AB$103,FALSE))</f>
        <v>134</v>
      </c>
      <c r="AC121" s="6">
        <f t="array" ref="AC121">SUM(IF($B$6:$B$103=$B121,AC$6:AC$103,FALSE))</f>
        <v>135</v>
      </c>
      <c r="AD121" s="6">
        <f t="array" ref="AD121">SUM(IF($B$6:$B$103=$B121,AD$6:AD$103,FALSE))</f>
        <v>135</v>
      </c>
      <c r="AE121" s="6">
        <f t="array" ref="AE121">SUM(IF($B$6:$B$103=$B121,AE$6:AE$103,FALSE))</f>
        <v>134</v>
      </c>
      <c r="AF121" s="6">
        <f t="array" ref="AF121">SUM(IF($B$6:$B$103=$B121,AF$6:AF$103,FALSE))</f>
        <v>134</v>
      </c>
      <c r="AG121" s="6">
        <f t="array" ref="AG121">SUM(IF($B$6:$B$103=$B121,AG$6:AG$103,FALSE))</f>
        <v>117</v>
      </c>
      <c r="AH121" s="6">
        <f t="array" ref="AH121">SUM(IF($B$6:$B$103=$B121,AH$6:AH$103,FALSE))</f>
        <v>0</v>
      </c>
      <c r="AI121" s="6">
        <f t="array" ref="AI121">SUM(IF($B$6:$B$103=$B121,AI$6:AI$103,FALSE))</f>
        <v>0</v>
      </c>
      <c r="AJ121" s="6">
        <f t="array" ref="AJ121">SUM(IF($B$6:$B$103=$B121,AJ$6:AJ$103,FALSE))</f>
        <v>0</v>
      </c>
      <c r="AK121" s="6">
        <f t="array" ref="AK121">SUM(IF($B$6:$B$103=$B121,AK$6:AK$103,FALSE))</f>
        <v>0</v>
      </c>
      <c r="AL121" s="6">
        <f t="array" ref="AL121">SUM(IF($B$6:$B$103=$B121,AL$6:AL$103,FALSE))</f>
        <v>0</v>
      </c>
      <c r="AM121" s="6">
        <f t="array" ref="AM121">SUM(IF($B$6:$B$103=$B121,AM$6:AM$103,FALSE))</f>
        <v>0</v>
      </c>
      <c r="AN121" s="6">
        <f t="array" ref="AN121">SUM(IF($B$6:$B$103=$B121,AN$6:AN$103,FALSE))</f>
        <v>0</v>
      </c>
      <c r="AO121" s="6">
        <f t="array" ref="AO121">SUM(IF($B$6:$B$103=$B121,AO$6:AO$103,FALSE))</f>
        <v>0</v>
      </c>
      <c r="AP121" s="6">
        <f t="array" ref="AP121">SUM(IF($B$6:$B$103=$B121,AP$6:AP$103,FALSE))</f>
        <v>0</v>
      </c>
      <c r="AQ121" s="6">
        <f t="array" ref="AQ121">SUM(IF($B$6:$B$103=$B121,AQ$6:AQ$103,FALSE))</f>
        <v>0</v>
      </c>
      <c r="AR121" s="6">
        <f t="array" ref="AR121">SUM(IF($B$6:$B$103=$B121,AR$6:AR$103,FALSE))</f>
        <v>0</v>
      </c>
      <c r="AS121" s="6">
        <f t="array" ref="AS121">SUM(IF($B$6:$B$103=$B121,AS$6:AS$103,FALSE))</f>
        <v>0</v>
      </c>
      <c r="AT121" s="6">
        <f t="array" ref="AT121">SUM(IF($B$6:$B$103=$B121,AT$6:AT$103,FALSE))</f>
        <v>0</v>
      </c>
      <c r="AU121" s="6">
        <f t="array" ref="AU121">SUM(IF($B$6:$B$103=$B121,AU$6:AU$103,FALSE))</f>
        <v>0</v>
      </c>
      <c r="AV121" s="6">
        <f t="array" ref="AV121">SUM(IF($B$6:$B$103=$B121,AV$6:AV$103,FALSE))</f>
        <v>0</v>
      </c>
      <c r="AW121" s="6">
        <f t="array" ref="AW121">SUM(IF($B$6:$B$103=$B121,AW$6:AW$103,FALSE))</f>
        <v>1</v>
      </c>
      <c r="AX121" s="6">
        <f t="array" ref="AX121">SUM(IF($B$6:$B$103=$B121,AX$6:AX$103,FALSE))</f>
        <v>0</v>
      </c>
      <c r="AY121" s="6">
        <f t="array" ref="AY121">SUM(IF($B$6:$B$103=$B121,AY$6:AY$103,FALSE))</f>
        <v>0</v>
      </c>
      <c r="AZ121" s="6">
        <f t="array" ref="AZ121">SUM(IF($B$6:$B$103=$B121,AZ$6:AZ$103,FALSE))</f>
        <v>0</v>
      </c>
      <c r="BA121" s="6">
        <f t="array" ref="BA121">SUM(IF($B$6:$B$103=$B121,BA$6:BA$103,FALSE))</f>
        <v>0</v>
      </c>
      <c r="BB121" s="6">
        <f t="array" ref="BB121">SUM(IF($B$6:$B$103=$B121,BB$6:BB$103,FALSE))</f>
        <v>0</v>
      </c>
      <c r="BC121" s="6">
        <f t="array" ref="BC121">SUM(IF($B$6:$B$103=$B121,BC$6:BC$103,FALSE))</f>
        <v>0</v>
      </c>
      <c r="BD121" s="6">
        <f t="array" ref="BD121">SUM(IF($B$6:$B$103=$B121,BD$6:BD$103,FALSE))</f>
        <v>0</v>
      </c>
      <c r="BE121" s="6">
        <f t="array" ref="BE121">SUM(IF($B$6:$B$103=$B121,BE$6:BE$103,FALSE))</f>
        <v>0</v>
      </c>
      <c r="BF121" s="6">
        <f t="array" ref="BF121">SUM(IF($B$6:$B$103=$B121,BF$6:BF$103,FALSE))</f>
        <v>0</v>
      </c>
      <c r="BG121" s="6">
        <f t="array" ref="BG121">SUM(IF($B$6:$B$103=$B121,BG$6:BG$103,FALSE))</f>
        <v>0</v>
      </c>
      <c r="BH121" s="6">
        <f t="array" ref="BH121">SUM(IF($B$6:$B$103=$B121,BH$6:BH$103,FALSE))</f>
        <v>0</v>
      </c>
      <c r="BI121" s="6">
        <f t="array" ref="BI121">SUM(IF($B$6:$B$103=$B121,BI$6:BI$103,FALSE))</f>
        <v>0</v>
      </c>
      <c r="BJ121" s="6">
        <f t="array" ref="BJ121">SUM(IF($B$6:$B$103=$B121,BJ$6:BJ$103,FALSE))</f>
        <v>0</v>
      </c>
      <c r="BK121" s="6">
        <f t="array" ref="BK121">SUM(IF($B$6:$B$103=$B121,BK$6:BK$103,FALSE))</f>
        <v>0</v>
      </c>
      <c r="BN121" s="3"/>
      <c r="BO121" s="4"/>
      <c r="BP121" s="5"/>
      <c r="BQ121" s="16"/>
      <c r="BR121" s="16"/>
      <c r="BS121" s="16"/>
      <c r="BT121" s="16"/>
    </row>
    <row r="122" spans="1:72" x14ac:dyDescent="0.2">
      <c r="A122" s="4">
        <v>145</v>
      </c>
      <c r="B122" s="4">
        <v>145</v>
      </c>
      <c r="C122" s="5" t="s">
        <v>116</v>
      </c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V122" s="6"/>
      <c r="W122" s="6"/>
      <c r="X122" s="6"/>
      <c r="Y122" s="6"/>
      <c r="Z122" s="6"/>
      <c r="AA122" s="6"/>
      <c r="AB122" s="6"/>
      <c r="AC122" s="6"/>
      <c r="AD122" s="6">
        <f t="array" ref="AD122">SUM(IF($B$6:$B$103=$B122,AD$6:AD$103,FALSE))</f>
        <v>0</v>
      </c>
      <c r="AE122" s="6">
        <f t="array" ref="AE122">SUM(IF($B$6:$B$103=$B122,AE$6:AE$103,FALSE))</f>
        <v>0</v>
      </c>
      <c r="AF122" s="6">
        <f t="array" ref="AF122">SUM(IF($B$6:$B$103=$B122,AF$6:AF$103,FALSE))</f>
        <v>0</v>
      </c>
      <c r="AG122" s="6">
        <f t="array" ref="AG122">SUM(IF($B$6:$B$103=$B122,AG$6:AG$103,FALSE))</f>
        <v>0</v>
      </c>
      <c r="AH122" s="6">
        <f t="array" ref="AH122">SUM(IF($B$6:$B$103=$B122,AH$6:AH$103,FALSE))</f>
        <v>108</v>
      </c>
      <c r="AI122" s="6">
        <f t="array" ref="AI122">SUM(IF($B$6:$B$103=$B122,AI$6:AI$103,FALSE))</f>
        <v>109</v>
      </c>
      <c r="AJ122" s="6">
        <f t="array" ref="AJ122">SUM(IF($B$6:$B$103=$B122,AJ$6:AJ$103,FALSE))</f>
        <v>109</v>
      </c>
      <c r="AK122" s="6">
        <f t="array" ref="AK122">SUM(IF($B$6:$B$103=$B122,AK$6:AK$103,FALSE))</f>
        <v>109</v>
      </c>
      <c r="AL122" s="6">
        <f t="array" ref="AL122">SUM(IF($B$6:$B$103=$B122,AL$6:AL$103,FALSE))</f>
        <v>109</v>
      </c>
      <c r="AM122" s="6">
        <f t="array" ref="AM122">SUM(IF($B$6:$B$103=$B122,AM$6:AM$103,FALSE))</f>
        <v>110</v>
      </c>
      <c r="AN122" s="6">
        <f t="array" ref="AN122">SUM(IF($B$6:$B$103=$B122,AN$6:AN$103,FALSE))</f>
        <v>110</v>
      </c>
      <c r="AO122" s="6">
        <f t="array" ref="AO122">SUM(IF($B$6:$B$103=$B122,AO$6:AO$103,FALSE))</f>
        <v>110</v>
      </c>
      <c r="AP122" s="6">
        <f t="array" ref="AP122">SUM(IF($B$6:$B$103=$B122,AP$6:AP$103,FALSE))</f>
        <v>110</v>
      </c>
      <c r="AQ122" s="6">
        <f t="array" ref="AQ122">SUM(IF($B$6:$B$103=$B122,AQ$6:AQ$103,FALSE))</f>
        <v>107</v>
      </c>
      <c r="AR122" s="6">
        <f t="array" ref="AR122">SUM(IF($B$6:$B$103=$B122,AR$6:AR$103,FALSE))</f>
        <v>107</v>
      </c>
      <c r="AS122" s="6">
        <f t="array" ref="AS122">SUM(IF($B$6:$B$103=$B122,AS$6:AS$103,FALSE))</f>
        <v>108</v>
      </c>
      <c r="AT122" s="6">
        <f t="array" ref="AT122">SUM(IF($B$6:$B$103=$B122,AT$6:AT$103,FALSE))</f>
        <v>108</v>
      </c>
      <c r="AU122" s="6">
        <f t="array" ref="AU122">SUM(IF($B$6:$B$103=$B122,AU$6:AU$103,FALSE))</f>
        <v>108</v>
      </c>
      <c r="AV122" s="6">
        <f t="array" ref="AV122">SUM(IF($B$6:$B$103=$B122,AV$6:AV$103,FALSE))</f>
        <v>108</v>
      </c>
      <c r="AW122" s="6">
        <f t="array" ref="AW122">SUM(IF($B$6:$B$103=$B122,AW$6:AW$103,FALSE))</f>
        <v>107</v>
      </c>
      <c r="AX122" s="6">
        <f t="array" ref="AX122">SUM(IF($B$6:$B$103=$B122,AX$6:AX$103,FALSE))</f>
        <v>108</v>
      </c>
      <c r="AY122" s="6">
        <f t="array" ref="AY122">SUM(IF($B$6:$B$103=$B122,AY$6:AY$103,FALSE))</f>
        <v>109</v>
      </c>
      <c r="AZ122" s="6">
        <f t="array" ref="AZ122">SUM(IF($B$6:$B$103=$B122,AZ$6:AZ$103,FALSE))</f>
        <v>112</v>
      </c>
      <c r="BA122" s="6">
        <f t="array" ref="BA122">SUM(IF($B$6:$B$103=$B122,BA$6:BA$103,FALSE))</f>
        <v>113</v>
      </c>
      <c r="BB122" s="6">
        <f t="array" ref="BB122">SUM(IF($B$6:$B$103=$B122,BB$6:BB$103,FALSE))</f>
        <v>114</v>
      </c>
      <c r="BC122" s="6">
        <f t="array" ref="BC122">SUM(IF($B$6:$B$103=$B122,BC$6:BC$103,FALSE))</f>
        <v>114</v>
      </c>
      <c r="BD122" s="6">
        <f t="array" ref="BD122">SUM(IF($B$6:$B$103=$B122,BD$6:BD$103,FALSE))</f>
        <v>112</v>
      </c>
      <c r="BE122" s="6">
        <f t="array" ref="BE122">SUM(IF($B$6:$B$103=$B122,BE$6:BE$103,FALSE))</f>
        <v>113</v>
      </c>
      <c r="BF122" s="6">
        <f t="array" ref="BF122">SUM(IF($B$6:$B$103=$B122,BF$6:BF$103,FALSE))</f>
        <v>116</v>
      </c>
      <c r="BG122" s="6">
        <f t="array" ref="BG122">SUM(IF($B$6:$B$103=$B122,BG$6:BG$103,FALSE))</f>
        <v>117</v>
      </c>
      <c r="BH122" s="6">
        <f t="array" ref="BH122">SUM(IF($B$6:$B$103=$B122,BH$6:BH$103,FALSE))</f>
        <v>117</v>
      </c>
      <c r="BI122" s="6">
        <f t="array" ref="BI122">SUM(IF($B$6:$B$103=$B122,BI$6:BI$103,FALSE))</f>
        <v>115</v>
      </c>
      <c r="BJ122" s="6">
        <f t="array" ref="BJ122">SUM(IF($B$6:$B$103=$B122,BJ$6:BJ$103,FALSE))</f>
        <v>115</v>
      </c>
      <c r="BK122" s="6">
        <f t="array" ref="BK122">SUM(IF($B$6:$B$103=$B122,BK$6:BK$103,FALSE))</f>
        <v>115</v>
      </c>
      <c r="BN122" s="3"/>
      <c r="BO122" s="4"/>
      <c r="BP122" s="5"/>
      <c r="BQ122" s="16"/>
      <c r="BR122" s="16"/>
      <c r="BS122" s="16"/>
      <c r="BT122" s="16"/>
    </row>
    <row r="123" spans="1:72" x14ac:dyDescent="0.2">
      <c r="A123" s="4">
        <v>68</v>
      </c>
      <c r="B123" s="4">
        <v>68</v>
      </c>
      <c r="C123" s="5" t="s">
        <v>9</v>
      </c>
      <c r="D123" s="6">
        <f t="array" ref="D123">SUM(IF($B$6:$B$103=$B123,D$6:D$103,FALSE))</f>
        <v>395255</v>
      </c>
      <c r="E123" s="6">
        <f t="array" ref="E123">SUM(IF($B$6:$B$103=$B123,E$6:E$103,FALSE))</f>
        <v>395808</v>
      </c>
      <c r="F123" s="6">
        <f t="array" ref="F123">SUM(IF($B$6:$B$103=$B123,F$6:F$103,FALSE))</f>
        <v>396758</v>
      </c>
      <c r="G123" s="6">
        <f t="array" ref="G123">SUM(IF($B$6:$B$103=$B123,G$6:G$103,FALSE))</f>
        <v>397326</v>
      </c>
      <c r="H123" s="6">
        <f t="array" ref="H123">SUM(IF($B$6:$B$103=$B123,H$6:H$103,FALSE))</f>
        <v>397974</v>
      </c>
      <c r="I123" s="6">
        <f t="array" ref="I123">SUM(IF($B$6:$B$103=$B123,I$6:I$103,FALSE))</f>
        <v>398632</v>
      </c>
      <c r="J123" s="6">
        <f t="array" ref="J123">SUM(IF($B$6:$B$103=$B123,J$6:J$103,FALSE))</f>
        <v>399161</v>
      </c>
      <c r="K123" s="6">
        <f t="array" ref="K123">SUM(IF($B$6:$B$103=$B123,K$6:K$103,FALSE))</f>
        <v>399797</v>
      </c>
      <c r="L123" s="6">
        <f t="array" ref="L123">SUM(IF($B$6:$B$103=$B123,L$6:L$103,FALSE))</f>
        <v>399802</v>
      </c>
      <c r="M123" s="6">
        <f t="array" ref="M123">SUM(IF($B$6:$B$103=$B123,M$6:M$103,FALSE))</f>
        <v>400114</v>
      </c>
      <c r="N123" s="6">
        <f t="array" ref="N123">SUM(IF($B$6:$B$103=$B123,N$6:N$103,FALSE))</f>
        <v>400482</v>
      </c>
      <c r="O123" s="6">
        <f t="array" ref="O123">SUM(IF($B$6:$B$103=$B123,O$6:O$103,FALSE))</f>
        <v>400995</v>
      </c>
      <c r="P123" s="6">
        <f t="array" ref="P123">SUM(IF($B$6:$B$103=$B123,P$6:P$103,FALSE))</f>
        <v>402154</v>
      </c>
      <c r="Q123" s="6">
        <f t="array" ref="Q123">SUM(IF($B$6:$B$103=$B123,Q$6:Q$103,FALSE))</f>
        <v>402688</v>
      </c>
      <c r="R123" s="6">
        <f t="array" ref="R123">SUM(IF($B$6:$B$103=$B123,R$6:R$103,FALSE))</f>
        <v>403140</v>
      </c>
      <c r="S123" s="6">
        <f t="array" ref="S123">SUM(IF($B$6:$B$103=$B123,S$6:S$103,FALSE))</f>
        <v>403740</v>
      </c>
      <c r="T123" s="6">
        <f t="array" ref="T123">SUM(IF($B$6:$B$103=$B123,T$6:T$103,FALSE))</f>
        <v>404316</v>
      </c>
      <c r="U123" s="6">
        <f t="array" ref="U123">SUM(IF($B$6:$B$103=$B123,U$6:U$103,FALSE))</f>
        <v>404010</v>
      </c>
      <c r="V123" s="6">
        <f t="array" ref="V123">SUM(IF($B$6:$B$103=$B123,V$6:V$103,FALSE))</f>
        <v>404311</v>
      </c>
      <c r="W123" s="6">
        <f t="array" ref="W123">SUM(IF($B$6:$B$103=$B123,W$6:W$103,FALSE))</f>
        <v>404589</v>
      </c>
      <c r="X123" s="6">
        <f t="array" ref="X123">SUM(IF($B$6:$B$103=$B123,X$6:X$103,FALSE))</f>
        <v>404866</v>
      </c>
      <c r="Y123" s="6">
        <f t="array" ref="Y123">SUM(IF($B$6:$B$103=$B123,Y$6:Y$103,FALSE))</f>
        <v>405229</v>
      </c>
      <c r="Z123" s="6">
        <f t="array" ref="Z123">SUM(IF($B$6:$B$103=$B123,Z$6:Z$103,FALSE))</f>
        <v>405644</v>
      </c>
      <c r="AA123" s="6">
        <f t="array" ref="AA123">SUM(IF($B$6:$B$103=$B123,AA$6:AA$103,FALSE))</f>
        <v>405980</v>
      </c>
      <c r="AB123" s="6">
        <f t="array" ref="AB123">SUM(IF($B$6:$B$103=$B123,AB$6:AB$103,FALSE))</f>
        <v>406852</v>
      </c>
      <c r="AC123" s="6">
        <f t="array" ref="AC123">SUM(IF($B$6:$B$103=$B123,AC$6:AC$103,FALSE))</f>
        <v>407285</v>
      </c>
      <c r="AD123" s="6">
        <f t="array" ref="AD123">SUM(IF($B$6:$B$103=$B123,AD$6:AD$103,FALSE))</f>
        <v>407500</v>
      </c>
      <c r="AE123" s="6">
        <f t="array" ref="AE123">SUM(IF($B$6:$B$103=$B123,AE$6:AE$103,FALSE))</f>
        <v>407860</v>
      </c>
      <c r="AF123" s="6">
        <f t="array" ref="AF123">SUM(IF($B$6:$B$103=$B123,AF$6:AF$103,FALSE))</f>
        <v>408649</v>
      </c>
      <c r="AG123" s="6">
        <f t="array" ref="AG123">SUM(IF($B$6:$B$103=$B123,AG$6:AG$103,FALSE))</f>
        <v>402745</v>
      </c>
      <c r="AH123" s="6">
        <f t="array" ref="AH123">SUM(IF($B$6:$B$103=$B123,AH$6:AH$103,FALSE))</f>
        <v>403503</v>
      </c>
      <c r="AI123" s="6">
        <f t="array" ref="AI123">SUM(IF($B$6:$B$103=$B123,AI$6:AI$103,FALSE))</f>
        <v>404261</v>
      </c>
      <c r="AJ123" s="6">
        <f t="array" ref="AJ123">SUM(IF($B$6:$B$103=$B123,AJ$6:AJ$103,FALSE))</f>
        <v>405957</v>
      </c>
      <c r="AK123" s="6">
        <f t="array" ref="AK123">SUM(IF($B$6:$B$103=$B123,AK$6:AK$103,FALSE))</f>
        <v>413117</v>
      </c>
      <c r="AL123" s="6">
        <f t="array" ref="AL123">SUM(IF($B$6:$B$103=$B123,AL$6:AL$103,FALSE))</f>
        <v>417247</v>
      </c>
      <c r="AM123" s="6">
        <f t="array" ref="AM123">SUM(IF($B$6:$B$103=$B123,AM$6:AM$103,FALSE))</f>
        <v>417886</v>
      </c>
      <c r="AN123" s="6">
        <f t="array" ref="AN123">SUM(IF($B$6:$B$103=$B123,AN$6:AN$103,FALSE))</f>
        <v>418201</v>
      </c>
      <c r="AO123" s="6">
        <f t="array" ref="AO123">SUM(IF($B$6:$B$103=$B123,AO$6:AO$103,FALSE))</f>
        <v>418681</v>
      </c>
      <c r="AP123" s="6">
        <f t="array" ref="AP123">SUM(IF($B$6:$B$103=$B123,AP$6:AP$103,FALSE))</f>
        <v>418217</v>
      </c>
      <c r="AQ123" s="6">
        <f t="array" ref="AQ123">SUM(IF($B$6:$B$103=$B123,AQ$6:AQ$103,FALSE))</f>
        <v>419554</v>
      </c>
      <c r="AR123" s="6">
        <f t="array" ref="AR123">SUM(IF($B$6:$B$103=$B123,AR$6:AR$103,FALSE))</f>
        <v>420167</v>
      </c>
      <c r="AS123" s="6">
        <f t="array" ref="AS123">SUM(IF($B$6:$B$103=$B123,AS$6:AS$103,FALSE))</f>
        <v>420255</v>
      </c>
      <c r="AT123" s="6">
        <f t="array" ref="AT123">SUM(IF($B$6:$B$103=$B123,AT$6:AT$103,FALSE))</f>
        <v>409927</v>
      </c>
      <c r="AU123" s="6">
        <f t="array" ref="AU123">SUM(IF($B$6:$B$103=$B123,AU$6:AU$103,FALSE))</f>
        <v>409957</v>
      </c>
      <c r="AV123" s="6">
        <f t="array" ref="AV123">SUM(IF($B$6:$B$103=$B123,AV$6:AV$103,FALSE))</f>
        <v>411016</v>
      </c>
      <c r="AW123" s="6">
        <f t="array" ref="AW123">SUM(IF($B$6:$B$103=$B123,AW$6:AW$103,FALSE))</f>
        <v>411615</v>
      </c>
      <c r="AX123" s="6">
        <f t="array" ref="AX123">SUM(IF($B$6:$B$103=$B123,AX$6:AX$103,FALSE))</f>
        <v>412381</v>
      </c>
      <c r="AY123" s="6">
        <f t="array" ref="AY123">SUM(IF($B$6:$B$103=$B123,AY$6:AY$103,FALSE))</f>
        <v>412787</v>
      </c>
      <c r="AZ123" s="6">
        <f t="array" ref="AZ123">SUM(IF($B$6:$B$103=$B123,AZ$6:AZ$103,FALSE))</f>
        <v>413408</v>
      </c>
      <c r="BA123" s="6">
        <f t="array" ref="BA123">SUM(IF($B$6:$B$103=$B123,BA$6:BA$103,FALSE))</f>
        <v>414111</v>
      </c>
      <c r="BB123" s="6">
        <f t="array" ref="BB123">SUM(IF($B$6:$B$103=$B123,BB$6:BB$103,FALSE))</f>
        <v>414309</v>
      </c>
      <c r="BC123" s="6">
        <f t="array" ref="BC123">SUM(IF($B$6:$B$103=$B123,BC$6:BC$103,FALSE))</f>
        <v>415470</v>
      </c>
      <c r="BD123" s="6">
        <f t="array" ref="BD123">SUM(IF($B$6:$B$103=$B123,BD$6:BD$103,FALSE))</f>
        <v>416138</v>
      </c>
      <c r="BE123" s="6">
        <f t="array" ref="BE123">SUM(IF($B$6:$B$103=$B123,BE$6:BE$103,FALSE))</f>
        <v>416799</v>
      </c>
      <c r="BF123" s="6">
        <f t="array" ref="BF123">SUM(IF($B$6:$B$103=$B123,BF$6:BF$103,FALSE))</f>
        <v>417345</v>
      </c>
      <c r="BG123" s="6">
        <f t="array" ref="BG123">SUM(IF($B$6:$B$103=$B123,BG$6:BG$103,FALSE))</f>
        <v>418144</v>
      </c>
      <c r="BH123" s="6">
        <f t="array" ref="BH123">SUM(IF($B$6:$B$103=$B123,BH$6:BH$103,FALSE))</f>
        <v>418971</v>
      </c>
      <c r="BI123" s="6">
        <f t="array" ref="BI123">SUM(IF($B$6:$B$103=$B123,BI$6:BI$103,FALSE))</f>
        <v>419532</v>
      </c>
      <c r="BJ123" s="6">
        <f t="array" ref="BJ123">SUM(IF($B$6:$B$103=$B123,BJ$6:BJ$103,FALSE))</f>
        <v>420328</v>
      </c>
      <c r="BK123" s="6">
        <f t="array" ref="BK123">SUM(IF($B$6:$B$103=$B123,BK$6:BK$103,FALSE))</f>
        <v>420833</v>
      </c>
      <c r="BN123" s="3"/>
      <c r="BO123" s="4"/>
      <c r="BP123" s="5"/>
      <c r="BQ123" s="16"/>
      <c r="BR123" s="16"/>
      <c r="BS123" s="16"/>
      <c r="BT123" s="16"/>
    </row>
    <row r="124" spans="1:72" x14ac:dyDescent="0.2">
      <c r="A124" s="4">
        <v>69</v>
      </c>
      <c r="B124" s="4">
        <v>69</v>
      </c>
      <c r="C124" s="5" t="s">
        <v>10</v>
      </c>
      <c r="D124" s="6">
        <f t="array" ref="D124">SUM(IF($B$6:$B$103=$B124,D$6:D$103,FALSE))</f>
        <v>564</v>
      </c>
      <c r="E124" s="6">
        <f t="array" ref="E124">SUM(IF($B$6:$B$103=$B124,E$6:E$103,FALSE))</f>
        <v>567</v>
      </c>
      <c r="F124" s="6">
        <f t="array" ref="F124">SUM(IF($B$6:$B$103=$B124,F$6:F$103,FALSE))</f>
        <v>567</v>
      </c>
      <c r="G124" s="6">
        <f t="array" ref="G124">SUM(IF($B$6:$B$103=$B124,G$6:G$103,FALSE))</f>
        <v>572</v>
      </c>
      <c r="H124" s="6">
        <f t="array" ref="H124">SUM(IF($B$6:$B$103=$B124,H$6:H$103,FALSE))</f>
        <v>568</v>
      </c>
      <c r="I124" s="6">
        <f t="array" ref="I124">SUM(IF($B$6:$B$103=$B124,I$6:I$103,FALSE))</f>
        <v>564</v>
      </c>
      <c r="J124" s="6">
        <f t="array" ref="J124">SUM(IF($B$6:$B$103=$B124,J$6:J$103,FALSE))</f>
        <v>561</v>
      </c>
      <c r="K124" s="6">
        <f t="array" ref="K124">SUM(IF($B$6:$B$103=$B124,K$6:K$103,FALSE))</f>
        <v>556</v>
      </c>
      <c r="L124" s="6">
        <f t="array" ref="L124">SUM(IF($B$6:$B$103=$B124,L$6:L$103,FALSE))</f>
        <v>551</v>
      </c>
      <c r="M124" s="6">
        <f t="array" ref="M124">SUM(IF($B$6:$B$103=$B124,M$6:M$103,FALSE))</f>
        <v>551</v>
      </c>
      <c r="N124" s="6">
        <f t="array" ref="N124">SUM(IF($B$6:$B$103=$B124,N$6:N$103,FALSE))</f>
        <v>559</v>
      </c>
      <c r="O124" s="6">
        <f t="array" ref="O124">SUM(IF($B$6:$B$103=$B124,O$6:O$103,FALSE))</f>
        <v>545</v>
      </c>
      <c r="P124" s="6">
        <f t="array" ref="P124">SUM(IF($B$6:$B$103=$B124,P$6:P$103,FALSE))</f>
        <v>559</v>
      </c>
      <c r="Q124" s="6">
        <f t="array" ref="Q124">SUM(IF($B$6:$B$103=$B124,Q$6:Q$103,FALSE))</f>
        <v>563</v>
      </c>
      <c r="R124" s="6">
        <f t="array" ref="R124">SUM(IF($B$6:$B$103=$B124,R$6:R$103,FALSE))</f>
        <v>568</v>
      </c>
      <c r="S124" s="6">
        <f t="array" ref="S124">SUM(IF($B$6:$B$103=$B124,S$6:S$103,FALSE))</f>
        <v>560</v>
      </c>
      <c r="T124" s="6">
        <f t="array" ref="T124">SUM(IF($B$6:$B$103=$B124,T$6:T$103,FALSE))</f>
        <v>565</v>
      </c>
      <c r="U124" s="6">
        <f t="array" ref="U124">SUM(IF($B$6:$B$103=$B124,U$6:U$103,FALSE))</f>
        <v>571</v>
      </c>
      <c r="V124" s="6">
        <f t="array" ref="V124">SUM(IF($B$6:$B$103=$B124,V$6:V$103,FALSE))</f>
        <v>536</v>
      </c>
      <c r="W124" s="6">
        <f t="array" ref="W124">SUM(IF($B$6:$B$103=$B124,W$6:W$103,FALSE))</f>
        <v>518</v>
      </c>
      <c r="X124" s="6">
        <f t="array" ref="X124">SUM(IF($B$6:$B$103=$B124,X$6:X$103,FALSE))</f>
        <v>517</v>
      </c>
      <c r="Y124" s="6">
        <f t="array" ref="Y124">SUM(IF($B$6:$B$103=$B124,Y$6:Y$103,FALSE))</f>
        <v>517</v>
      </c>
      <c r="Z124" s="6">
        <f t="array" ref="Z124">SUM(IF($B$6:$B$103=$B124,Z$6:Z$103,FALSE))</f>
        <v>508</v>
      </c>
      <c r="AA124" s="6">
        <f t="array" ref="AA124">SUM(IF($B$6:$B$103=$B124,AA$6:AA$103,FALSE))</f>
        <v>508</v>
      </c>
      <c r="AB124" s="6">
        <f t="array" ref="AB124">SUM(IF($B$6:$B$103=$B124,AB$6:AB$103,FALSE))</f>
        <v>494</v>
      </c>
      <c r="AC124" s="6">
        <f t="array" ref="AC124">SUM(IF($B$6:$B$103=$B124,AC$6:AC$103,FALSE))</f>
        <v>496</v>
      </c>
      <c r="AD124" s="6">
        <f t="array" ref="AD124">SUM(IF($B$6:$B$103=$B124,AD$6:AD$103,FALSE))</f>
        <v>504</v>
      </c>
      <c r="AE124" s="6">
        <f t="array" ref="AE124">SUM(IF($B$6:$B$103=$B124,AE$6:AE$103,FALSE))</f>
        <v>512</v>
      </c>
      <c r="AF124" s="6">
        <f t="array" ref="AF124">SUM(IF($B$6:$B$103=$B124,AF$6:AF$103,FALSE))</f>
        <v>515</v>
      </c>
      <c r="AG124" s="6">
        <f t="array" ref="AG124">SUM(IF($B$6:$B$103=$B124,AG$6:AG$103,FALSE))</f>
        <v>520</v>
      </c>
      <c r="AH124" s="6">
        <f t="array" ref="AH124">SUM(IF($B$6:$B$103=$B124,AH$6:AH$103,FALSE))</f>
        <v>533</v>
      </c>
      <c r="AI124" s="6">
        <f t="array" ref="AI124">SUM(IF($B$6:$B$103=$B124,AI$6:AI$103,FALSE))</f>
        <v>512</v>
      </c>
      <c r="AJ124" s="6">
        <f t="array" ref="AJ124">SUM(IF($B$6:$B$103=$B124,AJ$6:AJ$103,FALSE))</f>
        <v>503</v>
      </c>
      <c r="AK124" s="6">
        <f t="array" ref="AK124">SUM(IF($B$6:$B$103=$B124,AK$6:AK$103,FALSE))</f>
        <v>500</v>
      </c>
      <c r="AL124" s="6">
        <f t="array" ref="AL124">SUM(IF($B$6:$B$103=$B124,AL$6:AL$103,FALSE))</f>
        <v>493</v>
      </c>
      <c r="AM124" s="6">
        <f t="array" ref="AM124">SUM(IF($B$6:$B$103=$B124,AM$6:AM$103,FALSE))</f>
        <v>504</v>
      </c>
      <c r="AN124" s="6">
        <f t="array" ref="AN124">SUM(IF($B$6:$B$103=$B124,AN$6:AN$103,FALSE))</f>
        <v>500</v>
      </c>
      <c r="AO124" s="6">
        <f t="array" ref="AO124">SUM(IF($B$6:$B$103=$B124,AO$6:AO$103,FALSE))</f>
        <v>488</v>
      </c>
      <c r="AP124" s="6">
        <f t="array" ref="AP124">SUM(IF($B$6:$B$103=$B124,AP$6:AP$103,FALSE))</f>
        <v>491</v>
      </c>
      <c r="AQ124" s="6">
        <f t="array" ref="AQ124">SUM(IF($B$6:$B$103=$B124,AQ$6:AQ$103,FALSE))</f>
        <v>495</v>
      </c>
      <c r="AR124" s="6">
        <f t="array" ref="AR124">SUM(IF($B$6:$B$103=$B124,AR$6:AR$103,FALSE))</f>
        <v>489</v>
      </c>
      <c r="AS124" s="6">
        <f t="array" ref="AS124">SUM(IF($B$6:$B$103=$B124,AS$6:AS$103,FALSE))</f>
        <v>477</v>
      </c>
      <c r="AT124" s="6">
        <f t="array" ref="AT124">SUM(IF($B$6:$B$103=$B124,AT$6:AT$103,FALSE))</f>
        <v>480</v>
      </c>
      <c r="AU124" s="6">
        <f t="array" ref="AU124">SUM(IF($B$6:$B$103=$B124,AU$6:AU$103,FALSE))</f>
        <v>486</v>
      </c>
      <c r="AV124" s="6">
        <f t="array" ref="AV124">SUM(IF($B$6:$B$103=$B124,AV$6:AV$103,FALSE))</f>
        <v>476</v>
      </c>
      <c r="AW124" s="6">
        <f t="array" ref="AW124">SUM(IF($B$6:$B$103=$B124,AW$6:AW$103,FALSE))</f>
        <v>475</v>
      </c>
      <c r="AX124" s="6">
        <f t="array" ref="AX124">SUM(IF($B$6:$B$103=$B124,AX$6:AX$103,FALSE))</f>
        <v>476</v>
      </c>
      <c r="AY124" s="6">
        <f t="array" ref="AY124">SUM(IF($B$6:$B$103=$B124,AY$6:AY$103,FALSE))</f>
        <v>483</v>
      </c>
      <c r="AZ124" s="6">
        <f t="array" ref="AZ124">SUM(IF($B$6:$B$103=$B124,AZ$6:AZ$103,FALSE))</f>
        <v>485</v>
      </c>
      <c r="BA124" s="6">
        <f t="array" ref="BA124">SUM(IF($B$6:$B$103=$B124,BA$6:BA$103,FALSE))</f>
        <v>484</v>
      </c>
      <c r="BB124" s="6">
        <f t="array" ref="BB124">SUM(IF($B$6:$B$103=$B124,BB$6:BB$103,FALSE))</f>
        <v>485</v>
      </c>
      <c r="BC124" s="6">
        <f t="array" ref="BC124">SUM(IF($B$6:$B$103=$B124,BC$6:BC$103,FALSE))</f>
        <v>492</v>
      </c>
      <c r="BD124" s="6">
        <f t="array" ref="BD124">SUM(IF($B$6:$B$103=$B124,BD$6:BD$103,FALSE))</f>
        <v>492</v>
      </c>
      <c r="BE124" s="6">
        <f t="array" ref="BE124">SUM(IF($B$6:$B$103=$B124,BE$6:BE$103,FALSE))</f>
        <v>492</v>
      </c>
      <c r="BF124" s="6">
        <f t="array" ref="BF124">SUM(IF($B$6:$B$103=$B124,BF$6:BF$103,FALSE))</f>
        <v>494</v>
      </c>
      <c r="BG124" s="6">
        <f t="array" ref="BG124">SUM(IF($B$6:$B$103=$B124,BG$6:BG$103,FALSE))</f>
        <v>498</v>
      </c>
      <c r="BH124" s="6">
        <f t="array" ref="BH124">SUM(IF($B$6:$B$103=$B124,BH$6:BH$103,FALSE))</f>
        <v>517</v>
      </c>
      <c r="BI124" s="6">
        <f t="array" ref="BI124">SUM(IF($B$6:$B$103=$B124,BI$6:BI$103,FALSE))</f>
        <v>548</v>
      </c>
      <c r="BJ124" s="6">
        <f t="array" ref="BJ124">SUM(IF($B$6:$B$103=$B124,BJ$6:BJ$103,FALSE))</f>
        <v>600</v>
      </c>
      <c r="BK124" s="6">
        <f t="array" ref="BK124">SUM(IF($B$6:$B$103=$B124,BK$6:BK$103,FALSE))</f>
        <v>644</v>
      </c>
      <c r="BN124" s="3"/>
      <c r="BO124" s="4"/>
      <c r="BP124" s="5"/>
      <c r="BQ124" s="16"/>
      <c r="BR124" s="16"/>
      <c r="BS124" s="16"/>
      <c r="BT124" s="16"/>
    </row>
    <row r="125" spans="1:72" x14ac:dyDescent="0.2">
      <c r="A125" s="4">
        <v>72</v>
      </c>
      <c r="B125" s="4">
        <v>72</v>
      </c>
      <c r="C125" s="5" t="s">
        <v>11</v>
      </c>
      <c r="D125" s="6">
        <f t="array" ref="D125">SUM(IF($B$6:$B$103=$B125,D$6:D$103,FALSE))</f>
        <v>97394</v>
      </c>
      <c r="E125" s="6">
        <f t="array" ref="E125">SUM(IF($B$6:$B$103=$B125,E$6:E$103,FALSE))</f>
        <v>96915</v>
      </c>
      <c r="F125" s="6">
        <f t="array" ref="F125">SUM(IF($B$6:$B$103=$B125,F$6:F$103,FALSE))</f>
        <v>96659</v>
      </c>
      <c r="G125" s="6">
        <f t="array" ref="G125">SUM(IF($B$6:$B$103=$B125,G$6:G$103,FALSE))</f>
        <v>96819</v>
      </c>
      <c r="H125" s="6">
        <f t="array" ref="H125">SUM(IF($B$6:$B$103=$B125,H$6:H$103,FALSE))</f>
        <v>96998</v>
      </c>
      <c r="I125" s="6">
        <f t="array" ref="I125">SUM(IF($B$6:$B$103=$B125,I$6:I$103,FALSE))</f>
        <v>97023</v>
      </c>
      <c r="J125" s="6">
        <f t="array" ref="J125">SUM(IF($B$6:$B$103=$B125,J$6:J$103,FALSE))</f>
        <v>97006</v>
      </c>
      <c r="K125" s="6">
        <f t="array" ref="K125">SUM(IF($B$6:$B$103=$B125,K$6:K$103,FALSE))</f>
        <v>96906</v>
      </c>
      <c r="L125" s="6">
        <f t="array" ref="L125">SUM(IF($B$6:$B$103=$B125,L$6:L$103,FALSE))</f>
        <v>96712</v>
      </c>
      <c r="M125" s="6">
        <f t="array" ref="M125">SUM(IF($B$6:$B$103=$B125,M$6:M$103,FALSE))</f>
        <v>96551</v>
      </c>
      <c r="N125" s="6">
        <f t="array" ref="N125">SUM(IF($B$6:$B$103=$B125,N$6:N$103,FALSE))</f>
        <v>96497</v>
      </c>
      <c r="O125" s="6">
        <f t="array" ref="O125">SUM(IF($B$6:$B$103=$B125,O$6:O$103,FALSE))</f>
        <v>96110</v>
      </c>
      <c r="P125" s="6">
        <f t="array" ref="P125">SUM(IF($B$6:$B$103=$B125,P$6:P$103,FALSE))</f>
        <v>95439</v>
      </c>
      <c r="Q125" s="6">
        <f t="array" ref="Q125">SUM(IF($B$6:$B$103=$B125,Q$6:Q$103,FALSE))</f>
        <v>95157</v>
      </c>
      <c r="R125" s="6">
        <f t="array" ref="R125">SUM(IF($B$6:$B$103=$B125,R$6:R$103,FALSE))</f>
        <v>95124</v>
      </c>
      <c r="S125" s="6">
        <f t="array" ref="S125">SUM(IF($B$6:$B$103=$B125,S$6:S$103,FALSE))</f>
        <v>95075</v>
      </c>
      <c r="T125" s="6">
        <f t="array" ref="T125">SUM(IF($B$6:$B$103=$B125,T$6:T$103,FALSE))</f>
        <v>95019</v>
      </c>
      <c r="U125" s="6">
        <f t="array" ref="U125">SUM(IF($B$6:$B$103=$B125,U$6:U$103,FALSE))</f>
        <v>95390</v>
      </c>
      <c r="V125" s="6">
        <f t="array" ref="V125">SUM(IF($B$6:$B$103=$B125,V$6:V$103,FALSE))</f>
        <v>95606</v>
      </c>
      <c r="W125" s="6">
        <f t="array" ref="W125">SUM(IF($B$6:$B$103=$B125,W$6:W$103,FALSE))</f>
        <v>95597</v>
      </c>
      <c r="X125" s="6">
        <f t="array" ref="X125">SUM(IF($B$6:$B$103=$B125,X$6:X$103,FALSE))</f>
        <v>95635</v>
      </c>
      <c r="Y125" s="6">
        <f t="array" ref="Y125">SUM(IF($B$6:$B$103=$B125,Y$6:Y$103,FALSE))</f>
        <v>95546</v>
      </c>
      <c r="Z125" s="6">
        <f t="array" ref="Z125">SUM(IF($B$6:$B$103=$B125,Z$6:Z$103,FALSE))</f>
        <v>95306</v>
      </c>
      <c r="AA125" s="6">
        <f t="array" ref="AA125">SUM(IF($B$6:$B$103=$B125,AA$6:AA$103,FALSE))</f>
        <v>95237</v>
      </c>
      <c r="AB125" s="6">
        <f t="array" ref="AB125">SUM(IF($B$6:$B$103=$B125,AB$6:AB$103,FALSE))</f>
        <v>94814</v>
      </c>
      <c r="AC125" s="6">
        <f t="array" ref="AC125">SUM(IF($B$6:$B$103=$B125,AC$6:AC$103,FALSE))</f>
        <v>94467</v>
      </c>
      <c r="AD125" s="6">
        <f t="array" ref="AD125">SUM(IF($B$6:$B$103=$B125,AD$6:AD$103,FALSE))</f>
        <v>94637</v>
      </c>
      <c r="AE125" s="6">
        <f t="array" ref="AE125">SUM(IF($B$6:$B$103=$B125,AE$6:AE$103,FALSE))</f>
        <v>94690</v>
      </c>
      <c r="AF125" s="6">
        <f t="array" ref="AF125">SUM(IF($B$6:$B$103=$B125,AF$6:AF$103,FALSE))</f>
        <v>94790</v>
      </c>
      <c r="AG125" s="6">
        <f t="array" ref="AG125">SUM(IF($B$6:$B$103=$B125,AG$6:AG$103,FALSE))</f>
        <v>94819</v>
      </c>
      <c r="AH125" s="6">
        <f t="array" ref="AH125">SUM(IF($B$6:$B$103=$B125,AH$6:AH$103,FALSE))</f>
        <v>94849</v>
      </c>
      <c r="AI125" s="6">
        <f t="array" ref="AI125">SUM(IF($B$6:$B$103=$B125,AI$6:AI$103,FALSE))</f>
        <v>94881</v>
      </c>
      <c r="AJ125" s="6">
        <f t="array" ref="AJ125">SUM(IF($B$6:$B$103=$B125,AJ$6:AJ$103,FALSE))</f>
        <v>94673</v>
      </c>
      <c r="AK125" s="6">
        <f t="array" ref="AK125">SUM(IF($B$6:$B$103=$B125,AK$6:AK$103,FALSE))</f>
        <v>94508</v>
      </c>
      <c r="AL125" s="6">
        <f t="array" ref="AL125">SUM(IF($B$6:$B$103=$B125,AL$6:AL$103,FALSE))</f>
        <v>94301</v>
      </c>
      <c r="AM125" s="6">
        <f t="array" ref="AM125">SUM(IF($B$6:$B$103=$B125,AM$6:AM$103,FALSE))</f>
        <v>94300</v>
      </c>
      <c r="AN125" s="6">
        <f t="array" ref="AN125">SUM(IF($B$6:$B$103=$B125,AN$6:AN$103,FALSE))</f>
        <v>94616</v>
      </c>
      <c r="AO125" s="6">
        <f t="array" ref="AO125">SUM(IF($B$6:$B$103=$B125,AO$6:AO$103,FALSE))</f>
        <v>94839</v>
      </c>
      <c r="AP125" s="6">
        <f t="array" ref="AP125">SUM(IF($B$6:$B$103=$B125,AP$6:AP$103,FALSE))</f>
        <v>94550</v>
      </c>
      <c r="AQ125" s="6">
        <f t="array" ref="AQ125">SUM(IF($B$6:$B$103=$B125,AQ$6:AQ$103,FALSE))</f>
        <v>94454</v>
      </c>
      <c r="AR125" s="6">
        <f t="array" ref="AR125">SUM(IF($B$6:$B$103=$B125,AR$6:AR$103,FALSE))</f>
        <v>94659</v>
      </c>
      <c r="AS125" s="6">
        <f t="array" ref="AS125">SUM(IF($B$6:$B$103=$B125,AS$6:AS$103,FALSE))</f>
        <v>94882</v>
      </c>
      <c r="AT125" s="6">
        <f t="array" ref="AT125">SUM(IF($B$6:$B$103=$B125,AT$6:AT$103,FALSE))</f>
        <v>95276</v>
      </c>
      <c r="AU125" s="6">
        <f t="array" ref="AU125">SUM(IF($B$6:$B$103=$B125,AU$6:AU$103,FALSE))</f>
        <v>95681</v>
      </c>
      <c r="AV125" s="6">
        <f t="array" ref="AV125">SUM(IF($B$6:$B$103=$B125,AV$6:AV$103,FALSE))</f>
        <v>95853</v>
      </c>
      <c r="AW125" s="6">
        <f t="array" ref="AW125">SUM(IF($B$6:$B$103=$B125,AW$6:AW$103,FALSE))</f>
        <v>95957</v>
      </c>
      <c r="AX125" s="6">
        <f t="array" ref="AX125">SUM(IF($B$6:$B$103=$B125,AX$6:AX$103,FALSE))</f>
        <v>95950</v>
      </c>
      <c r="AY125" s="6">
        <f t="array" ref="AY125">SUM(IF($B$6:$B$103=$B125,AY$6:AY$103,FALSE))</f>
        <v>95973</v>
      </c>
      <c r="AZ125" s="6">
        <f t="array" ref="AZ125">SUM(IF($B$6:$B$103=$B125,AZ$6:AZ$103,FALSE))</f>
        <v>95945</v>
      </c>
      <c r="BA125" s="6">
        <f t="array" ref="BA125">SUM(IF($B$6:$B$103=$B125,BA$6:BA$103,FALSE))</f>
        <v>95822</v>
      </c>
      <c r="BB125" s="6">
        <f t="array" ref="BB125">SUM(IF($B$6:$B$103=$B125,BB$6:BB$103,FALSE))</f>
        <v>96367</v>
      </c>
      <c r="BC125" s="6">
        <f t="array" ref="BC125">SUM(IF($B$6:$B$103=$B125,BC$6:BC$103,FALSE))</f>
        <v>96567</v>
      </c>
      <c r="BD125" s="6">
        <f t="array" ref="BD125">SUM(IF($B$6:$B$103=$B125,BD$6:BD$103,FALSE))</f>
        <v>96884</v>
      </c>
      <c r="BE125" s="6">
        <f t="array" ref="BE125">SUM(IF($B$6:$B$103=$B125,BE$6:BE$103,FALSE))</f>
        <v>97163</v>
      </c>
      <c r="BF125" s="6">
        <f t="array" ref="BF125">SUM(IF($B$6:$B$103=$B125,BF$6:BF$103,FALSE))</f>
        <v>97458</v>
      </c>
      <c r="BG125" s="6">
        <f t="array" ref="BG125">SUM(IF($B$6:$B$103=$B125,BG$6:BG$103,FALSE))</f>
        <v>97466</v>
      </c>
      <c r="BH125" s="6">
        <f t="array" ref="BH125">SUM(IF($B$6:$B$103=$B125,BH$6:BH$103,FALSE))</f>
        <v>97448</v>
      </c>
      <c r="BI125" s="6">
        <f t="array" ref="BI125">SUM(IF($B$6:$B$103=$B125,BI$6:BI$103,FALSE))</f>
        <v>97237</v>
      </c>
      <c r="BJ125" s="6">
        <f t="array" ref="BJ125">SUM(IF($B$6:$B$103=$B125,BJ$6:BJ$103,FALSE))</f>
        <v>97240</v>
      </c>
      <c r="BK125" s="6">
        <f t="array" ref="BK125">SUM(IF($B$6:$B$103=$B125,BK$6:BK$103,FALSE))</f>
        <v>97224</v>
      </c>
      <c r="BN125" s="3"/>
      <c r="BO125" s="4"/>
      <c r="BP125" s="5"/>
      <c r="BQ125" s="16"/>
      <c r="BR125" s="16"/>
      <c r="BS125" s="16"/>
      <c r="BT125" s="16"/>
    </row>
    <row r="126" spans="1:72" x14ac:dyDescent="0.2">
      <c r="A126" s="4">
        <v>70</v>
      </c>
      <c r="B126" s="4">
        <v>70</v>
      </c>
      <c r="C126" s="5" t="s">
        <v>21</v>
      </c>
      <c r="D126" s="6">
        <f t="array" ref="D126">SUM(IF($B$6:$B$103=$B126,D$6:D$103,FALSE))</f>
        <v>2169</v>
      </c>
      <c r="E126" s="6">
        <f t="array" ref="E126">SUM(IF($B$6:$B$103=$B126,E$6:E$103,FALSE))</f>
        <v>2143</v>
      </c>
      <c r="F126" s="6">
        <f t="array" ref="F126">SUM(IF($B$6:$B$103=$B126,F$6:F$103,FALSE))</f>
        <v>2162</v>
      </c>
      <c r="G126" s="6">
        <f t="array" ref="G126">SUM(IF($B$6:$B$103=$B126,G$6:G$103,FALSE))</f>
        <v>2151</v>
      </c>
      <c r="H126" s="6">
        <f t="array" ref="H126">SUM(IF($B$6:$B$103=$B126,H$6:H$103,FALSE))</f>
        <v>2149</v>
      </c>
      <c r="I126" s="6">
        <f t="array" ref="I126">SUM(IF($B$6:$B$103=$B126,I$6:I$103,FALSE))</f>
        <v>2201</v>
      </c>
      <c r="J126" s="6">
        <f t="array" ref="J126">SUM(IF($B$6:$B$103=$B126,J$6:J$103,FALSE))</f>
        <v>2215</v>
      </c>
      <c r="K126" s="6">
        <f t="array" ref="K126">SUM(IF($B$6:$B$103=$B126,K$6:K$103,FALSE))</f>
        <v>2240</v>
      </c>
      <c r="L126" s="6">
        <f t="array" ref="L126">SUM(IF($B$6:$B$103=$B126,L$6:L$103,FALSE))</f>
        <v>2246</v>
      </c>
      <c r="M126" s="6">
        <f t="array" ref="M126">SUM(IF($B$6:$B$103=$B126,M$6:M$103,FALSE))</f>
        <v>2311</v>
      </c>
      <c r="N126" s="6">
        <f t="array" ref="N126">SUM(IF($B$6:$B$103=$B126,N$6:N$103,FALSE))</f>
        <v>2326</v>
      </c>
      <c r="O126" s="6">
        <f t="array" ref="O126">SUM(IF($B$6:$B$103=$B126,O$6:O$103,FALSE))</f>
        <v>2352</v>
      </c>
      <c r="P126" s="6">
        <f t="array" ref="P126">SUM(IF($B$6:$B$103=$B126,P$6:P$103,FALSE))</f>
        <v>2374</v>
      </c>
      <c r="Q126" s="6">
        <f t="array" ref="Q126">SUM(IF($B$6:$B$103=$B126,Q$6:Q$103,FALSE))</f>
        <v>2386</v>
      </c>
      <c r="R126" s="6">
        <f t="array" ref="R126">SUM(IF($B$6:$B$103=$B126,R$6:R$103,FALSE))</f>
        <v>2392</v>
      </c>
      <c r="S126" s="6">
        <f t="array" ref="S126">SUM(IF($B$6:$B$103=$B126,S$6:S$103,FALSE))</f>
        <v>2427</v>
      </c>
      <c r="T126" s="6">
        <f t="array" ref="T126">SUM(IF($B$6:$B$103=$B126,T$6:T$103,FALSE))</f>
        <v>2446</v>
      </c>
      <c r="U126" s="6">
        <f t="array" ref="U126">SUM(IF($B$6:$B$103=$B126,U$6:U$103,FALSE))</f>
        <v>2458</v>
      </c>
      <c r="V126" s="6">
        <f t="array" ref="V126">SUM(IF($B$6:$B$103=$B126,V$6:V$103,FALSE))</f>
        <v>2521</v>
      </c>
      <c r="W126" s="6">
        <f t="array" ref="W126">SUM(IF($B$6:$B$103=$B126,W$6:W$103,FALSE))</f>
        <v>2797</v>
      </c>
      <c r="X126" s="6">
        <f t="array" ref="X126">SUM(IF($B$6:$B$103=$B126,X$6:X$103,FALSE))</f>
        <v>2867</v>
      </c>
      <c r="Y126" s="6">
        <f t="array" ref="Y126">SUM(IF($B$6:$B$103=$B126,Y$6:Y$103,FALSE))</f>
        <v>2920</v>
      </c>
      <c r="Z126" s="6">
        <f t="array" ref="Z126">SUM(IF($B$6:$B$103=$B126,Z$6:Z$103,FALSE))</f>
        <v>3046</v>
      </c>
      <c r="AA126" s="6">
        <f t="array" ref="AA126">SUM(IF($B$6:$B$103=$B126,AA$6:AA$103,FALSE))</f>
        <v>3117</v>
      </c>
      <c r="AB126" s="6">
        <f t="array" ref="AB126">SUM(IF($B$6:$B$103=$B126,AB$6:AB$103,FALSE))</f>
        <v>3164</v>
      </c>
      <c r="AC126" s="6">
        <f t="array" ref="AC126">SUM(IF($B$6:$B$103=$B126,AC$6:AC$103,FALSE))</f>
        <v>3211</v>
      </c>
      <c r="AD126" s="6">
        <f t="array" ref="AD126">SUM(IF($B$6:$B$103=$B126,AD$6:AD$103,FALSE))</f>
        <v>3288</v>
      </c>
      <c r="AE126" s="6">
        <f t="array" ref="AE126">SUM(IF($B$6:$B$103=$B126,AE$6:AE$103,FALSE))</f>
        <v>3365</v>
      </c>
      <c r="AF126" s="6">
        <f t="array" ref="AF126">SUM(IF($B$6:$B$103=$B126,AF$6:AF$103,FALSE))</f>
        <v>3412</v>
      </c>
      <c r="AG126" s="6">
        <f t="array" ref="AG126">SUM(IF($B$6:$B$103=$B126,AG$6:AG$103,FALSE))</f>
        <v>3459</v>
      </c>
      <c r="AH126" s="6">
        <f t="array" ref="AH126">SUM(IF($B$6:$B$103=$B126,AH$6:AH$103,FALSE))</f>
        <v>3527</v>
      </c>
      <c r="AI126" s="6">
        <f t="array" ref="AI126">SUM(IF($B$6:$B$103=$B126,AI$6:AI$103,FALSE))</f>
        <v>3568</v>
      </c>
      <c r="AJ126" s="6">
        <f t="array" ref="AJ126">SUM(IF($B$6:$B$103=$B126,AJ$6:AJ$103,FALSE))</f>
        <v>3605</v>
      </c>
      <c r="AK126" s="6">
        <f t="array" ref="AK126">SUM(IF($B$6:$B$103=$B126,AK$6:AK$103,FALSE))</f>
        <v>3629</v>
      </c>
      <c r="AL126" s="6">
        <f t="array" ref="AL126">SUM(IF($B$6:$B$103=$B126,AL$6:AL$103,FALSE))</f>
        <v>3720</v>
      </c>
      <c r="AM126" s="6">
        <f t="array" ref="AM126">SUM(IF($B$6:$B$103=$B126,AM$6:AM$103,FALSE))</f>
        <v>3725</v>
      </c>
      <c r="AN126" s="6">
        <f t="array" ref="AN126">SUM(IF($B$6:$B$103=$B126,AN$6:AN$103,FALSE))</f>
        <v>3734</v>
      </c>
      <c r="AO126" s="6">
        <f t="array" ref="AO126">SUM(IF($B$6:$B$103=$B126,AO$6:AO$103,FALSE))</f>
        <v>3754</v>
      </c>
      <c r="AP126" s="6">
        <f t="array" ref="AP126">SUM(IF($B$6:$B$103=$B126,AP$6:AP$103,FALSE))</f>
        <v>3763</v>
      </c>
      <c r="AQ126" s="6">
        <f t="array" ref="AQ126">SUM(IF($B$6:$B$103=$B126,AQ$6:AQ$103,FALSE))</f>
        <v>3782</v>
      </c>
      <c r="AR126" s="6">
        <f t="array" ref="AR126">SUM(IF($B$6:$B$103=$B126,AR$6:AR$103,FALSE))</f>
        <v>3816</v>
      </c>
      <c r="AS126" s="6">
        <f t="array" ref="AS126">SUM(IF($B$6:$B$103=$B126,AS$6:AS$103,FALSE))</f>
        <v>3809</v>
      </c>
      <c r="AT126" s="6">
        <f t="array" ref="AT126">SUM(IF($B$6:$B$103=$B126,AT$6:AT$103,FALSE))</f>
        <v>3821</v>
      </c>
      <c r="AU126" s="6">
        <f t="array" ref="AU126">SUM(IF($B$6:$B$103=$B126,AU$6:AU$103,FALSE))</f>
        <v>3840</v>
      </c>
      <c r="AV126" s="6">
        <f t="array" ref="AV126">SUM(IF($B$6:$B$103=$B126,AV$6:AV$103,FALSE))</f>
        <v>3857</v>
      </c>
      <c r="AW126" s="6">
        <f t="array" ref="AW126">SUM(IF($B$6:$B$103=$B126,AW$6:AW$103,FALSE))</f>
        <v>3861</v>
      </c>
      <c r="AX126" s="6">
        <f t="array" ref="AX126">SUM(IF($B$6:$B$103=$B126,AX$6:AX$103,FALSE))</f>
        <v>3865</v>
      </c>
      <c r="AY126" s="6">
        <f t="array" ref="AY126">SUM(IF($B$6:$B$103=$B126,AY$6:AY$103,FALSE))</f>
        <v>3890</v>
      </c>
      <c r="AZ126" s="6">
        <f t="array" ref="AZ126">SUM(IF($B$6:$B$103=$B126,AZ$6:AZ$103,FALSE))</f>
        <v>3890</v>
      </c>
      <c r="BA126" s="6">
        <f t="array" ref="BA126">SUM(IF($B$6:$B$103=$B126,BA$6:BA$103,FALSE))</f>
        <v>3913</v>
      </c>
      <c r="BB126" s="6">
        <f t="array" ref="BB126">SUM(IF($B$6:$B$103=$B126,BB$6:BB$103,FALSE))</f>
        <v>3930</v>
      </c>
      <c r="BC126" s="6">
        <f t="array" ref="BC126">SUM(IF($B$6:$B$103=$B126,BC$6:BC$103,FALSE))</f>
        <v>3957</v>
      </c>
      <c r="BD126" s="6">
        <f t="array" ref="BD126">SUM(IF($B$6:$B$103=$B126,BD$6:BD$103,FALSE))</f>
        <v>3974</v>
      </c>
      <c r="BE126" s="6">
        <f t="array" ref="BE126">SUM(IF($B$6:$B$103=$B126,BE$6:BE$103,FALSE))</f>
        <v>4025</v>
      </c>
      <c r="BF126" s="6">
        <f t="array" ref="BF126">SUM(IF($B$6:$B$103=$B126,BF$6:BF$103,FALSE))</f>
        <v>4029</v>
      </c>
      <c r="BG126" s="6">
        <f t="array" ref="BG126">SUM(IF($B$6:$B$103=$B126,BG$6:BG$103,FALSE))</f>
        <v>4080</v>
      </c>
      <c r="BH126" s="6">
        <f t="array" ref="BH126">SUM(IF($B$6:$B$103=$B126,BH$6:BH$103,FALSE))</f>
        <v>4103</v>
      </c>
      <c r="BI126" s="6">
        <f t="array" ref="BI126">SUM(IF($B$6:$B$103=$B126,BI$6:BI$103,FALSE))</f>
        <v>4175</v>
      </c>
      <c r="BJ126" s="6">
        <f t="array" ref="BJ126">SUM(IF($B$6:$B$103=$B126,BJ$6:BJ$103,FALSE))</f>
        <v>4200</v>
      </c>
      <c r="BK126" s="6">
        <f t="array" ref="BK126">SUM(IF($B$6:$B$103=$B126,BK$6:BK$103,FALSE))</f>
        <v>4230</v>
      </c>
      <c r="BN126" s="3"/>
      <c r="BO126" s="4"/>
      <c r="BP126" s="5"/>
      <c r="BQ126" s="16"/>
      <c r="BR126" s="16"/>
      <c r="BS126" s="16"/>
      <c r="BT126" s="16"/>
    </row>
    <row r="127" spans="1:72" x14ac:dyDescent="0.2">
      <c r="A127" s="4">
        <v>168</v>
      </c>
      <c r="B127" s="4">
        <v>168</v>
      </c>
      <c r="C127" s="5" t="s">
        <v>35</v>
      </c>
      <c r="D127" s="6">
        <f t="array" ref="D127">SUM(IF($B$6:$B$103=$B127,D$6:D$103,FALSE))</f>
        <v>4680</v>
      </c>
      <c r="E127" s="6">
        <f t="array" ref="E127">SUM(IF($B$6:$B$103=$B127,E$6:E$103,FALSE))</f>
        <v>4597</v>
      </c>
      <c r="F127" s="6">
        <f t="array" ref="F127">SUM(IF($B$6:$B$103=$B127,F$6:F$103,FALSE))</f>
        <v>4525</v>
      </c>
      <c r="G127" s="6">
        <f t="array" ref="G127">SUM(IF($B$6:$B$103=$B127,G$6:G$103,FALSE))</f>
        <v>4445</v>
      </c>
      <c r="H127" s="6">
        <f t="array" ref="H127">SUM(IF($B$6:$B$103=$B127,H$6:H$103,FALSE))</f>
        <v>4353</v>
      </c>
      <c r="I127" s="6">
        <f t="array" ref="I127">SUM(IF($B$6:$B$103=$B127,I$6:I$103,FALSE))</f>
        <v>4261</v>
      </c>
      <c r="J127" s="6">
        <f t="array" ref="J127">SUM(IF($B$6:$B$103=$B127,J$6:J$103,FALSE))</f>
        <v>4180</v>
      </c>
      <c r="K127" s="6">
        <f t="array" ref="K127">SUM(IF($B$6:$B$103=$B127,K$6:K$103,FALSE))</f>
        <v>4087</v>
      </c>
      <c r="L127" s="6">
        <f t="array" ref="L127">SUM(IF($B$6:$B$103=$B127,L$6:L$103,FALSE))</f>
        <v>4000</v>
      </c>
      <c r="M127" s="6">
        <f t="array" ref="M127">SUM(IF($B$6:$B$103=$B127,M$6:M$103,FALSE))</f>
        <v>3933</v>
      </c>
      <c r="N127" s="6">
        <f t="array" ref="N127">SUM(IF($B$6:$B$103=$B127,N$6:N$103,FALSE))</f>
        <v>3867</v>
      </c>
      <c r="O127" s="6">
        <f t="array" ref="O127">SUM(IF($B$6:$B$103=$B127,O$6:O$103,FALSE))</f>
        <v>3798</v>
      </c>
      <c r="P127" s="6">
        <f t="array" ref="P127">SUM(IF($B$6:$B$103=$B127,P$6:P$103,FALSE))</f>
        <v>3747</v>
      </c>
      <c r="Q127" s="6">
        <f t="array" ref="Q127">SUM(IF($B$6:$B$103=$B127,Q$6:Q$103,FALSE))</f>
        <v>3707</v>
      </c>
      <c r="R127" s="6">
        <f t="array" ref="R127">SUM(IF($B$6:$B$103=$B127,R$6:R$103,FALSE))</f>
        <v>3663</v>
      </c>
      <c r="S127" s="6">
        <f t="array" ref="S127">SUM(IF($B$6:$B$103=$B127,S$6:S$103,FALSE))</f>
        <v>3613</v>
      </c>
      <c r="T127" s="6">
        <f t="array" ref="T127">SUM(IF($B$6:$B$103=$B127,T$6:T$103,FALSE))</f>
        <v>3564</v>
      </c>
      <c r="U127" s="6">
        <f t="array" ref="U127">SUM(IF($B$6:$B$103=$B127,U$6:U$103,FALSE))</f>
        <v>3513</v>
      </c>
      <c r="V127" s="6">
        <f t="array" ref="V127">SUM(IF($B$6:$B$103=$B127,V$6:V$103,FALSE))</f>
        <v>3451</v>
      </c>
      <c r="W127" s="6">
        <f t="array" ref="W127">SUM(IF($B$6:$B$103=$B127,W$6:W$103,FALSE))</f>
        <v>3394</v>
      </c>
      <c r="X127" s="6">
        <f t="array" ref="X127">SUM(IF($B$6:$B$103=$B127,X$6:X$103,FALSE))</f>
        <v>3347</v>
      </c>
      <c r="Y127" s="6">
        <f t="array" ref="Y127">SUM(IF($B$6:$B$103=$B127,Y$6:Y$103,FALSE))</f>
        <v>3301</v>
      </c>
      <c r="Z127" s="6">
        <f t="array" ref="Z127">SUM(IF($B$6:$B$103=$B127,Z$6:Z$103,FALSE))</f>
        <v>3252</v>
      </c>
      <c r="AA127" s="6">
        <f t="array" ref="AA127">SUM(IF($B$6:$B$103=$B127,AA$6:AA$103,FALSE))</f>
        <v>3209</v>
      </c>
      <c r="AB127" s="6">
        <f t="array" ref="AB127">SUM(IF($B$6:$B$103=$B127,AB$6:AB$103,FALSE))</f>
        <v>3172</v>
      </c>
      <c r="AC127" s="6">
        <f t="array" ref="AC127">SUM(IF($B$6:$B$103=$B127,AC$6:AC$103,FALSE))</f>
        <v>3139</v>
      </c>
      <c r="AD127" s="6">
        <f t="array" ref="AD127">SUM(IF($B$6:$B$103=$B127,AD$6:AD$103,FALSE))</f>
        <v>3108</v>
      </c>
      <c r="AE127" s="6">
        <f t="array" ref="AE127">SUM(IF($B$6:$B$103=$B127,AE$6:AE$103,FALSE))</f>
        <v>3036</v>
      </c>
      <c r="AF127" s="6">
        <f t="array" ref="AF127">SUM(IF($B$6:$B$103=$B127,AF$6:AF$103,FALSE))</f>
        <v>2849</v>
      </c>
      <c r="AG127" s="6">
        <f t="array" ref="AG127">SUM(IF($B$6:$B$103=$B127,AG$6:AG$103,FALSE))</f>
        <v>9307</v>
      </c>
      <c r="AH127" s="6">
        <f t="array" ref="AH127">SUM(IF($B$6:$B$103=$B127,AH$6:AH$103,FALSE))</f>
        <v>9137</v>
      </c>
      <c r="AI127" s="6">
        <f t="array" ref="AI127">SUM(IF($B$6:$B$103=$B127,AI$6:AI$103,FALSE))</f>
        <v>9010</v>
      </c>
      <c r="AJ127" s="6">
        <f t="array" ref="AJ127">SUM(IF($B$6:$B$103=$B127,AJ$6:AJ$103,FALSE))</f>
        <v>8817</v>
      </c>
      <c r="AK127" s="6">
        <f t="array" ref="AK127">SUM(IF($B$6:$B$103=$B127,AK$6:AK$103,FALSE))</f>
        <v>1151</v>
      </c>
      <c r="AL127" s="6">
        <f t="array" ref="AL127">SUM(IF($B$6:$B$103=$B127,AL$6:AL$103,FALSE))</f>
        <v>678</v>
      </c>
      <c r="AM127" s="6">
        <f t="array" ref="AM127">SUM(IF($B$6:$B$103=$B127,AM$6:AM$103,FALSE))</f>
        <v>668</v>
      </c>
      <c r="AN127" s="6">
        <f t="array" ref="AN127">SUM(IF($B$6:$B$103=$B127,AN$6:AN$103,FALSE))</f>
        <v>663</v>
      </c>
      <c r="AO127" s="6">
        <f t="array" ref="AO127">SUM(IF($B$6:$B$103=$B127,AO$6:AO$103,FALSE))</f>
        <v>647</v>
      </c>
      <c r="AP127" s="6">
        <f t="array" ref="AP127">SUM(IF($B$6:$B$103=$B127,AP$6:AP$103,FALSE))</f>
        <v>2255</v>
      </c>
      <c r="AQ127" s="6">
        <f t="array" ref="AQ127">SUM(IF($B$6:$B$103=$B127,AQ$6:AQ$103,FALSE))</f>
        <v>2215</v>
      </c>
      <c r="AR127" s="6">
        <f t="array" ref="AR127">SUM(IF($B$6:$B$103=$B127,AR$6:AR$103,FALSE))</f>
        <v>2169</v>
      </c>
      <c r="AS127" s="6">
        <f t="array" ref="AS127">SUM(IF($B$6:$B$103=$B127,AS$6:AS$103,FALSE))</f>
        <v>2126</v>
      </c>
      <c r="AT127" s="6">
        <f t="array" ref="AT127">SUM(IF($B$6:$B$103=$B127,AT$6:AT$103,FALSE))</f>
        <v>12601</v>
      </c>
      <c r="AU127" s="6">
        <f t="array" ref="AU127">SUM(IF($B$6:$B$103=$B127,AU$6:AU$103,FALSE))</f>
        <v>12411</v>
      </c>
      <c r="AV127" s="6">
        <f t="array" ref="AV127">SUM(IF($B$6:$B$103=$B127,AV$6:AV$103,FALSE))</f>
        <v>12238</v>
      </c>
      <c r="AW127" s="6">
        <f t="array" ref="AW127">SUM(IF($B$6:$B$103=$B127,AW$6:AW$103,FALSE))</f>
        <v>12135</v>
      </c>
      <c r="AX127" s="6">
        <f t="array" ref="AX127">SUM(IF($B$6:$B$103=$B127,AX$6:AX$103,FALSE))</f>
        <v>11991</v>
      </c>
      <c r="AY127" s="6">
        <f t="array" ref="AY127">SUM(IF($B$6:$B$103=$B127,AY$6:AY$103,FALSE))</f>
        <v>11865</v>
      </c>
      <c r="AZ127" s="6">
        <f t="array" ref="AZ127">SUM(IF($B$6:$B$103=$B127,AZ$6:AZ$103,FALSE))</f>
        <v>11743</v>
      </c>
      <c r="BA127" s="6">
        <f t="array" ref="BA127">SUM(IF($B$6:$B$103=$B127,BA$6:BA$103,FALSE))</f>
        <v>11592</v>
      </c>
      <c r="BB127" s="6">
        <f t="array" ref="BB127">SUM(IF($B$6:$B$103=$B127,BB$6:BB$103,FALSE))</f>
        <v>11430</v>
      </c>
      <c r="BC127" s="6">
        <f t="array" ref="BC127">SUM(IF($B$6:$B$103=$B127,BC$6:BC$103,FALSE))</f>
        <v>11252</v>
      </c>
      <c r="BD127" s="6">
        <f t="array" ref="BD127">SUM(IF($B$6:$B$103=$B127,BD$6:BD$103,FALSE))</f>
        <v>11113</v>
      </c>
      <c r="BE127" s="6">
        <f t="array" ref="BE127">SUM(IF($B$6:$B$103=$B127,BE$6:BE$103,FALSE))</f>
        <v>10918</v>
      </c>
      <c r="BF127" s="6">
        <f t="array" ref="BF127">SUM(IF($B$6:$B$103=$B127,BF$6:BF$103,FALSE))</f>
        <v>10785</v>
      </c>
      <c r="BG127" s="6">
        <f t="array" ref="BG127">SUM(IF($B$6:$B$103=$B127,BG$6:BG$103,FALSE))</f>
        <v>10617</v>
      </c>
      <c r="BH127" s="6">
        <f t="array" ref="BH127">SUM(IF($B$6:$B$103=$B127,BH$6:BH$103,FALSE))</f>
        <v>10439</v>
      </c>
      <c r="BI127" s="6">
        <f t="array" ref="BI127">SUM(IF($B$6:$B$103=$B127,BI$6:BI$103,FALSE))</f>
        <v>10309</v>
      </c>
      <c r="BJ127" s="6">
        <f t="array" ref="BJ127">SUM(IF($B$6:$B$103=$B127,BJ$6:BJ$103,FALSE))</f>
        <v>10169</v>
      </c>
      <c r="BK127" s="6">
        <f t="array" ref="BK127">SUM(IF($B$6:$B$103=$B127,BK$6:BK$103,FALSE))</f>
        <v>10066</v>
      </c>
      <c r="BN127" s="3"/>
      <c r="BO127" s="4"/>
      <c r="BP127" s="5"/>
      <c r="BQ127" s="16"/>
      <c r="BR127" s="16"/>
      <c r="BS127" s="16"/>
      <c r="BT127" s="16"/>
    </row>
    <row r="128" spans="1:72" x14ac:dyDescent="0.2">
      <c r="A128" s="4">
        <v>170</v>
      </c>
      <c r="B128" s="4">
        <v>170</v>
      </c>
      <c r="C128" s="5" t="s">
        <v>36</v>
      </c>
      <c r="D128" s="6">
        <f t="array" ref="D128">SUM(IF($B$6:$B$103=$B128,D$6:D$103,FALSE))</f>
        <v>678</v>
      </c>
      <c r="E128" s="6">
        <f t="array" ref="E128">SUM(IF($B$6:$B$103=$B128,E$6:E$103,FALSE))</f>
        <v>675</v>
      </c>
      <c r="F128" s="6">
        <f t="array" ref="F128">SUM(IF($B$6:$B$103=$B128,F$6:F$103,FALSE))</f>
        <v>676</v>
      </c>
      <c r="G128" s="6">
        <f t="array" ref="G128">SUM(IF($B$6:$B$103=$B128,G$6:G$103,FALSE))</f>
        <v>686</v>
      </c>
      <c r="H128" s="6">
        <f t="array" ref="H128">SUM(IF($B$6:$B$103=$B128,H$6:H$103,FALSE))</f>
        <v>687</v>
      </c>
      <c r="I128" s="6">
        <f t="array" ref="I128">SUM(IF($B$6:$B$103=$B128,I$6:I$103,FALSE))</f>
        <v>698</v>
      </c>
      <c r="J128" s="6">
        <f t="array" ref="J128">SUM(IF($B$6:$B$103=$B128,J$6:J$103,FALSE))</f>
        <v>700</v>
      </c>
      <c r="K128" s="6">
        <f t="array" ref="K128">SUM(IF($B$6:$B$103=$B128,K$6:K$103,FALSE))</f>
        <v>692</v>
      </c>
      <c r="L128" s="6">
        <f t="array" ref="L128">SUM(IF($B$6:$B$103=$B128,L$6:L$103,FALSE))</f>
        <v>694</v>
      </c>
      <c r="M128" s="6">
        <f t="array" ref="M128">SUM(IF($B$6:$B$103=$B128,M$6:M$103,FALSE))</f>
        <v>701</v>
      </c>
      <c r="N128" s="6">
        <f t="array" ref="N128">SUM(IF($B$6:$B$103=$B128,N$6:N$103,FALSE))</f>
        <v>705</v>
      </c>
      <c r="O128" s="6">
        <f t="array" ref="O128">SUM(IF($B$6:$B$103=$B128,O$6:O$103,FALSE))</f>
        <v>705</v>
      </c>
      <c r="P128" s="6">
        <f t="array" ref="P128">SUM(IF($B$6:$B$103=$B128,P$6:P$103,FALSE))</f>
        <v>705</v>
      </c>
      <c r="Q128" s="6">
        <f t="array" ref="Q128">SUM(IF($B$6:$B$103=$B128,Q$6:Q$103,FALSE))</f>
        <v>698</v>
      </c>
      <c r="R128" s="6">
        <f t="array" ref="R128">SUM(IF($B$6:$B$103=$B128,R$6:R$103,FALSE))</f>
        <v>702</v>
      </c>
      <c r="S128" s="6">
        <f t="array" ref="S128">SUM(IF($B$6:$B$103=$B128,S$6:S$103,FALSE))</f>
        <v>693</v>
      </c>
      <c r="T128" s="6">
        <f t="array" ref="T128">SUM(IF($B$6:$B$103=$B128,T$6:T$103,FALSE))</f>
        <v>701</v>
      </c>
      <c r="U128" s="6">
        <f t="array" ref="U128">SUM(IF($B$6:$B$103=$B128,U$6:U$103,FALSE))</f>
        <v>700</v>
      </c>
      <c r="V128" s="6">
        <f t="array" ref="V128">SUM(IF($B$6:$B$103=$B128,V$6:V$103,FALSE))</f>
        <v>697</v>
      </c>
      <c r="W128" s="6">
        <f t="array" ref="W128">SUM(IF($B$6:$B$103=$B128,W$6:W$103,FALSE))</f>
        <v>698</v>
      </c>
      <c r="X128" s="6">
        <f t="array" ref="X128">SUM(IF($B$6:$B$103=$B128,X$6:X$103,FALSE))</f>
        <v>707</v>
      </c>
      <c r="Y128" s="6">
        <f t="array" ref="Y128">SUM(IF($B$6:$B$103=$B128,Y$6:Y$103,FALSE))</f>
        <v>714</v>
      </c>
      <c r="Z128" s="6">
        <f t="array" ref="Z128">SUM(IF($B$6:$B$103=$B128,Z$6:Z$103,FALSE))</f>
        <v>718</v>
      </c>
      <c r="AA128" s="6">
        <f t="array" ref="AA128">SUM(IF($B$6:$B$103=$B128,AA$6:AA$103,FALSE))</f>
        <v>716</v>
      </c>
      <c r="AB128" s="6">
        <f t="array" ref="AB128">SUM(IF($B$6:$B$103=$B128,AB$6:AB$103,FALSE))</f>
        <v>712</v>
      </c>
      <c r="AC128" s="6">
        <f t="array" ref="AC128">SUM(IF($B$6:$B$103=$B128,AC$6:AC$103,FALSE))</f>
        <v>710</v>
      </c>
      <c r="AD128" s="6">
        <f t="array" ref="AD128">SUM(IF($B$6:$B$103=$B128,AD$6:AD$103,FALSE))</f>
        <v>711</v>
      </c>
      <c r="AE128" s="6">
        <f t="array" ref="AE128">SUM(IF($B$6:$B$103=$B128,AE$6:AE$103,FALSE))</f>
        <v>715</v>
      </c>
      <c r="AF128" s="6">
        <f t="array" ref="AF128">SUM(IF($B$6:$B$103=$B128,AF$6:AF$103,FALSE))</f>
        <v>718</v>
      </c>
      <c r="AG128" s="6">
        <f t="array" ref="AG128">SUM(IF($B$6:$B$103=$B128,AG$6:AG$103,FALSE))</f>
        <v>721</v>
      </c>
      <c r="AH128" s="6">
        <f t="array" ref="AH128">SUM(IF($B$6:$B$103=$B128,AH$6:AH$103,FALSE))</f>
        <v>722</v>
      </c>
      <c r="AI128" s="6">
        <f t="array" ref="AI128">SUM(IF($B$6:$B$103=$B128,AI$6:AI$103,FALSE))</f>
        <v>718</v>
      </c>
      <c r="AJ128" s="6">
        <f t="array" ref="AJ128">SUM(IF($B$6:$B$103=$B128,AJ$6:AJ$103,FALSE))</f>
        <v>722</v>
      </c>
      <c r="AK128" s="6">
        <f t="array" ref="AK128">SUM(IF($B$6:$B$103=$B128,AK$6:AK$103,FALSE))</f>
        <v>714</v>
      </c>
      <c r="AL128" s="6">
        <f t="array" ref="AL128">SUM(IF($B$6:$B$103=$B128,AL$6:AL$103,FALSE))</f>
        <v>720</v>
      </c>
      <c r="AM128" s="6">
        <f t="array" ref="AM128">SUM(IF($B$6:$B$103=$B128,AM$6:AM$103,FALSE))</f>
        <v>719</v>
      </c>
      <c r="AN128" s="6">
        <f t="array" ref="AN128">SUM(IF($B$6:$B$103=$B128,AN$6:AN$103,FALSE))</f>
        <v>719</v>
      </c>
      <c r="AO128" s="6">
        <f t="array" ref="AO128">SUM(IF($B$6:$B$103=$B128,AO$6:AO$103,FALSE))</f>
        <v>717</v>
      </c>
      <c r="AP128" s="6">
        <f t="array" ref="AP128">SUM(IF($B$6:$B$103=$B128,AP$6:AP$103,FALSE))</f>
        <v>723</v>
      </c>
      <c r="AQ128" s="6">
        <f t="array" ref="AQ128">SUM(IF($B$6:$B$103=$B128,AQ$6:AQ$103,FALSE))</f>
        <v>705</v>
      </c>
      <c r="AR128" s="6">
        <f t="array" ref="AR128">SUM(IF($B$6:$B$103=$B128,AR$6:AR$103,FALSE))</f>
        <v>704</v>
      </c>
      <c r="AS128" s="6">
        <f t="array" ref="AS128">SUM(IF($B$6:$B$103=$B128,AS$6:AS$103,FALSE))</f>
        <v>707</v>
      </c>
      <c r="AT128" s="6">
        <f t="array" ref="AT128">SUM(IF($B$6:$B$103=$B128,AT$6:AT$103,FALSE))</f>
        <v>702</v>
      </c>
      <c r="AU128" s="6">
        <f t="array" ref="AU128">SUM(IF($B$6:$B$103=$B128,AU$6:AU$103,FALSE))</f>
        <v>700</v>
      </c>
      <c r="AV128" s="6">
        <f t="array" ref="AV128">SUM(IF($B$6:$B$103=$B128,AV$6:AV$103,FALSE))</f>
        <v>702</v>
      </c>
      <c r="AW128" s="6">
        <f t="array" ref="AW128">SUM(IF($B$6:$B$103=$B128,AW$6:AW$103,FALSE))</f>
        <v>708</v>
      </c>
      <c r="AX128" s="6">
        <f t="array" ref="AX128">SUM(IF($B$6:$B$103=$B128,AX$6:AX$103,FALSE))</f>
        <v>720</v>
      </c>
      <c r="AY128" s="6">
        <f t="array" ref="AY128">SUM(IF($B$6:$B$103=$B128,AY$6:AY$103,FALSE))</f>
        <v>771</v>
      </c>
      <c r="AZ128" s="6">
        <f t="array" ref="AZ128">SUM(IF($B$6:$B$103=$B128,AZ$6:AZ$103,FALSE))</f>
        <v>784</v>
      </c>
      <c r="BA128" s="6">
        <f t="array" ref="BA128">SUM(IF($B$6:$B$103=$B128,BA$6:BA$103,FALSE))</f>
        <v>801</v>
      </c>
      <c r="BB128" s="6">
        <f t="array" ref="BB128">SUM(IF($B$6:$B$103=$B128,BB$6:BB$103,FALSE))</f>
        <v>837</v>
      </c>
      <c r="BC128" s="6">
        <f t="array" ref="BC128">SUM(IF($B$6:$B$103=$B128,BC$6:BC$103,FALSE))</f>
        <v>841</v>
      </c>
      <c r="BD128" s="6">
        <f t="array" ref="BD128">SUM(IF($B$6:$B$103=$B128,BD$6:BD$103,FALSE))</f>
        <v>841</v>
      </c>
      <c r="BE128" s="6">
        <f t="array" ref="BE128">SUM(IF($B$6:$B$103=$B128,BE$6:BE$103,FALSE))</f>
        <v>847</v>
      </c>
      <c r="BF128" s="6">
        <f t="array" ref="BF128">SUM(IF($B$6:$B$103=$B128,BF$6:BF$103,FALSE))</f>
        <v>851</v>
      </c>
      <c r="BG128" s="6">
        <f t="array" ref="BG128">SUM(IF($B$6:$B$103=$B128,BG$6:BG$103,FALSE))</f>
        <v>850</v>
      </c>
      <c r="BH128" s="6">
        <f t="array" ref="BH128">SUM(IF($B$6:$B$103=$B128,BH$6:BH$103,FALSE))</f>
        <v>859</v>
      </c>
      <c r="BI128" s="6">
        <f t="array" ref="BI128">SUM(IF($B$6:$B$103=$B128,BI$6:BI$103,FALSE))</f>
        <v>868</v>
      </c>
      <c r="BJ128" s="6">
        <f t="array" ref="BJ128">SUM(IF($B$6:$B$103=$B128,BJ$6:BJ$103,FALSE))</f>
        <v>872</v>
      </c>
      <c r="BK128" s="6">
        <f t="array" ref="BK128">SUM(IF($B$6:$B$103=$B128,BK$6:BK$103,FALSE))</f>
        <v>873</v>
      </c>
      <c r="BN128" s="3"/>
      <c r="BO128" s="4"/>
      <c r="BP128" s="5"/>
      <c r="BQ128" s="16"/>
      <c r="BR128" s="16"/>
      <c r="BS128" s="16"/>
      <c r="BT128" s="16"/>
    </row>
    <row r="129" spans="1:72" x14ac:dyDescent="0.2">
      <c r="A129" s="4">
        <v>270</v>
      </c>
      <c r="B129" s="4">
        <v>270</v>
      </c>
      <c r="C129" s="5" t="s">
        <v>39</v>
      </c>
      <c r="D129" s="6">
        <f t="array" ref="D129">SUM(IF($B$6:$B$103=$B129,D$6:D$103,FALSE))</f>
        <v>1467</v>
      </c>
      <c r="E129" s="6">
        <f t="array" ref="E129">SUM(IF($B$6:$B$103=$B129,E$6:E$103,FALSE))</f>
        <v>1461</v>
      </c>
      <c r="F129" s="6">
        <f t="array" ref="F129">SUM(IF($B$6:$B$103=$B129,F$6:F$103,FALSE))</f>
        <v>1453</v>
      </c>
      <c r="G129" s="6">
        <f t="array" ref="G129">SUM(IF($B$6:$B$103=$B129,G$6:G$103,FALSE))</f>
        <v>1461</v>
      </c>
      <c r="H129" s="6">
        <f t="array" ref="H129">SUM(IF($B$6:$B$103=$B129,H$6:H$103,FALSE))</f>
        <v>1470</v>
      </c>
      <c r="I129" s="6">
        <f t="array" ref="I129">SUM(IF($B$6:$B$103=$B129,I$6:I$103,FALSE))</f>
        <v>1487</v>
      </c>
      <c r="J129" s="6">
        <f t="array" ref="J129">SUM(IF($B$6:$B$103=$B129,J$6:J$103,FALSE))</f>
        <v>1485</v>
      </c>
      <c r="K129" s="6">
        <f t="array" ref="K129">SUM(IF($B$6:$B$103=$B129,K$6:K$103,FALSE))</f>
        <v>1486</v>
      </c>
      <c r="L129" s="6">
        <f t="array" ref="L129">SUM(IF($B$6:$B$103=$B129,L$6:L$103,FALSE))</f>
        <v>1495</v>
      </c>
      <c r="M129" s="6">
        <f t="array" ref="M129">SUM(IF($B$6:$B$103=$B129,M$6:M$103,FALSE))</f>
        <v>1509</v>
      </c>
      <c r="N129" s="6">
        <f t="array" ref="N129">SUM(IF($B$6:$B$103=$B129,N$6:N$103,FALSE))</f>
        <v>1513</v>
      </c>
      <c r="O129" s="6">
        <f t="array" ref="O129">SUM(IF($B$6:$B$103=$B129,O$6:O$103,FALSE))</f>
        <v>1524</v>
      </c>
      <c r="P129" s="6">
        <f t="array" ref="P129">SUM(IF($B$6:$B$103=$B129,P$6:P$103,FALSE))</f>
        <v>1547</v>
      </c>
      <c r="Q129" s="6">
        <f t="array" ref="Q129">SUM(IF($B$6:$B$103=$B129,Q$6:Q$103,FALSE))</f>
        <v>1544</v>
      </c>
      <c r="R129" s="6">
        <f t="array" ref="R129">SUM(IF($B$6:$B$103=$B129,R$6:R$103,FALSE))</f>
        <v>1549</v>
      </c>
      <c r="S129" s="6">
        <f t="array" ref="S129">SUM(IF($B$6:$B$103=$B129,S$6:S$103,FALSE))</f>
        <v>1563</v>
      </c>
      <c r="T129" s="6">
        <f t="array" ref="T129">SUM(IF($B$6:$B$103=$B129,T$6:T$103,FALSE))</f>
        <v>1624</v>
      </c>
      <c r="U129" s="6">
        <f t="array" ref="U129">SUM(IF($B$6:$B$103=$B129,U$6:U$103,FALSE))</f>
        <v>1625</v>
      </c>
      <c r="V129" s="6">
        <f t="array" ref="V129">SUM(IF($B$6:$B$103=$B129,V$6:V$103,FALSE))</f>
        <v>1624</v>
      </c>
      <c r="W129" s="6">
        <f t="array" ref="W129">SUM(IF($B$6:$B$103=$B129,W$6:W$103,FALSE))</f>
        <v>1622</v>
      </c>
      <c r="X129" s="6">
        <f t="array" ref="X129">SUM(IF($B$6:$B$103=$B129,X$6:X$103,FALSE))</f>
        <v>1626</v>
      </c>
      <c r="Y129" s="6">
        <f t="array" ref="Y129">SUM(IF($B$6:$B$103=$B129,Y$6:Y$103,FALSE))</f>
        <v>1623</v>
      </c>
      <c r="Z129" s="6">
        <f t="array" ref="Z129">SUM(IF($B$6:$B$103=$B129,Z$6:Z$103,FALSE))</f>
        <v>1623</v>
      </c>
      <c r="AA129" s="6">
        <f t="array" ref="AA129">SUM(IF($B$6:$B$103=$B129,AA$6:AA$103,FALSE))</f>
        <v>1624</v>
      </c>
      <c r="AB129" s="6">
        <f t="array" ref="AB129">SUM(IF($B$6:$B$103=$B129,AB$6:AB$103,FALSE))</f>
        <v>1617</v>
      </c>
      <c r="AC129" s="6">
        <f t="array" ref="AC129">SUM(IF($B$6:$B$103=$B129,AC$6:AC$103,FALSE))</f>
        <v>1615</v>
      </c>
      <c r="AD129" s="6">
        <f t="array" ref="AD129">SUM(IF($B$6:$B$103=$B129,AD$6:AD$103,FALSE))</f>
        <v>1614</v>
      </c>
      <c r="AE129" s="6">
        <f t="array" ref="AE129">SUM(IF($B$6:$B$103=$B129,AE$6:AE$103,FALSE))</f>
        <v>1612</v>
      </c>
      <c r="AF129" s="6">
        <f t="array" ref="AF129">SUM(IF($B$6:$B$103=$B129,AF$6:AF$103,FALSE))</f>
        <v>1620</v>
      </c>
      <c r="AG129" s="6">
        <f t="array" ref="AG129">SUM(IF($B$6:$B$103=$B129,AG$6:AG$103,FALSE))</f>
        <v>1625</v>
      </c>
      <c r="AH129" s="6">
        <f t="array" ref="AH129">SUM(IF($B$6:$B$103=$B129,AH$6:AH$103,FALSE))</f>
        <v>1629</v>
      </c>
      <c r="AI129" s="6">
        <f t="array" ref="AI129">SUM(IF($B$6:$B$103=$B129,AI$6:AI$103,FALSE))</f>
        <v>1622</v>
      </c>
      <c r="AJ129" s="6">
        <f t="array" ref="AJ129">SUM(IF($B$6:$B$103=$B129,AJ$6:AJ$103,FALSE))</f>
        <v>1628</v>
      </c>
      <c r="AK129" s="6">
        <f t="array" ref="AK129">SUM(IF($B$6:$B$103=$B129,AK$6:AK$103,FALSE))</f>
        <v>1622</v>
      </c>
      <c r="AL129" s="6">
        <f t="array" ref="AL129">SUM(IF($B$6:$B$103=$B129,AL$6:AL$103,FALSE))</f>
        <v>1620</v>
      </c>
      <c r="AM129" s="6">
        <f t="array" ref="AM129">SUM(IF($B$6:$B$103=$B129,AM$6:AM$103,FALSE))</f>
        <v>1617</v>
      </c>
      <c r="AN129" s="6">
        <f t="array" ref="AN129">SUM(IF($B$6:$B$103=$B129,AN$6:AN$103,FALSE))</f>
        <v>1618</v>
      </c>
      <c r="AO129" s="6">
        <f t="array" ref="AO129">SUM(IF($B$6:$B$103=$B129,AO$6:AO$103,FALSE))</f>
        <v>1620</v>
      </c>
      <c r="AP129" s="6">
        <f t="array" ref="AP129">SUM(IF($B$6:$B$103=$B129,AP$6:AP$103,FALSE))</f>
        <v>1622</v>
      </c>
      <c r="AQ129" s="6">
        <f t="array" ref="AQ129">SUM(IF($B$6:$B$103=$B129,AQ$6:AQ$103,FALSE))</f>
        <v>1629</v>
      </c>
      <c r="AR129" s="6">
        <f t="array" ref="AR129">SUM(IF($B$6:$B$103=$B129,AR$6:AR$103,FALSE))</f>
        <v>1630</v>
      </c>
      <c r="AS129" s="6">
        <f t="array" ref="AS129">SUM(IF($B$6:$B$103=$B129,AS$6:AS$103,FALSE))</f>
        <v>1640</v>
      </c>
      <c r="AT129" s="6">
        <f t="array" ref="AT129">SUM(IF($B$6:$B$103=$B129,AT$6:AT$103,FALSE))</f>
        <v>1660</v>
      </c>
      <c r="AU129" s="6">
        <f t="array" ref="AU129">SUM(IF($B$6:$B$103=$B129,AU$6:AU$103,FALSE))</f>
        <v>1657</v>
      </c>
      <c r="AV129" s="6">
        <f t="array" ref="AV129">SUM(IF($B$6:$B$103=$B129,AV$6:AV$103,FALSE))</f>
        <v>1663</v>
      </c>
      <c r="AW129" s="6">
        <f t="array" ref="AW129">SUM(IF($B$6:$B$103=$B129,AW$6:AW$103,FALSE))</f>
        <v>1683</v>
      </c>
      <c r="AX129" s="6">
        <f t="array" ref="AX129">SUM(IF($B$6:$B$103=$B129,AX$6:AX$103,FALSE))</f>
        <v>1702</v>
      </c>
      <c r="AY129" s="6">
        <f t="array" ref="AY129">SUM(IF($B$6:$B$103=$B129,AY$6:AY$103,FALSE))</f>
        <v>1755</v>
      </c>
      <c r="AZ129" s="6">
        <f t="array" ref="AZ129">SUM(IF($B$6:$B$103=$B129,AZ$6:AZ$103,FALSE))</f>
        <v>1753</v>
      </c>
      <c r="BA129" s="6">
        <f t="array" ref="BA129">SUM(IF($B$6:$B$103=$B129,BA$6:BA$103,FALSE))</f>
        <v>1757</v>
      </c>
      <c r="BB129" s="6">
        <f t="array" ref="BB129">SUM(IF($B$6:$B$103=$B129,BB$6:BB$103,FALSE))</f>
        <v>1754</v>
      </c>
      <c r="BC129" s="6">
        <f t="array" ref="BC129">SUM(IF($B$6:$B$103=$B129,BC$6:BC$103,FALSE))</f>
        <v>1755</v>
      </c>
      <c r="BD129" s="6">
        <f t="array" ref="BD129">SUM(IF($B$6:$B$103=$B129,BD$6:BD$103,FALSE))</f>
        <v>1743</v>
      </c>
      <c r="BE129" s="6">
        <f t="array" ref="BE129">SUM(IF($B$6:$B$103=$B129,BE$6:BE$103,FALSE))</f>
        <v>1744</v>
      </c>
      <c r="BF129" s="6">
        <f t="array" ref="BF129">SUM(IF($B$6:$B$103=$B129,BF$6:BF$103,FALSE))</f>
        <v>1740</v>
      </c>
      <c r="BG129" s="6">
        <f t="array" ref="BG129">SUM(IF($B$6:$B$103=$B129,BG$6:BG$103,FALSE))</f>
        <v>1742</v>
      </c>
      <c r="BH129" s="6">
        <f t="array" ref="BH129">SUM(IF($B$6:$B$103=$B129,BH$6:BH$103,FALSE))</f>
        <v>1740</v>
      </c>
      <c r="BI129" s="6">
        <f t="array" ref="BI129">SUM(IF($B$6:$B$103=$B129,BI$6:BI$103,FALSE))</f>
        <v>1743</v>
      </c>
      <c r="BJ129" s="6">
        <f t="array" ref="BJ129">SUM(IF($B$6:$B$103=$B129,BJ$6:BJ$103,FALSE))</f>
        <v>1749</v>
      </c>
      <c r="BK129" s="6">
        <f t="array" ref="BK129">SUM(IF($B$6:$B$103=$B129,BK$6:BK$103,FALSE))</f>
        <v>1758</v>
      </c>
      <c r="BN129" s="3"/>
      <c r="BO129" s="4"/>
      <c r="BP129" s="5"/>
      <c r="BQ129" s="16"/>
      <c r="BR129" s="16"/>
      <c r="BS129" s="16"/>
      <c r="BT129" s="16"/>
    </row>
    <row r="130" spans="1:72" x14ac:dyDescent="0.2">
      <c r="A130" s="4">
        <v>270</v>
      </c>
      <c r="B130" s="4">
        <v>370</v>
      </c>
      <c r="C130" s="5" t="s">
        <v>42</v>
      </c>
      <c r="D130" s="6">
        <f t="array" ref="D130">SUM(IF($B$6:$B$103=$B130,D$6:D$103,FALSE))</f>
        <v>59</v>
      </c>
      <c r="E130" s="6">
        <f t="array" ref="E130">SUM(IF($B$6:$B$103=$B130,E$6:E$103,FALSE))</f>
        <v>58</v>
      </c>
      <c r="F130" s="6">
        <f t="array" ref="F130">SUM(IF($B$6:$B$103=$B130,F$6:F$103,FALSE))</f>
        <v>56</v>
      </c>
      <c r="G130" s="6">
        <f t="array" ref="G130">SUM(IF($B$6:$B$103=$B130,G$6:G$103,FALSE))</f>
        <v>56</v>
      </c>
      <c r="H130" s="6">
        <f t="array" ref="H130">SUM(IF($B$6:$B$103=$B130,H$6:H$103,FALSE))</f>
        <v>55</v>
      </c>
      <c r="I130" s="6">
        <f t="array" ref="I130">SUM(IF($B$6:$B$103=$B130,I$6:I$103,FALSE))</f>
        <v>54</v>
      </c>
      <c r="J130" s="6">
        <f t="array" ref="J130">SUM(IF($B$6:$B$103=$B130,J$6:J$103,FALSE))</f>
        <v>53</v>
      </c>
      <c r="K130" s="6">
        <f t="array" ref="K130">SUM(IF($B$6:$B$103=$B130,K$6:K$103,FALSE))</f>
        <v>53</v>
      </c>
      <c r="L130" s="6">
        <f t="array" ref="L130">SUM(IF($B$6:$B$103=$B130,L$6:L$103,FALSE))</f>
        <v>54</v>
      </c>
      <c r="M130" s="6">
        <f t="array" ref="M130">SUM(IF($B$6:$B$103=$B130,M$6:M$103,FALSE))</f>
        <v>55</v>
      </c>
      <c r="N130" s="6">
        <f t="array" ref="N130">SUM(IF($B$6:$B$103=$B130,N$6:N$103,FALSE))</f>
        <v>55</v>
      </c>
      <c r="O130" s="6">
        <f t="array" ref="O130">SUM(IF($B$6:$B$103=$B130,O$6:O$103,FALSE))</f>
        <v>55</v>
      </c>
      <c r="P130" s="6">
        <f t="array" ref="P130">SUM(IF($B$6:$B$103=$B130,P$6:P$103,FALSE))</f>
        <v>56</v>
      </c>
      <c r="Q130" s="6">
        <f t="array" ref="Q130">SUM(IF($B$6:$B$103=$B130,Q$6:Q$103,FALSE))</f>
        <v>57</v>
      </c>
      <c r="R130" s="6">
        <f t="array" ref="R130">SUM(IF($B$6:$B$103=$B130,R$6:R$103,FALSE))</f>
        <v>57</v>
      </c>
      <c r="S130" s="6">
        <f t="array" ref="S130">SUM(IF($B$6:$B$103=$B130,S$6:S$103,FALSE))</f>
        <v>57</v>
      </c>
      <c r="T130" s="6">
        <f t="array" ref="T130">SUM(IF($B$6:$B$103=$B130,T$6:T$103,FALSE))</f>
        <v>57</v>
      </c>
      <c r="U130" s="6">
        <f t="array" ref="U130">SUM(IF($B$6:$B$103=$B130,U$6:U$103,FALSE))</f>
        <v>57</v>
      </c>
      <c r="V130" s="6">
        <f t="array" ref="V130">SUM(IF($B$6:$B$103=$B130,V$6:V$103,FALSE))</f>
        <v>57</v>
      </c>
      <c r="W130" s="6">
        <f t="array" ref="W130">SUM(IF($B$6:$B$103=$B130,W$6:W$103,FALSE))</f>
        <v>57</v>
      </c>
      <c r="X130" s="6">
        <f t="array" ref="X130">SUM(IF($B$6:$B$103=$B130,X$6:X$103,FALSE))</f>
        <v>56</v>
      </c>
      <c r="Y130" s="6">
        <f t="array" ref="Y130">SUM(IF($B$6:$B$103=$B130,Y$6:Y$103,FALSE))</f>
        <v>56</v>
      </c>
      <c r="Z130" s="6">
        <f t="array" ref="Z130">SUM(IF($B$6:$B$103=$B130,Z$6:Z$103,FALSE))</f>
        <v>56</v>
      </c>
      <c r="AA130" s="6">
        <f t="array" ref="AA130">SUM(IF($B$6:$B$103=$B130,AA$6:AA$103,FALSE))</f>
        <v>56</v>
      </c>
      <c r="AB130" s="6">
        <f t="array" ref="AB130">SUM(IF($B$6:$B$103=$B130,AB$6:AB$103,FALSE))</f>
        <v>55</v>
      </c>
      <c r="AC130" s="6">
        <f t="array" ref="AC130">SUM(IF($B$6:$B$103=$B130,AC$6:AC$103,FALSE))</f>
        <v>55</v>
      </c>
      <c r="AD130" s="6">
        <f t="array" ref="AD130">SUM(IF($B$6:$B$103=$B130,AD$6:AD$103,FALSE))</f>
        <v>55</v>
      </c>
      <c r="AE130" s="6">
        <f t="array" ref="AE130">SUM(IF($B$6:$B$103=$B130,AE$6:AE$103,FALSE))</f>
        <v>57</v>
      </c>
      <c r="AF130" s="6">
        <f t="array" ref="AF130">SUM(IF($B$6:$B$103=$B130,AF$6:AF$103,FALSE))</f>
        <v>58</v>
      </c>
      <c r="AG130" s="6">
        <f t="array" ref="AG130">SUM(IF($B$6:$B$103=$B130,AG$6:AG$103,FALSE))</f>
        <v>59</v>
      </c>
      <c r="AH130" s="6">
        <f t="array" ref="AH130">SUM(IF($B$6:$B$103=$B130,AH$6:AH$103,FALSE))</f>
        <v>60</v>
      </c>
      <c r="AI130" s="6">
        <f t="array" ref="AI130">SUM(IF($B$6:$B$103=$B130,AI$6:AI$103,FALSE))</f>
        <v>61</v>
      </c>
      <c r="AJ130" s="6">
        <f t="array" ref="AJ130">SUM(IF($B$6:$B$103=$B130,AJ$6:AJ$103,FALSE))</f>
        <v>60</v>
      </c>
      <c r="AK130" s="6">
        <f t="array" ref="AK130">SUM(IF($B$6:$B$103=$B130,AK$6:AK$103,FALSE))</f>
        <v>62</v>
      </c>
      <c r="AL130" s="6">
        <f t="array" ref="AL130">SUM(IF($B$6:$B$103=$B130,AL$6:AL$103,FALSE))</f>
        <v>63</v>
      </c>
      <c r="AM130" s="6">
        <f t="array" ref="AM130">SUM(IF($B$6:$B$103=$B130,AM$6:AM$103,FALSE))</f>
        <v>64</v>
      </c>
      <c r="AN130" s="6">
        <f t="array" ref="AN130">SUM(IF($B$6:$B$103=$B130,AN$6:AN$103,FALSE))</f>
        <v>64</v>
      </c>
      <c r="AO130" s="6">
        <f t="array" ref="AO130">SUM(IF($B$6:$B$103=$B130,AO$6:AO$103,FALSE))</f>
        <v>64</v>
      </c>
      <c r="AP130" s="6">
        <f t="array" ref="AP130">SUM(IF($B$6:$B$103=$B130,AP$6:AP$103,FALSE))</f>
        <v>66</v>
      </c>
      <c r="AQ130" s="6">
        <f t="array" ref="AQ130">SUM(IF($B$6:$B$103=$B130,AQ$6:AQ$103,FALSE))</f>
        <v>67</v>
      </c>
      <c r="AR130" s="6">
        <f t="array" ref="AR130">SUM(IF($B$6:$B$103=$B130,AR$6:AR$103,FALSE))</f>
        <v>68</v>
      </c>
      <c r="AS130" s="6">
        <f t="array" ref="AS130">SUM(IF($B$6:$B$103=$B130,AS$6:AS$103,FALSE))</f>
        <v>69</v>
      </c>
      <c r="AT130" s="6">
        <f t="array" ref="AT130">SUM(IF($B$6:$B$103=$B130,AT$6:AT$103,FALSE))</f>
        <v>69</v>
      </c>
      <c r="AU130" s="6">
        <f t="array" ref="AU130">SUM(IF($B$6:$B$103=$B130,AU$6:AU$103,FALSE))</f>
        <v>70</v>
      </c>
      <c r="AV130" s="6">
        <f t="array" ref="AV130">SUM(IF($B$6:$B$103=$B130,AV$6:AV$103,FALSE))</f>
        <v>75</v>
      </c>
      <c r="AW130" s="6">
        <f t="array" ref="AW130">SUM(IF($B$6:$B$103=$B130,AW$6:AW$103,FALSE))</f>
        <v>75</v>
      </c>
      <c r="AX130" s="6">
        <f t="array" ref="AX130">SUM(IF($B$6:$B$103=$B130,AX$6:AX$103,FALSE))</f>
        <v>80</v>
      </c>
      <c r="AY130" s="6">
        <f t="array" ref="AY130">SUM(IF($B$6:$B$103=$B130,AY$6:AY$103,FALSE))</f>
        <v>82</v>
      </c>
      <c r="AZ130" s="6">
        <f t="array" ref="AZ130">SUM(IF($B$6:$B$103=$B130,AZ$6:AZ$103,FALSE))</f>
        <v>92</v>
      </c>
      <c r="BA130" s="6">
        <f t="array" ref="BA130">SUM(IF($B$6:$B$103=$B130,BA$6:BA$103,FALSE))</f>
        <v>96</v>
      </c>
      <c r="BB130" s="6">
        <f t="array" ref="BB130">SUM(IF($B$6:$B$103=$B130,BB$6:BB$103,FALSE))</f>
        <v>99</v>
      </c>
      <c r="BC130" s="6">
        <f t="array" ref="BC130">SUM(IF($B$6:$B$103=$B130,BC$6:BC$103,FALSE))</f>
        <v>101</v>
      </c>
      <c r="BD130" s="6">
        <f t="array" ref="BD130">SUM(IF($B$6:$B$103=$B130,BD$6:BD$103,FALSE))</f>
        <v>103</v>
      </c>
      <c r="BE130" s="6">
        <f t="array" ref="BE130">SUM(IF($B$6:$B$103=$B130,BE$6:BE$103,FALSE))</f>
        <v>103</v>
      </c>
      <c r="BF130" s="6">
        <f t="array" ref="BF130">SUM(IF($B$6:$B$103=$B130,BF$6:BF$103,FALSE))</f>
        <v>103</v>
      </c>
      <c r="BG130" s="6">
        <f t="array" ref="BG130">SUM(IF($B$6:$B$103=$B130,BG$6:BG$103,FALSE))</f>
        <v>103</v>
      </c>
      <c r="BH130" s="6">
        <f t="array" ref="BH130">SUM(IF($B$6:$B$103=$B130,BH$6:BH$103,FALSE))</f>
        <v>104</v>
      </c>
      <c r="BI130" s="6">
        <f t="array" ref="BI130">SUM(IF($B$6:$B$103=$B130,BI$6:BI$103,FALSE))</f>
        <v>104</v>
      </c>
      <c r="BJ130" s="6">
        <f t="array" ref="BJ130">SUM(IF($B$6:$B$103=$B130,BJ$6:BJ$103,FALSE))</f>
        <v>104</v>
      </c>
      <c r="BK130" s="6">
        <f t="array" ref="BK130">SUM(IF($B$6:$B$103=$B130,BK$6:BK$103,FALSE))</f>
        <v>107</v>
      </c>
      <c r="BN130" s="3"/>
      <c r="BO130" s="4"/>
      <c r="BP130" s="5"/>
      <c r="BQ130" s="16"/>
      <c r="BR130" s="16"/>
      <c r="BS130" s="16"/>
      <c r="BT130" s="16"/>
    </row>
    <row r="131" spans="1:72" x14ac:dyDescent="0.2">
      <c r="A131" s="4">
        <v>62</v>
      </c>
      <c r="B131" s="4">
        <v>62</v>
      </c>
      <c r="C131" s="5" t="s">
        <v>16</v>
      </c>
      <c r="D131" s="6">
        <f t="array" ref="D131">SUM(IF($B$6:$B$103=$B131,D$6:D$103,FALSE))</f>
        <v>1413</v>
      </c>
      <c r="E131" s="6">
        <f t="array" ref="E131">SUM(IF($B$6:$B$103=$B131,E$6:E$103,FALSE))</f>
        <v>1411</v>
      </c>
      <c r="F131" s="6">
        <f t="array" ref="F131">SUM(IF($B$6:$B$103=$B131,F$6:F$103,FALSE))</f>
        <v>1404</v>
      </c>
      <c r="G131" s="6">
        <f t="array" ref="G131">SUM(IF($B$6:$B$103=$B131,G$6:G$103,FALSE))</f>
        <v>1390</v>
      </c>
      <c r="H131" s="6">
        <f t="array" ref="H131">SUM(IF($B$6:$B$103=$B131,H$6:H$103,FALSE))</f>
        <v>1362</v>
      </c>
      <c r="I131" s="6">
        <f t="array" ref="I131">SUM(IF($B$6:$B$103=$B131,I$6:I$103,FALSE))</f>
        <v>1346</v>
      </c>
      <c r="J131" s="6">
        <f t="array" ref="J131">SUM(IF($B$6:$B$103=$B131,J$6:J$103,FALSE))</f>
        <v>1342</v>
      </c>
      <c r="K131" s="6">
        <f t="array" ref="K131">SUM(IF($B$6:$B$103=$B131,K$6:K$103,FALSE))</f>
        <v>1345</v>
      </c>
      <c r="L131" s="6">
        <f t="array" ref="L131">SUM(IF($B$6:$B$103=$B131,L$6:L$103,FALSE))</f>
        <v>1337</v>
      </c>
      <c r="M131" s="6">
        <f t="array" ref="M131">SUM(IF($B$6:$B$103=$B131,M$6:M$103,FALSE))</f>
        <v>1320</v>
      </c>
      <c r="N131" s="6">
        <f t="array" ref="N131">SUM(IF($B$6:$B$103=$B131,N$6:N$103,FALSE))</f>
        <v>1320</v>
      </c>
      <c r="O131" s="6">
        <f t="array" ref="O131">SUM(IF($B$6:$B$103=$B131,O$6:O$103,FALSE))</f>
        <v>1315</v>
      </c>
      <c r="P131" s="6">
        <f t="array" ref="P131">SUM(IF($B$6:$B$103=$B131,P$6:P$103,FALSE))</f>
        <v>1299</v>
      </c>
      <c r="Q131" s="6">
        <f t="array" ref="Q131">SUM(IF($B$6:$B$103=$B131,Q$6:Q$103,FALSE))</f>
        <v>1303</v>
      </c>
      <c r="R131" s="6">
        <f t="array" ref="R131">SUM(IF($B$6:$B$103=$B131,R$6:R$103,FALSE))</f>
        <v>1309</v>
      </c>
      <c r="S131" s="6">
        <f t="array" ref="S131">SUM(IF($B$6:$B$103=$B131,S$6:S$103,FALSE))</f>
        <v>1347</v>
      </c>
      <c r="T131" s="6">
        <f t="array" ref="T131">SUM(IF($B$6:$B$103=$B131,T$6:T$103,FALSE))</f>
        <v>1340</v>
      </c>
      <c r="U131" s="6">
        <f t="array" ref="U131">SUM(IF($B$6:$B$103=$B131,U$6:U$103,FALSE))</f>
        <v>1334</v>
      </c>
      <c r="V131" s="6">
        <f t="array" ref="V131">SUM(IF($B$6:$B$103=$B131,V$6:V$103,FALSE))</f>
        <v>1348</v>
      </c>
      <c r="W131" s="6">
        <f t="array" ref="W131">SUM(IF($B$6:$B$103=$B131,W$6:W$103,FALSE))</f>
        <v>1333</v>
      </c>
      <c r="X131" s="6">
        <f t="array" ref="X131">SUM(IF($B$6:$B$103=$B131,X$6:X$103,FALSE))</f>
        <v>1316</v>
      </c>
      <c r="Y131" s="6">
        <f t="array" ref="Y131">SUM(IF($B$6:$B$103=$B131,Y$6:Y$103,FALSE))</f>
        <v>1295</v>
      </c>
      <c r="Z131" s="6">
        <f t="array" ref="Z131">SUM(IF($B$6:$B$103=$B131,Z$6:Z$103,FALSE))</f>
        <v>1295</v>
      </c>
      <c r="AA131" s="6">
        <f t="array" ref="AA131">SUM(IF($B$6:$B$103=$B131,AA$6:AA$103,FALSE))</f>
        <v>1287</v>
      </c>
      <c r="AB131" s="6">
        <f t="array" ref="AB131">SUM(IF($B$6:$B$103=$B131,AB$6:AB$103,FALSE))</f>
        <v>1286</v>
      </c>
      <c r="AC131" s="6">
        <f t="array" ref="AC131">SUM(IF($B$6:$B$103=$B131,AC$6:AC$103,FALSE))</f>
        <v>1286</v>
      </c>
      <c r="AD131" s="6">
        <f t="array" ref="AD131">SUM(IF($B$6:$B$103=$B131,AD$6:AD$103,FALSE))</f>
        <v>1281</v>
      </c>
      <c r="AE131" s="6">
        <f t="array" ref="AE131">SUM(IF($B$6:$B$103=$B131,AE$6:AE$103,FALSE))</f>
        <v>1279</v>
      </c>
      <c r="AF131" s="6">
        <f t="array" ref="AF131">SUM(IF($B$6:$B$103=$B131,AF$6:AF$103,FALSE))</f>
        <v>1280</v>
      </c>
      <c r="AG131" s="6">
        <f t="array" ref="AG131">SUM(IF($B$6:$B$103=$B131,AG$6:AG$103,FALSE))</f>
        <v>1275</v>
      </c>
      <c r="AH131" s="6">
        <f t="array" ref="AH131">SUM(IF($B$6:$B$103=$B131,AH$6:AH$103,FALSE))</f>
        <v>1272</v>
      </c>
      <c r="AI131" s="6">
        <f t="array" ref="AI131">SUM(IF($B$6:$B$103=$B131,AI$6:AI$103,FALSE))</f>
        <v>1265</v>
      </c>
      <c r="AJ131" s="6">
        <f t="array" ref="AJ131">SUM(IF($B$6:$B$103=$B131,AJ$6:AJ$103,FALSE))</f>
        <v>1268</v>
      </c>
      <c r="AK131" s="6">
        <f t="array" ref="AK131">SUM(IF($B$6:$B$103=$B131,AK$6:AK$103,FALSE))</f>
        <v>1256</v>
      </c>
      <c r="AL131" s="6">
        <f t="array" ref="AL131">SUM(IF($B$6:$B$103=$B131,AL$6:AL$103,FALSE))</f>
        <v>1248</v>
      </c>
      <c r="AM131" s="6">
        <f t="array" ref="AM131">SUM(IF($B$6:$B$103=$B131,AM$6:AM$103,FALSE))</f>
        <v>1254</v>
      </c>
      <c r="AN131" s="6">
        <f t="array" ref="AN131">SUM(IF($B$6:$B$103=$B131,AN$6:AN$103,FALSE))</f>
        <v>1258</v>
      </c>
      <c r="AO131" s="6">
        <f t="array" ref="AO131">SUM(IF($B$6:$B$103=$B131,AO$6:AO$103,FALSE))</f>
        <v>1259</v>
      </c>
      <c r="AP131" s="6">
        <f t="array" ref="AP131">SUM(IF($B$6:$B$103=$B131,AP$6:AP$103,FALSE))</f>
        <v>1254</v>
      </c>
      <c r="AQ131" s="6">
        <f t="array" ref="AQ131">SUM(IF($B$6:$B$103=$B131,AQ$6:AQ$103,FALSE))</f>
        <v>1247</v>
      </c>
      <c r="AR131" s="6">
        <f t="array" ref="AR131">SUM(IF($B$6:$B$103=$B131,AR$6:AR$103,FALSE))</f>
        <v>1254</v>
      </c>
      <c r="AS131" s="6">
        <f t="array" ref="AS131">SUM(IF($B$6:$B$103=$B131,AS$6:AS$103,FALSE))</f>
        <v>1252</v>
      </c>
      <c r="AT131" s="6">
        <f t="array" ref="AT131">SUM(IF($B$6:$B$103=$B131,AT$6:AT$103,FALSE))</f>
        <v>1246</v>
      </c>
      <c r="AU131" s="6">
        <f t="array" ref="AU131">SUM(IF($B$6:$B$103=$B131,AU$6:AU$103,FALSE))</f>
        <v>1257</v>
      </c>
      <c r="AV131" s="6">
        <f t="array" ref="AV131">SUM(IF($B$6:$B$103=$B131,AV$6:AV$103,FALSE))</f>
        <v>1258</v>
      </c>
      <c r="AW131" s="6">
        <f t="array" ref="AW131">SUM(IF($B$6:$B$103=$B131,AW$6:AW$103,FALSE))</f>
        <v>1249</v>
      </c>
      <c r="AX131" s="6">
        <f t="array" ref="AX131">SUM(IF($B$6:$B$103=$B131,AX$6:AX$103,FALSE))</f>
        <v>1249</v>
      </c>
      <c r="AY131" s="6">
        <f t="array" ref="AY131">SUM(IF($B$6:$B$103=$B131,AY$6:AY$103,FALSE))</f>
        <v>1248</v>
      </c>
      <c r="AZ131" s="6">
        <f t="array" ref="AZ131">SUM(IF($B$6:$B$103=$B131,AZ$6:AZ$103,FALSE))</f>
        <v>1236</v>
      </c>
      <c r="BA131" s="6">
        <f t="array" ref="BA131">SUM(IF($B$6:$B$103=$B131,BA$6:BA$103,FALSE))</f>
        <v>1232</v>
      </c>
      <c r="BB131" s="6">
        <f t="array" ref="BB131">SUM(IF($B$6:$B$103=$B131,BB$6:BB$103,FALSE))</f>
        <v>1228</v>
      </c>
      <c r="BC131" s="6">
        <f t="array" ref="BC131">SUM(IF($B$6:$B$103=$B131,BC$6:BC$103,FALSE))</f>
        <v>1227</v>
      </c>
      <c r="BD131" s="6">
        <f t="array" ref="BD131">SUM(IF($B$6:$B$103=$B131,BD$6:BD$103,FALSE))</f>
        <v>1224</v>
      </c>
      <c r="BE131" s="6">
        <f t="array" ref="BE131">SUM(IF($B$6:$B$103=$B131,BE$6:BE$103,FALSE))</f>
        <v>1238</v>
      </c>
      <c r="BF131" s="6">
        <f t="array" ref="BF131">SUM(IF($B$6:$B$103=$B131,BF$6:BF$103,FALSE))</f>
        <v>1234</v>
      </c>
      <c r="BG131" s="6">
        <f t="array" ref="BG131">SUM(IF($B$6:$B$103=$B131,BG$6:BG$103,FALSE))</f>
        <v>1227</v>
      </c>
      <c r="BH131" s="6">
        <f t="array" ref="BH131">SUM(IF($B$6:$B$103=$B131,BH$6:BH$103,FALSE))</f>
        <v>1205</v>
      </c>
      <c r="BI131" s="6">
        <f t="array" ref="BI131">SUM(IF($B$6:$B$103=$B131,BI$6:BI$103,FALSE))</f>
        <v>1182</v>
      </c>
      <c r="BJ131" s="6">
        <f t="array" ref="BJ131">SUM(IF($B$6:$B$103=$B131,BJ$6:BJ$103,FALSE))</f>
        <v>1190</v>
      </c>
      <c r="BK131" s="6">
        <f t="array" ref="BK131">SUM(IF($B$6:$B$103=$B131,BK$6:BK$103,FALSE))</f>
        <v>1196</v>
      </c>
      <c r="BN131" s="3"/>
      <c r="BO131" s="4"/>
      <c r="BP131" s="5"/>
      <c r="BQ131" s="16"/>
      <c r="BR131" s="16"/>
      <c r="BS131" s="16"/>
      <c r="BT131" s="16"/>
    </row>
    <row r="132" spans="1:72" x14ac:dyDescent="0.2">
      <c r="A132" s="4">
        <v>64</v>
      </c>
      <c r="B132" s="4">
        <v>64</v>
      </c>
      <c r="C132" s="5" t="s">
        <v>18</v>
      </c>
      <c r="D132" s="6">
        <f t="array" ref="D132">SUM(IF($B$6:$B$103=$B132,D$6:D$103,FALSE))</f>
        <v>972</v>
      </c>
      <c r="E132" s="6">
        <f t="array" ref="E132">SUM(IF($B$6:$B$103=$B132,E$6:E$103,FALSE))</f>
        <v>1001</v>
      </c>
      <c r="F132" s="6">
        <f t="array" ref="F132">SUM(IF($B$6:$B$103=$B132,F$6:F$103,FALSE))</f>
        <v>1004</v>
      </c>
      <c r="G132" s="6">
        <f t="array" ref="G132">SUM(IF($B$6:$B$103=$B132,G$6:G$103,FALSE))</f>
        <v>1021</v>
      </c>
      <c r="H132" s="6">
        <f t="array" ref="H132">SUM(IF($B$6:$B$103=$B132,H$6:H$103,FALSE))</f>
        <v>1021</v>
      </c>
      <c r="I132" s="6">
        <f t="array" ref="I132">SUM(IF($B$6:$B$103=$B132,I$6:I$103,FALSE))</f>
        <v>1028</v>
      </c>
      <c r="J132" s="6">
        <f t="array" ref="J132">SUM(IF($B$6:$B$103=$B132,J$6:J$103,FALSE))</f>
        <v>1032</v>
      </c>
      <c r="K132" s="6">
        <f t="array" ref="K132">SUM(IF($B$6:$B$103=$B132,K$6:K$103,FALSE))</f>
        <v>1034</v>
      </c>
      <c r="L132" s="6">
        <f t="array" ref="L132">SUM(IF($B$6:$B$103=$B132,L$6:L$103,FALSE))</f>
        <v>1031</v>
      </c>
      <c r="M132" s="6">
        <f t="array" ref="M132">SUM(IF($B$6:$B$103=$B132,M$6:M$103,FALSE))</f>
        <v>1031</v>
      </c>
      <c r="N132" s="6">
        <f t="array" ref="N132">SUM(IF($B$6:$B$103=$B132,N$6:N$103,FALSE))</f>
        <v>1023</v>
      </c>
      <c r="O132" s="6">
        <f t="array" ref="O132">SUM(IF($B$6:$B$103=$B132,O$6:O$103,FALSE))</f>
        <v>1001</v>
      </c>
      <c r="P132" s="6">
        <f t="array" ref="P132">SUM(IF($B$6:$B$103=$B132,P$6:P$103,FALSE))</f>
        <v>1008</v>
      </c>
      <c r="Q132" s="6">
        <f t="array" ref="Q132">SUM(IF($B$6:$B$103=$B132,Q$6:Q$103,FALSE))</f>
        <v>999</v>
      </c>
      <c r="R132" s="6">
        <f t="array" ref="R132">SUM(IF($B$6:$B$103=$B132,R$6:R$103,FALSE))</f>
        <v>1007</v>
      </c>
      <c r="S132" s="6">
        <f t="array" ref="S132">SUM(IF($B$6:$B$103=$B132,S$6:S$103,FALSE))</f>
        <v>991</v>
      </c>
      <c r="T132" s="6">
        <f t="array" ref="T132">SUM(IF($B$6:$B$103=$B132,T$6:T$103,FALSE))</f>
        <v>1009</v>
      </c>
      <c r="U132" s="6">
        <f t="array" ref="U132">SUM(IF($B$6:$B$103=$B132,U$6:U$103,FALSE))</f>
        <v>1020</v>
      </c>
      <c r="V132" s="6">
        <f t="array" ref="V132">SUM(IF($B$6:$B$103=$B132,V$6:V$103,FALSE))</f>
        <v>1036</v>
      </c>
      <c r="W132" s="6">
        <f t="array" ref="W132">SUM(IF($B$6:$B$103=$B132,W$6:W$103,FALSE))</f>
        <v>1048</v>
      </c>
      <c r="X132" s="6">
        <f t="array" ref="X132">SUM(IF($B$6:$B$103=$B132,X$6:X$103,FALSE))</f>
        <v>1043</v>
      </c>
      <c r="Y132" s="6">
        <f t="array" ref="Y132">SUM(IF($B$6:$B$103=$B132,Y$6:Y$103,FALSE))</f>
        <v>1036</v>
      </c>
      <c r="Z132" s="6">
        <f t="array" ref="Z132">SUM(IF($B$6:$B$103=$B132,Z$6:Z$103,FALSE))</f>
        <v>1012</v>
      </c>
      <c r="AA132" s="6">
        <f t="array" ref="AA132">SUM(IF($B$6:$B$103=$B132,AA$6:AA$103,FALSE))</f>
        <v>1021</v>
      </c>
      <c r="AB132" s="6">
        <f t="array" ref="AB132">SUM(IF($B$6:$B$103=$B132,AB$6:AB$103,FALSE))</f>
        <v>1027</v>
      </c>
      <c r="AC132" s="6">
        <f t="array" ref="AC132">SUM(IF($B$6:$B$103=$B132,AC$6:AC$103,FALSE))</f>
        <v>1021</v>
      </c>
      <c r="AD132" s="6">
        <f t="array" ref="AD132">SUM(IF($B$6:$B$103=$B132,AD$6:AD$103,FALSE))</f>
        <v>1030</v>
      </c>
      <c r="AE132" s="6">
        <f t="array" ref="AE132">SUM(IF($B$6:$B$103=$B132,AE$6:AE$103,FALSE))</f>
        <v>1030</v>
      </c>
      <c r="AF132" s="6">
        <f t="array" ref="AF132">SUM(IF($B$6:$B$103=$B132,AF$6:AF$103,FALSE))</f>
        <v>1025</v>
      </c>
      <c r="AG132" s="6">
        <f t="array" ref="AG132">SUM(IF($B$6:$B$103=$B132,AG$6:AG$103,FALSE))</f>
        <v>1022</v>
      </c>
      <c r="AH132" s="6">
        <f t="array" ref="AH132">SUM(IF($B$6:$B$103=$B132,AH$6:AH$103,FALSE))</f>
        <v>1013</v>
      </c>
      <c r="AI132" s="6">
        <f t="array" ref="AI132">SUM(IF($B$6:$B$103=$B132,AI$6:AI$103,FALSE))</f>
        <v>1012</v>
      </c>
      <c r="AJ132" s="6">
        <f t="array" ref="AJ132">SUM(IF($B$6:$B$103=$B132,AJ$6:AJ$103,FALSE))</f>
        <v>1018</v>
      </c>
      <c r="AK132" s="6">
        <f t="array" ref="AK132">SUM(IF($B$6:$B$103=$B132,AK$6:AK$103,FALSE))</f>
        <v>1016</v>
      </c>
      <c r="AL132" s="6">
        <f t="array" ref="AL132">SUM(IF($B$6:$B$103=$B132,AL$6:AL$103,FALSE))</f>
        <v>1008</v>
      </c>
      <c r="AM132" s="6">
        <f t="array" ref="AM132">SUM(IF($B$6:$B$103=$B132,AM$6:AM$103,FALSE))</f>
        <v>999</v>
      </c>
      <c r="AN132" s="6">
        <f t="array" ref="AN132">SUM(IF($B$6:$B$103=$B132,AN$6:AN$103,FALSE))</f>
        <v>1001</v>
      </c>
      <c r="AO132" s="6">
        <f t="array" ref="AO132">SUM(IF($B$6:$B$103=$B132,AO$6:AO$103,FALSE))</f>
        <v>1003</v>
      </c>
      <c r="AP132" s="6">
        <f t="array" ref="AP132">SUM(IF($B$6:$B$103=$B132,AP$6:AP$103,FALSE))</f>
        <v>1001</v>
      </c>
      <c r="AQ132" s="6">
        <f t="array" ref="AQ132">SUM(IF($B$6:$B$103=$B132,AQ$6:AQ$103,FALSE))</f>
        <v>1018</v>
      </c>
      <c r="AR132" s="6">
        <f t="array" ref="AR132">SUM(IF($B$6:$B$103=$B132,AR$6:AR$103,FALSE))</f>
        <v>1017</v>
      </c>
      <c r="AS132" s="6">
        <f t="array" ref="AS132">SUM(IF($B$6:$B$103=$B132,AS$6:AS$103,FALSE))</f>
        <v>1034</v>
      </c>
      <c r="AT132" s="6">
        <f t="array" ref="AT132">SUM(IF($B$6:$B$103=$B132,AT$6:AT$103,FALSE))</f>
        <v>1038</v>
      </c>
      <c r="AU132" s="6">
        <f t="array" ref="AU132">SUM(IF($B$6:$B$103=$B132,AU$6:AU$103,FALSE))</f>
        <v>1039</v>
      </c>
      <c r="AV132" s="6">
        <f t="array" ref="AV132">SUM(IF($B$6:$B$103=$B132,AV$6:AV$103,FALSE))</f>
        <v>1053</v>
      </c>
      <c r="AW132" s="6">
        <f t="array" ref="AW132">SUM(IF($B$6:$B$103=$B132,AW$6:AW$103,FALSE))</f>
        <v>1046</v>
      </c>
      <c r="AX132" s="6">
        <f t="array" ref="AX132">SUM(IF($B$6:$B$103=$B132,AX$6:AX$103,FALSE))</f>
        <v>1046</v>
      </c>
      <c r="AY132" s="6">
        <f t="array" ref="AY132">SUM(IF($B$6:$B$103=$B132,AY$6:AY$103,FALSE))</f>
        <v>1055</v>
      </c>
      <c r="AZ132" s="6">
        <f t="array" ref="AZ132">SUM(IF($B$6:$B$103=$B132,AZ$6:AZ$103,FALSE))</f>
        <v>1071</v>
      </c>
      <c r="BA132" s="6">
        <f t="array" ref="BA132">SUM(IF($B$6:$B$103=$B132,BA$6:BA$103,FALSE))</f>
        <v>1074</v>
      </c>
      <c r="BB132" s="6">
        <f t="array" ref="BB132">SUM(IF($B$6:$B$103=$B132,BB$6:BB$103,FALSE))</f>
        <v>1081</v>
      </c>
      <c r="BC132" s="6">
        <f t="array" ref="BC132">SUM(IF($B$6:$B$103=$B132,BC$6:BC$103,FALSE))</f>
        <v>1081</v>
      </c>
      <c r="BD132" s="6">
        <f t="array" ref="BD132">SUM(IF($B$6:$B$103=$B132,BD$6:BD$103,FALSE))</f>
        <v>1083</v>
      </c>
      <c r="BE132" s="6">
        <f t="array" ref="BE132">SUM(IF($B$6:$B$103=$B132,BE$6:BE$103,FALSE))</f>
        <v>1068</v>
      </c>
      <c r="BF132" s="6">
        <f t="array" ref="BF132">SUM(IF($B$6:$B$103=$B132,BF$6:BF$103,FALSE))</f>
        <v>1074</v>
      </c>
      <c r="BG132" s="6">
        <f t="array" ref="BG132">SUM(IF($B$6:$B$103=$B132,BG$6:BG$103,FALSE))</f>
        <v>1079</v>
      </c>
      <c r="BH132" s="6">
        <f t="array" ref="BH132">SUM(IF($B$6:$B$103=$B132,BH$6:BH$103,FALSE))</f>
        <v>1077</v>
      </c>
      <c r="BI132" s="6">
        <f t="array" ref="BI132">SUM(IF($B$6:$B$103=$B132,BI$6:BI$103,FALSE))</f>
        <v>1079</v>
      </c>
      <c r="BJ132" s="6">
        <f t="array" ref="BJ132">SUM(IF($B$6:$B$103=$B132,BJ$6:BJ$103,FALSE))</f>
        <v>1072</v>
      </c>
      <c r="BK132" s="6">
        <f t="array" ref="BK132">SUM(IF($B$6:$B$103=$B132,BK$6:BK$103,FALSE))</f>
        <v>1071</v>
      </c>
      <c r="BN132" s="3"/>
      <c r="BO132" s="4"/>
      <c r="BP132" s="5"/>
      <c r="BQ132" s="16"/>
      <c r="BR132" s="16"/>
      <c r="BS132" s="16"/>
      <c r="BT132" s="16"/>
    </row>
    <row r="133" spans="1:72" x14ac:dyDescent="0.2">
      <c r="A133" s="4">
        <v>164</v>
      </c>
      <c r="B133" s="4">
        <v>164</v>
      </c>
      <c r="C133" s="5" t="s">
        <v>33</v>
      </c>
      <c r="D133" s="6">
        <f t="array" ref="D133">SUM(IF($B$6:$B$103=$B133,D$6:D$103,FALSE))</f>
        <v>394</v>
      </c>
      <c r="E133" s="6">
        <f t="array" ref="E133">SUM(IF($B$6:$B$103=$B133,E$6:E$103,FALSE))</f>
        <v>389</v>
      </c>
      <c r="F133" s="6">
        <f t="array" ref="F133">SUM(IF($B$6:$B$103=$B133,F$6:F$103,FALSE))</f>
        <v>390</v>
      </c>
      <c r="G133" s="6">
        <f t="array" ref="G133">SUM(IF($B$6:$B$103=$B133,G$6:G$103,FALSE))</f>
        <v>379</v>
      </c>
      <c r="H133" s="6">
        <f t="array" ref="H133">SUM(IF($B$6:$B$103=$B133,H$6:H$103,FALSE))</f>
        <v>376</v>
      </c>
      <c r="I133" s="6">
        <f t="array" ref="I133">SUM(IF($B$6:$B$103=$B133,I$6:I$103,FALSE))</f>
        <v>359</v>
      </c>
      <c r="J133" s="6">
        <f t="array" ref="J133">SUM(IF($B$6:$B$103=$B133,J$6:J$103,FALSE))</f>
        <v>342</v>
      </c>
      <c r="K133" s="6">
        <f t="array" ref="K133">SUM(IF($B$6:$B$103=$B133,K$6:K$103,FALSE))</f>
        <v>344</v>
      </c>
      <c r="L133" s="6">
        <f t="array" ref="L133">SUM(IF($B$6:$B$103=$B133,L$6:L$103,FALSE))</f>
        <v>342</v>
      </c>
      <c r="M133" s="6">
        <f t="array" ref="M133">SUM(IF($B$6:$B$103=$B133,M$6:M$103,FALSE))</f>
        <v>331</v>
      </c>
      <c r="N133" s="6">
        <f t="array" ref="N133">SUM(IF($B$6:$B$103=$B133,N$6:N$103,FALSE))</f>
        <v>328</v>
      </c>
      <c r="O133" s="6">
        <f t="array" ref="O133">SUM(IF($B$6:$B$103=$B133,O$6:O$103,FALSE))</f>
        <v>324</v>
      </c>
      <c r="P133" s="6">
        <f t="array" ref="P133">SUM(IF($B$6:$B$103=$B133,P$6:P$103,FALSE))</f>
        <v>310</v>
      </c>
      <c r="Q133" s="6">
        <f t="array" ref="Q133">SUM(IF($B$6:$B$103=$B133,Q$6:Q$103,FALSE))</f>
        <v>308</v>
      </c>
      <c r="R133" s="6">
        <f t="array" ref="R133">SUM(IF($B$6:$B$103=$B133,R$6:R$103,FALSE))</f>
        <v>307</v>
      </c>
      <c r="S133" s="6">
        <f t="array" ref="S133">SUM(IF($B$6:$B$103=$B133,S$6:S$103,FALSE))</f>
        <v>306</v>
      </c>
      <c r="T133" s="6">
        <f t="array" ref="T133">SUM(IF($B$6:$B$103=$B133,T$6:T$103,FALSE))</f>
        <v>309</v>
      </c>
      <c r="U133" s="6">
        <f t="array" ref="U133">SUM(IF($B$6:$B$103=$B133,U$6:U$103,FALSE))</f>
        <v>311</v>
      </c>
      <c r="V133" s="6">
        <f t="array" ref="V133">SUM(IF($B$6:$B$103=$B133,V$6:V$103,FALSE))</f>
        <v>313</v>
      </c>
      <c r="W133" s="6">
        <f t="array" ref="W133">SUM(IF($B$6:$B$103=$B133,W$6:W$103,FALSE))</f>
        <v>303</v>
      </c>
      <c r="X133" s="6">
        <f t="array" ref="X133">SUM(IF($B$6:$B$103=$B133,X$6:X$103,FALSE))</f>
        <v>293</v>
      </c>
      <c r="Y133" s="6">
        <f t="array" ref="Y133">SUM(IF($B$6:$B$103=$B133,Y$6:Y$103,FALSE))</f>
        <v>288</v>
      </c>
      <c r="Z133" s="6">
        <f t="array" ref="Z133">SUM(IF($B$6:$B$103=$B133,Z$6:Z$103,FALSE))</f>
        <v>285</v>
      </c>
      <c r="AA133" s="6">
        <f t="array" ref="AA133">SUM(IF($B$6:$B$103=$B133,AA$6:AA$103,FALSE))</f>
        <v>284</v>
      </c>
      <c r="AB133" s="6">
        <f t="array" ref="AB133">SUM(IF($B$6:$B$103=$B133,AB$6:AB$103,FALSE))</f>
        <v>280</v>
      </c>
      <c r="AC133" s="6">
        <f t="array" ref="AC133">SUM(IF($B$6:$B$103=$B133,AC$6:AC$103,FALSE))</f>
        <v>280</v>
      </c>
      <c r="AD133" s="6">
        <f t="array" ref="AD133">SUM(IF($B$6:$B$103=$B133,AD$6:AD$103,FALSE))</f>
        <v>279</v>
      </c>
      <c r="AE133" s="6">
        <f t="array" ref="AE133">SUM(IF($B$6:$B$103=$B133,AE$6:AE$103,FALSE))</f>
        <v>278</v>
      </c>
      <c r="AF133" s="6">
        <f t="array" ref="AF133">SUM(IF($B$6:$B$103=$B133,AF$6:AF$103,FALSE))</f>
        <v>277</v>
      </c>
      <c r="AG133" s="6">
        <f t="array" ref="AG133">SUM(IF($B$6:$B$103=$B133,AG$6:AG$103,FALSE))</f>
        <v>279</v>
      </c>
      <c r="AH133" s="6">
        <f t="array" ref="AH133">SUM(IF($B$6:$B$103=$B133,AH$6:AH$103,FALSE))</f>
        <v>279</v>
      </c>
      <c r="AI133" s="6">
        <f t="array" ref="AI133">SUM(IF($B$6:$B$103=$B133,AI$6:AI$103,FALSE))</f>
        <v>280</v>
      </c>
      <c r="AJ133" s="6">
        <f t="array" ref="AJ133">SUM(IF($B$6:$B$103=$B133,AJ$6:AJ$103,FALSE))</f>
        <v>278</v>
      </c>
      <c r="AK133" s="6">
        <f t="array" ref="AK133">SUM(IF($B$6:$B$103=$B133,AK$6:AK$103,FALSE))</f>
        <v>272</v>
      </c>
      <c r="AL133" s="6">
        <f t="array" ref="AL133">SUM(IF($B$6:$B$103=$B133,AL$6:AL$103,FALSE))</f>
        <v>271</v>
      </c>
      <c r="AM133" s="6">
        <f t="array" ref="AM133">SUM(IF($B$6:$B$103=$B133,AM$6:AM$103,FALSE))</f>
        <v>270</v>
      </c>
      <c r="AN133" s="6">
        <f t="array" ref="AN133">SUM(IF($B$6:$B$103=$B133,AN$6:AN$103,FALSE))</f>
        <v>268</v>
      </c>
      <c r="AO133" s="6">
        <f t="array" ref="AO133">SUM(IF($B$6:$B$103=$B133,AO$6:AO$103,FALSE))</f>
        <v>268</v>
      </c>
      <c r="AP133" s="6">
        <f t="array" ref="AP133">SUM(IF($B$6:$B$103=$B133,AP$6:AP$103,FALSE))</f>
        <v>278</v>
      </c>
      <c r="AQ133" s="6">
        <f t="array" ref="AQ133">SUM(IF($B$6:$B$103=$B133,AQ$6:AQ$103,FALSE))</f>
        <v>278</v>
      </c>
      <c r="AR133" s="6">
        <f t="array" ref="AR133">SUM(IF($B$6:$B$103=$B133,AR$6:AR$103,FALSE))</f>
        <v>279</v>
      </c>
      <c r="AS133" s="6">
        <f t="array" ref="AS133">SUM(IF($B$6:$B$103=$B133,AS$6:AS$103,FALSE))</f>
        <v>278</v>
      </c>
      <c r="AT133" s="6">
        <f t="array" ref="AT133">SUM(IF($B$6:$B$103=$B133,AT$6:AT$103,FALSE))</f>
        <v>282</v>
      </c>
      <c r="AU133" s="6">
        <f t="array" ref="AU133">SUM(IF($B$6:$B$103=$B133,AU$6:AU$103,FALSE))</f>
        <v>284</v>
      </c>
      <c r="AV133" s="6">
        <f t="array" ref="AV133">SUM(IF($B$6:$B$103=$B133,AV$6:AV$103,FALSE))</f>
        <v>271</v>
      </c>
      <c r="AW133" s="6">
        <f t="array" ref="AW133">SUM(IF($B$6:$B$103=$B133,AW$6:AW$103,FALSE))</f>
        <v>273</v>
      </c>
      <c r="AX133" s="6">
        <f t="array" ref="AX133">SUM(IF($B$6:$B$103=$B133,AX$6:AX$103,FALSE))</f>
        <v>275</v>
      </c>
      <c r="AY133" s="6">
        <f t="array" ref="AY133">SUM(IF($B$6:$B$103=$B133,AY$6:AY$103,FALSE))</f>
        <v>277</v>
      </c>
      <c r="AZ133" s="6">
        <f t="array" ref="AZ133">SUM(IF($B$6:$B$103=$B133,AZ$6:AZ$103,FALSE))</f>
        <v>278</v>
      </c>
      <c r="BA133" s="6">
        <f t="array" ref="BA133">SUM(IF($B$6:$B$103=$B133,BA$6:BA$103,FALSE))</f>
        <v>274</v>
      </c>
      <c r="BB133" s="6">
        <f t="array" ref="BB133">SUM(IF($B$6:$B$103=$B133,BB$6:BB$103,FALSE))</f>
        <v>278</v>
      </c>
      <c r="BC133" s="6">
        <f t="array" ref="BC133">SUM(IF($B$6:$B$103=$B133,BC$6:BC$103,FALSE))</f>
        <v>277</v>
      </c>
      <c r="BD133" s="6">
        <f t="array" ref="BD133">SUM(IF($B$6:$B$103=$B133,BD$6:BD$103,FALSE))</f>
        <v>275</v>
      </c>
      <c r="BE133" s="6">
        <f t="array" ref="BE133">SUM(IF($B$6:$B$103=$B133,BE$6:BE$103,FALSE))</f>
        <v>277</v>
      </c>
      <c r="BF133" s="6">
        <f t="array" ref="BF133">SUM(IF($B$6:$B$103=$B133,BF$6:BF$103,FALSE))</f>
        <v>276</v>
      </c>
      <c r="BG133" s="6">
        <f t="array" ref="BG133">SUM(IF($B$6:$B$103=$B133,BG$6:BG$103,FALSE))</f>
        <v>279</v>
      </c>
      <c r="BH133" s="6">
        <f t="array" ref="BH133">SUM(IF($B$6:$B$103=$B133,BH$6:BH$103,FALSE))</f>
        <v>275</v>
      </c>
      <c r="BI133" s="6">
        <f t="array" ref="BI133">SUM(IF($B$6:$B$103=$B133,BI$6:BI$103,FALSE))</f>
        <v>271</v>
      </c>
      <c r="BJ133" s="6">
        <f t="array" ref="BJ133">SUM(IF($B$6:$B$103=$B133,BJ$6:BJ$103,FALSE))</f>
        <v>274</v>
      </c>
      <c r="BK133" s="6">
        <f t="array" ref="BK133">SUM(IF($B$6:$B$103=$B133,BK$6:BK$103,FALSE))</f>
        <v>276</v>
      </c>
      <c r="BN133" s="3"/>
      <c r="BO133" s="4"/>
      <c r="BQ133" s="16"/>
      <c r="BR133" s="16"/>
      <c r="BS133" s="16"/>
      <c r="BT133" s="16"/>
    </row>
    <row r="134" spans="1:72" x14ac:dyDescent="0.2">
      <c r="A134" s="4">
        <v>264</v>
      </c>
      <c r="B134" s="4">
        <v>264</v>
      </c>
      <c r="C134" s="5" t="s">
        <v>37</v>
      </c>
      <c r="D134" s="6">
        <f t="array" ref="D134">SUM(IF($B$6:$B$103=$B134,D$6:D$103,FALSE))</f>
        <v>337</v>
      </c>
      <c r="E134" s="6">
        <f t="array" ref="E134">SUM(IF($B$6:$B$103=$B134,E$6:E$103,FALSE))</f>
        <v>334</v>
      </c>
      <c r="F134" s="6">
        <f t="array" ref="F134">SUM(IF($B$6:$B$103=$B134,F$6:F$103,FALSE))</f>
        <v>338</v>
      </c>
      <c r="G134" s="6">
        <f t="array" ref="G134">SUM(IF($B$6:$B$103=$B134,G$6:G$103,FALSE))</f>
        <v>354</v>
      </c>
      <c r="H134" s="6">
        <f t="array" ref="H134">SUM(IF($B$6:$B$103=$B134,H$6:H$103,FALSE))</f>
        <v>378</v>
      </c>
      <c r="I134" s="6">
        <f t="array" ref="I134">SUM(IF($B$6:$B$103=$B134,I$6:I$103,FALSE))</f>
        <v>378</v>
      </c>
      <c r="J134" s="6">
        <f t="array" ref="J134">SUM(IF($B$6:$B$103=$B134,J$6:J$103,FALSE))</f>
        <v>382</v>
      </c>
      <c r="K134" s="6">
        <f t="array" ref="K134">SUM(IF($B$6:$B$103=$B134,K$6:K$103,FALSE))</f>
        <v>383</v>
      </c>
      <c r="L134" s="6">
        <f t="array" ref="L134">SUM(IF($B$6:$B$103=$B134,L$6:L$103,FALSE))</f>
        <v>381</v>
      </c>
      <c r="M134" s="6">
        <f t="array" ref="M134">SUM(IF($B$6:$B$103=$B134,M$6:M$103,FALSE))</f>
        <v>372</v>
      </c>
      <c r="N134" s="6">
        <f t="array" ref="N134">SUM(IF($B$6:$B$103=$B134,N$6:N$103,FALSE))</f>
        <v>373</v>
      </c>
      <c r="O134" s="6">
        <f t="array" ref="O134">SUM(IF($B$6:$B$103=$B134,O$6:O$103,FALSE))</f>
        <v>368</v>
      </c>
      <c r="P134" s="6">
        <f t="array" ref="P134">SUM(IF($B$6:$B$103=$B134,P$6:P$103,FALSE))</f>
        <v>372</v>
      </c>
      <c r="Q134" s="6">
        <f t="array" ref="Q134">SUM(IF($B$6:$B$103=$B134,Q$6:Q$103,FALSE))</f>
        <v>373</v>
      </c>
      <c r="R134" s="6">
        <f t="array" ref="R134">SUM(IF($B$6:$B$103=$B134,R$6:R$103,FALSE))</f>
        <v>372</v>
      </c>
      <c r="S134" s="6">
        <f t="array" ref="S134">SUM(IF($B$6:$B$103=$B134,S$6:S$103,FALSE))</f>
        <v>372</v>
      </c>
      <c r="T134" s="6">
        <f t="array" ref="T134">SUM(IF($B$6:$B$103=$B134,T$6:T$103,FALSE))</f>
        <v>376</v>
      </c>
      <c r="U134" s="6">
        <f t="array" ref="U134">SUM(IF($B$6:$B$103=$B134,U$6:U$103,FALSE))</f>
        <v>377</v>
      </c>
      <c r="V134" s="6">
        <f t="array" ref="V134">SUM(IF($B$6:$B$103=$B134,V$6:V$103,FALSE))</f>
        <v>380</v>
      </c>
      <c r="W134" s="6">
        <f t="array" ref="W134">SUM(IF($B$6:$B$103=$B134,W$6:W$103,FALSE))</f>
        <v>381</v>
      </c>
      <c r="X134" s="6">
        <f t="array" ref="X134">SUM(IF($B$6:$B$103=$B134,X$6:X$103,FALSE))</f>
        <v>381</v>
      </c>
      <c r="Y134" s="6">
        <f t="array" ref="Y134">SUM(IF($B$6:$B$103=$B134,Y$6:Y$103,FALSE))</f>
        <v>378</v>
      </c>
      <c r="Z134" s="6">
        <f t="array" ref="Z134">SUM(IF($B$6:$B$103=$B134,Z$6:Z$103,FALSE))</f>
        <v>378</v>
      </c>
      <c r="AA134" s="6">
        <f t="array" ref="AA134">SUM(IF($B$6:$B$103=$B134,AA$6:AA$103,FALSE))</f>
        <v>380</v>
      </c>
      <c r="AB134" s="6">
        <f t="array" ref="AB134">SUM(IF($B$6:$B$103=$B134,AB$6:AB$103,FALSE))</f>
        <v>377</v>
      </c>
      <c r="AC134" s="6">
        <f t="array" ref="AC134">SUM(IF($B$6:$B$103=$B134,AC$6:AC$103,FALSE))</f>
        <v>375</v>
      </c>
      <c r="AD134" s="6">
        <f t="array" ref="AD134">SUM(IF($B$6:$B$103=$B134,AD$6:AD$103,FALSE))</f>
        <v>376</v>
      </c>
      <c r="AE134" s="6">
        <f t="array" ref="AE134">SUM(IF($B$6:$B$103=$B134,AE$6:AE$103,FALSE))</f>
        <v>378</v>
      </c>
      <c r="AF134" s="6">
        <f t="array" ref="AF134">SUM(IF($B$6:$B$103=$B134,AF$6:AF$103,FALSE))</f>
        <v>379</v>
      </c>
      <c r="AG134" s="6">
        <f t="array" ref="AG134">SUM(IF($B$6:$B$103=$B134,AG$6:AG$103,FALSE))</f>
        <v>377</v>
      </c>
      <c r="AH134" s="6">
        <f t="array" ref="AH134">SUM(IF($B$6:$B$103=$B134,AH$6:AH$103,FALSE))</f>
        <v>375</v>
      </c>
      <c r="AI134" s="6">
        <f t="array" ref="AI134">SUM(IF($B$6:$B$103=$B134,AI$6:AI$103,FALSE))</f>
        <v>373</v>
      </c>
      <c r="AJ134" s="6">
        <f t="array" ref="AJ134">SUM(IF($B$6:$B$103=$B134,AJ$6:AJ$103,FALSE))</f>
        <v>371</v>
      </c>
      <c r="AK134" s="6">
        <f t="array" ref="AK134">SUM(IF($B$6:$B$103=$B134,AK$6:AK$103,FALSE))</f>
        <v>368</v>
      </c>
      <c r="AL134" s="6">
        <f t="array" ref="AL134">SUM(IF($B$6:$B$103=$B134,AL$6:AL$103,FALSE))</f>
        <v>370</v>
      </c>
      <c r="AM134" s="6">
        <f t="array" ref="AM134">SUM(IF($B$6:$B$103=$B134,AM$6:AM$103,FALSE))</f>
        <v>369</v>
      </c>
      <c r="AN134" s="6">
        <f t="array" ref="AN134">SUM(IF($B$6:$B$103=$B134,AN$6:AN$103,FALSE))</f>
        <v>368</v>
      </c>
      <c r="AO134" s="6">
        <f t="array" ref="AO134">SUM(IF($B$6:$B$103=$B134,AO$6:AO$103,FALSE))</f>
        <v>367</v>
      </c>
      <c r="AP134" s="6">
        <f t="array" ref="AP134">SUM(IF($B$6:$B$103=$B134,AP$6:AP$103,FALSE))</f>
        <v>366</v>
      </c>
      <c r="AQ134" s="6">
        <f t="array" ref="AQ134">SUM(IF($B$6:$B$103=$B134,AQ$6:AQ$103,FALSE))</f>
        <v>366</v>
      </c>
      <c r="AR134" s="6">
        <f t="array" ref="AR134">SUM(IF($B$6:$B$103=$B134,AR$6:AR$103,FALSE))</f>
        <v>367</v>
      </c>
      <c r="AS134" s="6">
        <f t="array" ref="AS134">SUM(IF($B$6:$B$103=$B134,AS$6:AS$103,FALSE))</f>
        <v>369</v>
      </c>
      <c r="AT134" s="6">
        <f t="array" ref="AT134">SUM(IF($B$6:$B$103=$B134,AT$6:AT$103,FALSE))</f>
        <v>370</v>
      </c>
      <c r="AU134" s="6">
        <f t="array" ref="AU134">SUM(IF($B$6:$B$103=$B134,AU$6:AU$103,FALSE))</f>
        <v>372</v>
      </c>
      <c r="AV134" s="6">
        <f t="array" ref="AV134">SUM(IF($B$6:$B$103=$B134,AV$6:AV$103,FALSE))</f>
        <v>384</v>
      </c>
      <c r="AW134" s="6">
        <f t="array" ref="AW134">SUM(IF($B$6:$B$103=$B134,AW$6:AW$103,FALSE))</f>
        <v>385</v>
      </c>
      <c r="AX134" s="6">
        <f t="array" ref="AX134">SUM(IF($B$6:$B$103=$B134,AX$6:AX$103,FALSE))</f>
        <v>383</v>
      </c>
      <c r="AY134" s="6">
        <f t="array" ref="AY134">SUM(IF($B$6:$B$103=$B134,AY$6:AY$103,FALSE))</f>
        <v>384</v>
      </c>
      <c r="AZ134" s="6">
        <f t="array" ref="AZ134">SUM(IF($B$6:$B$103=$B134,AZ$6:AZ$103,FALSE))</f>
        <v>384</v>
      </c>
      <c r="BA134" s="6">
        <f t="array" ref="BA134">SUM(IF($B$6:$B$103=$B134,BA$6:BA$103,FALSE))</f>
        <v>381</v>
      </c>
      <c r="BB134" s="6">
        <f t="array" ref="BB134">SUM(IF($B$6:$B$103=$B134,BB$6:BB$103,FALSE))</f>
        <v>383</v>
      </c>
      <c r="BC134" s="6">
        <f t="array" ref="BC134">SUM(IF($B$6:$B$103=$B134,BC$6:BC$103,FALSE))</f>
        <v>384</v>
      </c>
      <c r="BD134" s="6">
        <f t="array" ref="BD134">SUM(IF($B$6:$B$103=$B134,BD$6:BD$103,FALSE))</f>
        <v>385</v>
      </c>
      <c r="BE134" s="6">
        <f t="array" ref="BE134">SUM(IF($B$6:$B$103=$B134,BE$6:BE$103,FALSE))</f>
        <v>384</v>
      </c>
      <c r="BF134" s="6">
        <f t="array" ref="BF134">SUM(IF($B$6:$B$103=$B134,BF$6:BF$103,FALSE))</f>
        <v>387</v>
      </c>
      <c r="BG134" s="6">
        <f t="array" ref="BG134">SUM(IF($B$6:$B$103=$B134,BG$6:BG$103,FALSE))</f>
        <v>389</v>
      </c>
      <c r="BH134" s="6">
        <f t="array" ref="BH134">SUM(IF($B$6:$B$103=$B134,BH$6:BH$103,FALSE))</f>
        <v>387</v>
      </c>
      <c r="BI134" s="6">
        <f t="array" ref="BI134">SUM(IF($B$6:$B$103=$B134,BI$6:BI$103,FALSE))</f>
        <v>384</v>
      </c>
      <c r="BJ134" s="6">
        <f t="array" ref="BJ134">SUM(IF($B$6:$B$103=$B134,BJ$6:BJ$103,FALSE))</f>
        <v>383</v>
      </c>
      <c r="BK134" s="6">
        <f t="array" ref="BK134">SUM(IF($B$6:$B$103=$B134,BK$6:BK$103,FALSE))</f>
        <v>380</v>
      </c>
      <c r="BQ134" s="16"/>
      <c r="BR134" s="16"/>
      <c r="BS134" s="16"/>
      <c r="BT134" s="16"/>
    </row>
    <row r="135" spans="1:72" x14ac:dyDescent="0.2">
      <c r="A135" s="4">
        <v>264</v>
      </c>
      <c r="B135" s="4">
        <v>364</v>
      </c>
      <c r="C135" s="5" t="s">
        <v>40</v>
      </c>
      <c r="D135" s="6">
        <f t="array" ref="D135">SUM(IF($B$6:$B$103=$B135,D$6:D$103,FALSE))</f>
        <v>12</v>
      </c>
      <c r="E135" s="6">
        <f t="array" ref="E135">SUM(IF($B$6:$B$103=$B135,E$6:E$103,FALSE))</f>
        <v>12</v>
      </c>
      <c r="F135" s="6">
        <f t="array" ref="F135">SUM(IF($B$6:$B$103=$B135,F$6:F$103,FALSE))</f>
        <v>12</v>
      </c>
      <c r="G135" s="6">
        <f t="array" ref="G135">SUM(IF($B$6:$B$103=$B135,G$6:G$103,FALSE))</f>
        <v>11</v>
      </c>
      <c r="H135" s="6">
        <f t="array" ref="H135">SUM(IF($B$6:$B$103=$B135,H$6:H$103,FALSE))</f>
        <v>11</v>
      </c>
      <c r="I135" s="6">
        <f t="array" ref="I135">SUM(IF($B$6:$B$103=$B135,I$6:I$103,FALSE))</f>
        <v>11</v>
      </c>
      <c r="J135" s="6">
        <f t="array" ref="J135">SUM(IF($B$6:$B$103=$B135,J$6:J$103,FALSE))</f>
        <v>11</v>
      </c>
      <c r="K135" s="6">
        <f t="array" ref="K135">SUM(IF($B$6:$B$103=$B135,K$6:K$103,FALSE))</f>
        <v>11</v>
      </c>
      <c r="L135" s="6">
        <f t="array" ref="L135">SUM(IF($B$6:$B$103=$B135,L$6:L$103,FALSE))</f>
        <v>11</v>
      </c>
      <c r="M135" s="6">
        <f t="array" ref="M135">SUM(IF($B$6:$B$103=$B135,M$6:M$103,FALSE))</f>
        <v>11</v>
      </c>
      <c r="N135" s="6">
        <f t="array" ref="N135">SUM(IF($B$6:$B$103=$B135,N$6:N$103,FALSE))</f>
        <v>11</v>
      </c>
      <c r="O135" s="6">
        <f t="array" ref="O135">SUM(IF($B$6:$B$103=$B135,O$6:O$103,FALSE))</f>
        <v>11</v>
      </c>
      <c r="P135" s="6">
        <f t="array" ref="P135">SUM(IF($B$6:$B$103=$B135,P$6:P$103,FALSE))</f>
        <v>12</v>
      </c>
      <c r="Q135" s="6">
        <f t="array" ref="Q135">SUM(IF($B$6:$B$103=$B135,Q$6:Q$103,FALSE))</f>
        <v>13</v>
      </c>
      <c r="R135" s="6">
        <f t="array" ref="R135">SUM(IF($B$6:$B$103=$B135,R$6:R$103,FALSE))</f>
        <v>13</v>
      </c>
      <c r="S135" s="6">
        <f t="array" ref="S135">SUM(IF($B$6:$B$103=$B135,S$6:S$103,FALSE))</f>
        <v>14</v>
      </c>
      <c r="T135" s="6">
        <f t="array" ref="T135">SUM(IF($B$6:$B$103=$B135,T$6:T$103,FALSE))</f>
        <v>13</v>
      </c>
      <c r="U135" s="6">
        <f t="array" ref="U135">SUM(IF($B$6:$B$103=$B135,U$6:U$103,FALSE))</f>
        <v>13</v>
      </c>
      <c r="V135" s="6">
        <f t="array" ref="V135">SUM(IF($B$6:$B$103=$B135,V$6:V$103,FALSE))</f>
        <v>12</v>
      </c>
      <c r="W135" s="6">
        <f t="array" ref="W135">SUM(IF($B$6:$B$103=$B135,W$6:W$103,FALSE))</f>
        <v>12</v>
      </c>
      <c r="X135" s="6">
        <f t="array" ref="X135">SUM(IF($B$6:$B$103=$B135,X$6:X$103,FALSE))</f>
        <v>11</v>
      </c>
      <c r="Y135" s="6">
        <f t="array" ref="Y135">SUM(IF($B$6:$B$103=$B135,Y$6:Y$103,FALSE))</f>
        <v>12</v>
      </c>
      <c r="Z135" s="6">
        <f t="array" ref="Z135">SUM(IF($B$6:$B$103=$B135,Z$6:Z$103,FALSE))</f>
        <v>12</v>
      </c>
      <c r="AA135" s="6">
        <f t="array" ref="AA135">SUM(IF($B$6:$B$103=$B135,AA$6:AA$103,FALSE))</f>
        <v>11</v>
      </c>
      <c r="AB135" s="6">
        <f t="array" ref="AB135">SUM(IF($B$6:$B$103=$B135,AB$6:AB$103,FALSE))</f>
        <v>11</v>
      </c>
      <c r="AC135" s="6">
        <f t="array" ref="AC135">SUM(IF($B$6:$B$103=$B135,AC$6:AC$103,FALSE))</f>
        <v>12</v>
      </c>
      <c r="AD135" s="6">
        <f t="array" ref="AD135">SUM(IF($B$6:$B$103=$B135,AD$6:AD$103,FALSE))</f>
        <v>12</v>
      </c>
      <c r="AE135" s="6">
        <f t="array" ref="AE135">SUM(IF($B$6:$B$103=$B135,AE$6:AE$103,FALSE))</f>
        <v>12</v>
      </c>
      <c r="AF135" s="6">
        <f t="array" ref="AF135">SUM(IF($B$6:$B$103=$B135,AF$6:AF$103,FALSE))</f>
        <v>12</v>
      </c>
      <c r="AG135" s="6">
        <f t="array" ref="AG135">SUM(IF($B$6:$B$103=$B135,AG$6:AG$103,FALSE))</f>
        <v>13</v>
      </c>
      <c r="AH135" s="6">
        <f t="array" ref="AH135">SUM(IF($B$6:$B$103=$B135,AH$6:AH$103,FALSE))</f>
        <v>12</v>
      </c>
      <c r="AI135" s="6">
        <f t="array" ref="AI135">SUM(IF($B$6:$B$103=$B135,AI$6:AI$103,FALSE))</f>
        <v>13</v>
      </c>
      <c r="AJ135" s="6">
        <f t="array" ref="AJ135">SUM(IF($B$6:$B$103=$B135,AJ$6:AJ$103,FALSE))</f>
        <v>12</v>
      </c>
      <c r="AK135" s="6">
        <f t="array" ref="AK135">SUM(IF($B$6:$B$103=$B135,AK$6:AK$103,FALSE))</f>
        <v>13</v>
      </c>
      <c r="AL135" s="6">
        <f t="array" ref="AL135">SUM(IF($B$6:$B$103=$B135,AL$6:AL$103,FALSE))</f>
        <v>13</v>
      </c>
      <c r="AM135" s="6">
        <f t="array" ref="AM135">SUM(IF($B$6:$B$103=$B135,AM$6:AM$103,FALSE))</f>
        <v>13</v>
      </c>
      <c r="AN135" s="6">
        <f t="array" ref="AN135">SUM(IF($B$6:$B$103=$B135,AN$6:AN$103,FALSE))</f>
        <v>16</v>
      </c>
      <c r="AO135" s="6">
        <f t="array" ref="AO135">SUM(IF($B$6:$B$103=$B135,AO$6:AO$103,FALSE))</f>
        <v>17</v>
      </c>
      <c r="AP135" s="6">
        <f t="array" ref="AP135">SUM(IF($B$6:$B$103=$B135,AP$6:AP$103,FALSE))</f>
        <v>17</v>
      </c>
      <c r="AQ135" s="6">
        <f t="array" ref="AQ135">SUM(IF($B$6:$B$103=$B135,AQ$6:AQ$103,FALSE))</f>
        <v>17</v>
      </c>
      <c r="AR135" s="6">
        <f t="array" ref="AR135">SUM(IF($B$6:$B$103=$B135,AR$6:AR$103,FALSE))</f>
        <v>17</v>
      </c>
      <c r="AS135" s="6">
        <f t="array" ref="AS135">SUM(IF($B$6:$B$103=$B135,AS$6:AS$103,FALSE))</f>
        <v>17</v>
      </c>
      <c r="AT135" s="6">
        <f t="array" ref="AT135">SUM(IF($B$6:$B$103=$B135,AT$6:AT$103,FALSE))</f>
        <v>18</v>
      </c>
      <c r="AU135" s="6">
        <f t="array" ref="AU135">SUM(IF($B$6:$B$103=$B135,AU$6:AU$103,FALSE))</f>
        <v>19</v>
      </c>
      <c r="AV135" s="6">
        <f t="array" ref="AV135">SUM(IF($B$6:$B$103=$B135,AV$6:AV$103,FALSE))</f>
        <v>20</v>
      </c>
      <c r="AW135" s="6">
        <f t="array" ref="AW135">SUM(IF($B$6:$B$103=$B135,AW$6:AW$103,FALSE))</f>
        <v>20</v>
      </c>
      <c r="AX135" s="6">
        <f t="array" ref="AX135">SUM(IF($B$6:$B$103=$B135,AX$6:AX$103,FALSE))</f>
        <v>20</v>
      </c>
      <c r="AY135" s="6">
        <f t="array" ref="AY135">SUM(IF($B$6:$B$103=$B135,AY$6:AY$103,FALSE))</f>
        <v>20</v>
      </c>
      <c r="AZ135" s="6">
        <f t="array" ref="AZ135">SUM(IF($B$6:$B$103=$B135,AZ$6:AZ$103,FALSE))</f>
        <v>20</v>
      </c>
      <c r="BA135" s="6">
        <f t="array" ref="BA135">SUM(IF($B$6:$B$103=$B135,BA$6:BA$103,FALSE))</f>
        <v>20</v>
      </c>
      <c r="BB135" s="6">
        <f t="array" ref="BB135">SUM(IF($B$6:$B$103=$B135,BB$6:BB$103,FALSE))</f>
        <v>21</v>
      </c>
      <c r="BC135" s="6">
        <f t="array" ref="BC135">SUM(IF($B$6:$B$103=$B135,BC$6:BC$103,FALSE))</f>
        <v>19</v>
      </c>
      <c r="BD135" s="6">
        <f t="array" ref="BD135">SUM(IF($B$6:$B$103=$B135,BD$6:BD$103,FALSE))</f>
        <v>20</v>
      </c>
      <c r="BE135" s="6">
        <f t="array" ref="BE135">SUM(IF($B$6:$B$103=$B135,BE$6:BE$103,FALSE))</f>
        <v>20</v>
      </c>
      <c r="BF135" s="6">
        <f t="array" ref="BF135">SUM(IF($B$6:$B$103=$B135,BF$6:BF$103,FALSE))</f>
        <v>21</v>
      </c>
      <c r="BG135" s="6">
        <f t="array" ref="BG135">SUM(IF($B$6:$B$103=$B135,BG$6:BG$103,FALSE))</f>
        <v>21</v>
      </c>
      <c r="BH135" s="6">
        <f t="array" ref="BH135">SUM(IF($B$6:$B$103=$B135,BH$6:BH$103,FALSE))</f>
        <v>21</v>
      </c>
      <c r="BI135" s="6">
        <f t="array" ref="BI135">SUM(IF($B$6:$B$103=$B135,BI$6:BI$103,FALSE))</f>
        <v>21</v>
      </c>
      <c r="BJ135" s="6">
        <f t="array" ref="BJ135">SUM(IF($B$6:$B$103=$B135,BJ$6:BJ$103,FALSE))</f>
        <v>20</v>
      </c>
      <c r="BK135" s="6">
        <f t="array" ref="BK135">SUM(IF($B$6:$B$103=$B135,BK$6:BK$103,FALSE))</f>
        <v>18</v>
      </c>
      <c r="BQ135" s="16"/>
      <c r="BR135" s="16"/>
      <c r="BS135" s="16"/>
      <c r="BT135" s="16"/>
    </row>
    <row r="136" spans="1:72" x14ac:dyDescent="0.2">
      <c r="A136" s="4">
        <v>63</v>
      </c>
      <c r="B136" s="4">
        <v>63</v>
      </c>
      <c r="C136" s="5" t="s">
        <v>17</v>
      </c>
      <c r="D136" s="6">
        <f t="array" ref="D136">SUM(IF($B$6:$B$103=$B136,D$6:D$103,FALSE))</f>
        <v>28</v>
      </c>
      <c r="E136" s="6">
        <f t="array" ref="E136">SUM(IF($B$6:$B$103=$B136,E$6:E$103,FALSE))</f>
        <v>28</v>
      </c>
      <c r="F136" s="6">
        <f t="array" ref="F136">SUM(IF($B$6:$B$103=$B136,F$6:F$103,FALSE))</f>
        <v>28</v>
      </c>
      <c r="G136" s="6">
        <f t="array" ref="G136">SUM(IF($B$6:$B$103=$B136,G$6:G$103,FALSE))</f>
        <v>28</v>
      </c>
      <c r="H136" s="6">
        <f t="array" ref="H136">SUM(IF($B$6:$B$103=$B136,H$6:H$103,FALSE))</f>
        <v>28</v>
      </c>
      <c r="I136" s="6">
        <f t="array" ref="I136">SUM(IF($B$6:$B$103=$B136,I$6:I$103,FALSE))</f>
        <v>29</v>
      </c>
      <c r="J136" s="6">
        <f t="array" ref="J136">SUM(IF($B$6:$B$103=$B136,J$6:J$103,FALSE))</f>
        <v>28</v>
      </c>
      <c r="K136" s="6">
        <f t="array" ref="K136">SUM(IF($B$6:$B$103=$B136,K$6:K$103,FALSE))</f>
        <v>27</v>
      </c>
      <c r="L136" s="6">
        <f t="array" ref="L136">SUM(IF($B$6:$B$103=$B136,L$6:L$103,FALSE))</f>
        <v>30</v>
      </c>
      <c r="M136" s="6">
        <f t="array" ref="M136">SUM(IF($B$6:$B$103=$B136,M$6:M$103,FALSE))</f>
        <v>30</v>
      </c>
      <c r="N136" s="6">
        <f t="array" ref="N136">SUM(IF($B$6:$B$103=$B136,N$6:N$103,FALSE))</f>
        <v>31</v>
      </c>
      <c r="O136" s="6">
        <f t="array" ref="O136">SUM(IF($B$6:$B$103=$B136,O$6:O$103,FALSE))</f>
        <v>31</v>
      </c>
      <c r="P136" s="6">
        <f t="array" ref="P136">SUM(IF($B$6:$B$103=$B136,P$6:P$103,FALSE))</f>
        <v>29</v>
      </c>
      <c r="Q136" s="6">
        <f t="array" ref="Q136">SUM(IF($B$6:$B$103=$B136,Q$6:Q$103,FALSE))</f>
        <v>30</v>
      </c>
      <c r="R136" s="6">
        <f t="array" ref="R136">SUM(IF($B$6:$B$103=$B136,R$6:R$103,FALSE))</f>
        <v>31</v>
      </c>
      <c r="S136" s="6">
        <f t="array" ref="S136">SUM(IF($B$6:$B$103=$B136,S$6:S$103,FALSE))</f>
        <v>30</v>
      </c>
      <c r="T136" s="6">
        <f t="array" ref="T136">SUM(IF($B$6:$B$103=$B136,T$6:T$103,FALSE))</f>
        <v>31</v>
      </c>
      <c r="U136" s="6">
        <f t="array" ref="U136">SUM(IF($B$6:$B$103=$B136,U$6:U$103,FALSE))</f>
        <v>31</v>
      </c>
      <c r="V136" s="6">
        <f t="array" ref="V136">SUM(IF($B$6:$B$103=$B136,V$6:V$103,FALSE))</f>
        <v>31</v>
      </c>
      <c r="W136" s="6">
        <f t="array" ref="W136">SUM(IF($B$6:$B$103=$B136,W$6:W$103,FALSE))</f>
        <v>32</v>
      </c>
      <c r="X136" s="6">
        <f t="array" ref="X136">SUM(IF($B$6:$B$103=$B136,X$6:X$103,FALSE))</f>
        <v>32</v>
      </c>
      <c r="Y136" s="6">
        <f t="array" ref="Y136">SUM(IF($B$6:$B$103=$B136,Y$6:Y$103,FALSE))</f>
        <v>32</v>
      </c>
      <c r="Z136" s="6">
        <f t="array" ref="Z136">SUM(IF($B$6:$B$103=$B136,Z$6:Z$103,FALSE))</f>
        <v>30</v>
      </c>
      <c r="AA136" s="6">
        <f t="array" ref="AA136">SUM(IF($B$6:$B$103=$B136,AA$6:AA$103,FALSE))</f>
        <v>30</v>
      </c>
      <c r="AB136" s="6">
        <f t="array" ref="AB136">SUM(IF($B$6:$B$103=$B136,AB$6:AB$103,FALSE))</f>
        <v>30</v>
      </c>
      <c r="AC136" s="6">
        <f t="array" ref="AC136">SUM(IF($B$6:$B$103=$B136,AC$6:AC$103,FALSE))</f>
        <v>30</v>
      </c>
      <c r="AD136" s="6">
        <f t="array" ref="AD136">SUM(IF($B$6:$B$103=$B136,AD$6:AD$103,FALSE))</f>
        <v>29</v>
      </c>
      <c r="AE136" s="6">
        <f t="array" ref="AE136">SUM(IF($B$6:$B$103=$B136,AE$6:AE$103,FALSE))</f>
        <v>29</v>
      </c>
      <c r="AF136" s="6">
        <f t="array" ref="AF136">SUM(IF($B$6:$B$103=$B136,AF$6:AF$103,FALSE))</f>
        <v>28</v>
      </c>
      <c r="AG136" s="6">
        <f t="array" ref="AG136">SUM(IF($B$6:$B$103=$B136,AG$6:AG$103,FALSE))</f>
        <v>31</v>
      </c>
      <c r="AH136" s="6">
        <f t="array" ref="AH136">SUM(IF($B$6:$B$103=$B136,AH$6:AH$103,FALSE))</f>
        <v>32</v>
      </c>
      <c r="AI136" s="6">
        <f t="array" ref="AI136">SUM(IF($B$6:$B$103=$B136,AI$6:AI$103,FALSE))</f>
        <v>34</v>
      </c>
      <c r="AJ136" s="6">
        <f t="array" ref="AJ136">SUM(IF($B$6:$B$103=$B136,AJ$6:AJ$103,FALSE))</f>
        <v>34</v>
      </c>
      <c r="AK136" s="6">
        <f t="array" ref="AK136">SUM(IF($B$6:$B$103=$B136,AK$6:AK$103,FALSE))</f>
        <v>34</v>
      </c>
      <c r="AL136" s="6">
        <f t="array" ref="AL136">SUM(IF($B$6:$B$103=$B136,AL$6:AL$103,FALSE))</f>
        <v>34</v>
      </c>
      <c r="AM136" s="6">
        <f t="array" ref="AM136">SUM(IF($B$6:$B$103=$B136,AM$6:AM$103,FALSE))</f>
        <v>34</v>
      </c>
      <c r="AN136" s="6">
        <f t="array" ref="AN136">SUM(IF($B$6:$B$103=$B136,AN$6:AN$103,FALSE))</f>
        <v>34</v>
      </c>
      <c r="AO136" s="6">
        <f t="array" ref="AO136">SUM(IF($B$6:$B$103=$B136,AO$6:AO$103,FALSE))</f>
        <v>34</v>
      </c>
      <c r="AP136" s="6">
        <f t="array" ref="AP136">SUM(IF($B$6:$B$103=$B136,AP$6:AP$103,FALSE))</f>
        <v>34</v>
      </c>
      <c r="AQ136" s="6">
        <f t="array" ref="AQ136">SUM(IF($B$6:$B$103=$B136,AQ$6:AQ$103,FALSE))</f>
        <v>34</v>
      </c>
      <c r="AR136" s="6">
        <f t="array" ref="AR136">SUM(IF($B$6:$B$103=$B136,AR$6:AR$103,FALSE))</f>
        <v>33</v>
      </c>
      <c r="AS136" s="6">
        <f t="array" ref="AS136">SUM(IF($B$6:$B$103=$B136,AS$6:AS$103,FALSE))</f>
        <v>33</v>
      </c>
      <c r="AT136" s="6">
        <f t="array" ref="AT136">SUM(IF($B$6:$B$103=$B136,AT$6:AT$103,FALSE))</f>
        <v>33</v>
      </c>
      <c r="AU136" s="6">
        <f t="array" ref="AU136">SUM(IF($B$6:$B$103=$B136,AU$6:AU$103,FALSE))</f>
        <v>35</v>
      </c>
      <c r="AV136" s="6">
        <f t="array" ref="AV136">SUM(IF($B$6:$B$103=$B136,AV$6:AV$103,FALSE))</f>
        <v>35</v>
      </c>
      <c r="AW136" s="6">
        <f t="array" ref="AW136">SUM(IF($B$6:$B$103=$B136,AW$6:AW$103,FALSE))</f>
        <v>34</v>
      </c>
      <c r="AX136" s="6">
        <f t="array" ref="AX136">SUM(IF($B$6:$B$103=$B136,AX$6:AX$103,FALSE))</f>
        <v>34</v>
      </c>
      <c r="AY136" s="6">
        <f t="array" ref="AY136">SUM(IF($B$6:$B$103=$B136,AY$6:AY$103,FALSE))</f>
        <v>33</v>
      </c>
      <c r="AZ136" s="6">
        <f t="array" ref="AZ136">SUM(IF($B$6:$B$103=$B136,AZ$6:AZ$103,FALSE))</f>
        <v>33</v>
      </c>
      <c r="BA136" s="6">
        <f t="array" ref="BA136">SUM(IF($B$6:$B$103=$B136,BA$6:BA$103,FALSE))</f>
        <v>34</v>
      </c>
      <c r="BB136" s="6">
        <f t="array" ref="BB136">SUM(IF($B$6:$B$103=$B136,BB$6:BB$103,FALSE))</f>
        <v>34</v>
      </c>
      <c r="BC136" s="6">
        <f t="array" ref="BC136">SUM(IF($B$6:$B$103=$B136,BC$6:BC$103,FALSE))</f>
        <v>33</v>
      </c>
      <c r="BD136" s="6">
        <f t="array" ref="BD136">SUM(IF($B$6:$B$103=$B136,BD$6:BD$103,FALSE))</f>
        <v>35</v>
      </c>
      <c r="BE136" s="6">
        <f t="array" ref="BE136">SUM(IF($B$6:$B$103=$B136,BE$6:BE$103,FALSE))</f>
        <v>35</v>
      </c>
      <c r="BF136" s="6">
        <f t="array" ref="BF136">SUM(IF($B$6:$B$103=$B136,BF$6:BF$103,FALSE))</f>
        <v>36</v>
      </c>
      <c r="BG136" s="6">
        <f t="array" ref="BG136">SUM(IF($B$6:$B$103=$B136,BG$6:BG$103,FALSE))</f>
        <v>37</v>
      </c>
      <c r="BH136" s="6">
        <f t="array" ref="BH136">SUM(IF($B$6:$B$103=$B136,BH$6:BH$103,FALSE))</f>
        <v>37</v>
      </c>
      <c r="BI136" s="6">
        <f t="array" ref="BI136">SUM(IF($B$6:$B$103=$B136,BI$6:BI$103,FALSE))</f>
        <v>37</v>
      </c>
      <c r="BJ136" s="6">
        <f t="array" ref="BJ136">SUM(IF($B$6:$B$103=$B136,BJ$6:BJ$103,FALSE))</f>
        <v>37</v>
      </c>
      <c r="BK136" s="6">
        <f t="array" ref="BK136">SUM(IF($B$6:$B$103=$B136,BK$6:BK$103,FALSE))</f>
        <v>37</v>
      </c>
      <c r="BQ136" s="16"/>
      <c r="BR136" s="16"/>
      <c r="BS136" s="16"/>
      <c r="BT136" s="16"/>
    </row>
    <row r="137" spans="1:72" x14ac:dyDescent="0.2">
      <c r="A137" s="4">
        <v>65</v>
      </c>
      <c r="B137" s="4">
        <v>65</v>
      </c>
      <c r="C137" s="5" t="s">
        <v>19</v>
      </c>
      <c r="D137" s="6">
        <f t="array" ref="D137">SUM(IF($B$6:$B$103=$B137,D$6:D$103,FALSE))</f>
        <v>65</v>
      </c>
      <c r="E137" s="6">
        <f t="array" ref="E137">SUM(IF($B$6:$B$103=$B137,E$6:E$103,FALSE))</f>
        <v>65</v>
      </c>
      <c r="F137" s="6">
        <f t="array" ref="F137">SUM(IF($B$6:$B$103=$B137,F$6:F$103,FALSE))</f>
        <v>65</v>
      </c>
      <c r="G137" s="6">
        <f t="array" ref="G137">SUM(IF($B$6:$B$103=$B137,G$6:G$103,FALSE))</f>
        <v>64</v>
      </c>
      <c r="H137" s="6">
        <f t="array" ref="H137">SUM(IF($B$6:$B$103=$B137,H$6:H$103,FALSE))</f>
        <v>65</v>
      </c>
      <c r="I137" s="6">
        <f t="array" ref="I137">SUM(IF($B$6:$B$103=$B137,I$6:I$103,FALSE))</f>
        <v>65</v>
      </c>
      <c r="J137" s="6">
        <f t="array" ref="J137">SUM(IF($B$6:$B$103=$B137,J$6:J$103,FALSE))</f>
        <v>67</v>
      </c>
      <c r="K137" s="6">
        <f t="array" ref="K137">SUM(IF($B$6:$B$103=$B137,K$6:K$103,FALSE))</f>
        <v>68</v>
      </c>
      <c r="L137" s="6">
        <f t="array" ref="L137">SUM(IF($B$6:$B$103=$B137,L$6:L$103,FALSE))</f>
        <v>66</v>
      </c>
      <c r="M137" s="6">
        <f t="array" ref="M137">SUM(IF($B$6:$B$103=$B137,M$6:M$103,FALSE))</f>
        <v>66</v>
      </c>
      <c r="N137" s="6">
        <f t="array" ref="N137">SUM(IF($B$6:$B$103=$B137,N$6:N$103,FALSE))</f>
        <v>66</v>
      </c>
      <c r="O137" s="6">
        <f t="array" ref="O137">SUM(IF($B$6:$B$103=$B137,O$6:O$103,FALSE))</f>
        <v>66</v>
      </c>
      <c r="P137" s="6">
        <f t="array" ref="P137">SUM(IF($B$6:$B$103=$B137,P$6:P$103,FALSE))</f>
        <v>68</v>
      </c>
      <c r="Q137" s="6">
        <f t="array" ref="Q137">SUM(IF($B$6:$B$103=$B137,Q$6:Q$103,FALSE))</f>
        <v>68</v>
      </c>
      <c r="R137" s="6">
        <f t="array" ref="R137">SUM(IF($B$6:$B$103=$B137,R$6:R$103,FALSE))</f>
        <v>70</v>
      </c>
      <c r="S137" s="6">
        <f t="array" ref="S137">SUM(IF($B$6:$B$103=$B137,S$6:S$103,FALSE))</f>
        <v>71</v>
      </c>
      <c r="T137" s="6">
        <f t="array" ref="T137">SUM(IF($B$6:$B$103=$B137,T$6:T$103,FALSE))</f>
        <v>72</v>
      </c>
      <c r="U137" s="6">
        <f t="array" ref="U137">SUM(IF($B$6:$B$103=$B137,U$6:U$103,FALSE))</f>
        <v>72</v>
      </c>
      <c r="V137" s="6">
        <f t="array" ref="V137">SUM(IF($B$6:$B$103=$B137,V$6:V$103,FALSE))</f>
        <v>72</v>
      </c>
      <c r="W137" s="6">
        <f t="array" ref="W137">SUM(IF($B$6:$B$103=$B137,W$6:W$103,FALSE))</f>
        <v>72</v>
      </c>
      <c r="X137" s="6">
        <f t="array" ref="X137">SUM(IF($B$6:$B$103=$B137,X$6:X$103,FALSE))</f>
        <v>73</v>
      </c>
      <c r="Y137" s="6">
        <f t="array" ref="Y137">SUM(IF($B$6:$B$103=$B137,Y$6:Y$103,FALSE))</f>
        <v>73</v>
      </c>
      <c r="Z137" s="6">
        <f t="array" ref="Z137">SUM(IF($B$6:$B$103=$B137,Z$6:Z$103,FALSE))</f>
        <v>73</v>
      </c>
      <c r="AA137" s="6">
        <f t="array" ref="AA137">SUM(IF($B$6:$B$103=$B137,AA$6:AA$103,FALSE))</f>
        <v>73</v>
      </c>
      <c r="AB137" s="6">
        <f t="array" ref="AB137">SUM(IF($B$6:$B$103=$B137,AB$6:AB$103,FALSE))</f>
        <v>73</v>
      </c>
      <c r="AC137" s="6">
        <f t="array" ref="AC137">SUM(IF($B$6:$B$103=$B137,AC$6:AC$103,FALSE))</f>
        <v>74</v>
      </c>
      <c r="AD137" s="6">
        <f t="array" ref="AD137">SUM(IF($B$6:$B$103=$B137,AD$6:AD$103,FALSE))</f>
        <v>75</v>
      </c>
      <c r="AE137" s="6">
        <f t="array" ref="AE137">SUM(IF($B$6:$B$103=$B137,AE$6:AE$103,FALSE))</f>
        <v>76</v>
      </c>
      <c r="AF137" s="6">
        <f t="array" ref="AF137">SUM(IF($B$6:$B$103=$B137,AF$6:AF$103,FALSE))</f>
        <v>75</v>
      </c>
      <c r="AG137" s="6">
        <f t="array" ref="AG137">SUM(IF($B$6:$B$103=$B137,AG$6:AG$103,FALSE))</f>
        <v>76</v>
      </c>
      <c r="AH137" s="6">
        <f t="array" ref="AH137">SUM(IF($B$6:$B$103=$B137,AH$6:AH$103,FALSE))</f>
        <v>76</v>
      </c>
      <c r="AI137" s="6">
        <f t="array" ref="AI137">SUM(IF($B$6:$B$103=$B137,AI$6:AI$103,FALSE))</f>
        <v>72</v>
      </c>
      <c r="AJ137" s="6">
        <f t="array" ref="AJ137">SUM(IF($B$6:$B$103=$B137,AJ$6:AJ$103,FALSE))</f>
        <v>67</v>
      </c>
      <c r="AK137" s="6">
        <f t="array" ref="AK137">SUM(IF($B$6:$B$103=$B137,AK$6:AK$103,FALSE))</f>
        <v>67</v>
      </c>
      <c r="AL137" s="6">
        <f t="array" ref="AL137">SUM(IF($B$6:$B$103=$B137,AL$6:AL$103,FALSE))</f>
        <v>67</v>
      </c>
      <c r="AM137" s="6">
        <f t="array" ref="AM137">SUM(IF($B$6:$B$103=$B137,AM$6:AM$103,FALSE))</f>
        <v>68</v>
      </c>
      <c r="AN137" s="6">
        <f t="array" ref="AN137">SUM(IF($B$6:$B$103=$B137,AN$6:AN$103,FALSE))</f>
        <v>68</v>
      </c>
      <c r="AO137" s="6">
        <f t="array" ref="AO137">SUM(IF($B$6:$B$103=$B137,AO$6:AO$103,FALSE))</f>
        <v>68</v>
      </c>
      <c r="AP137" s="6">
        <f t="array" ref="AP137">SUM(IF($B$6:$B$103=$B137,AP$6:AP$103,FALSE))</f>
        <v>68</v>
      </c>
      <c r="AQ137" s="6">
        <f t="array" ref="AQ137">SUM(IF($B$6:$B$103=$B137,AQ$6:AQ$103,FALSE))</f>
        <v>69</v>
      </c>
      <c r="AR137" s="6">
        <f t="array" ref="AR137">SUM(IF($B$6:$B$103=$B137,AR$6:AR$103,FALSE))</f>
        <v>68</v>
      </c>
      <c r="AS137" s="6">
        <f t="array" ref="AS137">SUM(IF($B$6:$B$103=$B137,AS$6:AS$103,FALSE))</f>
        <v>66</v>
      </c>
      <c r="AT137" s="6">
        <f t="array" ref="AT137">SUM(IF($B$6:$B$103=$B137,AT$6:AT$103,FALSE))</f>
        <v>65</v>
      </c>
      <c r="AU137" s="6">
        <f t="array" ref="AU137">SUM(IF($B$6:$B$103=$B137,AU$6:AU$103,FALSE))</f>
        <v>68</v>
      </c>
      <c r="AV137" s="6">
        <f t="array" ref="AV137">SUM(IF($B$6:$B$103=$B137,AV$6:AV$103,FALSE))</f>
        <v>70</v>
      </c>
      <c r="AW137" s="6">
        <f t="array" ref="AW137">SUM(IF($B$6:$B$103=$B137,AW$6:AW$103,FALSE))</f>
        <v>70</v>
      </c>
      <c r="AX137" s="6">
        <f t="array" ref="AX137">SUM(IF($B$6:$B$103=$B137,AX$6:AX$103,FALSE))</f>
        <v>69</v>
      </c>
      <c r="AY137" s="6">
        <f t="array" ref="AY137">SUM(IF($B$6:$B$103=$B137,AY$6:AY$103,FALSE))</f>
        <v>68</v>
      </c>
      <c r="AZ137" s="6">
        <f t="array" ref="AZ137">SUM(IF($B$6:$B$103=$B137,AZ$6:AZ$103,FALSE))</f>
        <v>68</v>
      </c>
      <c r="BA137" s="6">
        <f t="array" ref="BA137">SUM(IF($B$6:$B$103=$B137,BA$6:BA$103,FALSE))</f>
        <v>67</v>
      </c>
      <c r="BB137" s="6">
        <f t="array" ref="BB137">SUM(IF($B$6:$B$103=$B137,BB$6:BB$103,FALSE))</f>
        <v>66</v>
      </c>
      <c r="BC137" s="6">
        <f t="array" ref="BC137">SUM(IF($B$6:$B$103=$B137,BC$6:BC$103,FALSE))</f>
        <v>66</v>
      </c>
      <c r="BD137" s="6">
        <f t="array" ref="BD137">SUM(IF($B$6:$B$103=$B137,BD$6:BD$103,FALSE))</f>
        <v>66</v>
      </c>
      <c r="BE137" s="6">
        <f t="array" ref="BE137">SUM(IF($B$6:$B$103=$B137,BE$6:BE$103,FALSE))</f>
        <v>67</v>
      </c>
      <c r="BF137" s="6">
        <f t="array" ref="BF137">SUM(IF($B$6:$B$103=$B137,BF$6:BF$103,FALSE))</f>
        <v>68</v>
      </c>
      <c r="BG137" s="6">
        <f t="array" ref="BG137">SUM(IF($B$6:$B$103=$B137,BG$6:BG$103,FALSE))</f>
        <v>67</v>
      </c>
      <c r="BH137" s="6">
        <f t="array" ref="BH137">SUM(IF($B$6:$B$103=$B137,BH$6:BH$103,FALSE))</f>
        <v>62</v>
      </c>
      <c r="BI137" s="6">
        <f t="array" ref="BI137">SUM(IF($B$6:$B$103=$B137,BI$6:BI$103,FALSE))</f>
        <v>62</v>
      </c>
      <c r="BJ137" s="6">
        <f t="array" ref="BJ137">SUM(IF($B$6:$B$103=$B137,BJ$6:BJ$103,FALSE))</f>
        <v>65</v>
      </c>
      <c r="BK137" s="6">
        <f t="array" ref="BK137">SUM(IF($B$6:$B$103=$B137,BK$6:BK$103,FALSE))</f>
        <v>65</v>
      </c>
      <c r="BQ137" s="16"/>
      <c r="BR137" s="16"/>
      <c r="BS137" s="16"/>
      <c r="BT137" s="16"/>
    </row>
    <row r="138" spans="1:72" x14ac:dyDescent="0.2">
      <c r="A138" s="4">
        <v>90</v>
      </c>
      <c r="B138" s="4">
        <v>90</v>
      </c>
      <c r="C138" s="5" t="s">
        <v>31</v>
      </c>
      <c r="D138" s="6">
        <f t="array" ref="D138">SUM(IF($B$6:$B$103=$B138,D$6:D$103,FALSE))</f>
        <v>6</v>
      </c>
      <c r="E138" s="6">
        <f t="array" ref="E138">SUM(IF($B$6:$B$103=$B138,E$6:E$103,FALSE))</f>
        <v>6</v>
      </c>
      <c r="F138" s="6">
        <f t="array" ref="F138">SUM(IF($B$6:$B$103=$B138,F$6:F$103,FALSE))</f>
        <v>6</v>
      </c>
      <c r="G138" s="6">
        <f t="array" ref="G138">SUM(IF($B$6:$B$103=$B138,G$6:G$103,FALSE))</f>
        <v>6</v>
      </c>
      <c r="H138" s="6">
        <f t="array" ref="H138">SUM(IF($B$6:$B$103=$B138,H$6:H$103,FALSE))</f>
        <v>6</v>
      </c>
      <c r="I138" s="6">
        <f t="array" ref="I138">SUM(IF($B$6:$B$103=$B138,I$6:I$103,FALSE))</f>
        <v>6</v>
      </c>
      <c r="J138" s="6">
        <f t="array" ref="J138">SUM(IF($B$6:$B$103=$B138,J$6:J$103,FALSE))</f>
        <v>6</v>
      </c>
      <c r="K138" s="6">
        <f t="array" ref="K138">SUM(IF($B$6:$B$103=$B138,K$6:K$103,FALSE))</f>
        <v>6</v>
      </c>
      <c r="L138" s="6">
        <f t="array" ref="L138">SUM(IF($B$6:$B$103=$B138,L$6:L$103,FALSE))</f>
        <v>6</v>
      </c>
      <c r="M138" s="6">
        <f t="array" ref="M138">SUM(IF($B$6:$B$103=$B138,M$6:M$103,FALSE))</f>
        <v>6</v>
      </c>
      <c r="N138" s="6">
        <f t="array" ref="N138">SUM(IF($B$6:$B$103=$B138,N$6:N$103,FALSE))</f>
        <v>6</v>
      </c>
      <c r="O138" s="6">
        <f t="array" ref="O138">SUM(IF($B$6:$B$103=$B138,O$6:O$103,FALSE))</f>
        <v>6</v>
      </c>
      <c r="P138" s="6">
        <f t="array" ref="P138">SUM(IF($B$6:$B$103=$B138,P$6:P$103,FALSE))</f>
        <v>6</v>
      </c>
      <c r="Q138" s="6">
        <f t="array" ref="Q138">SUM(IF($B$6:$B$103=$B138,Q$6:Q$103,FALSE))</f>
        <v>6</v>
      </c>
      <c r="R138" s="6">
        <f t="array" ref="R138">SUM(IF($B$6:$B$103=$B138,R$6:R$103,FALSE))</f>
        <v>6</v>
      </c>
      <c r="S138" s="6">
        <f t="array" ref="S138">SUM(IF($B$6:$B$103=$B138,S$6:S$103,FALSE))</f>
        <v>6</v>
      </c>
      <c r="T138" s="6">
        <f t="array" ref="T138">SUM(IF($B$6:$B$103=$B138,T$6:T$103,FALSE))</f>
        <v>6</v>
      </c>
      <c r="U138" s="6">
        <f t="array" ref="U138">SUM(IF($B$6:$B$103=$B138,U$6:U$103,FALSE))</f>
        <v>6</v>
      </c>
      <c r="V138" s="6">
        <f t="array" ref="V138">SUM(IF($B$6:$B$103=$B138,V$6:V$103,FALSE))</f>
        <v>6</v>
      </c>
      <c r="W138" s="6">
        <f t="array" ref="W138">SUM(IF($B$6:$B$103=$B138,W$6:W$103,FALSE))</f>
        <v>6</v>
      </c>
      <c r="X138" s="6">
        <f t="array" ref="X138">SUM(IF($B$6:$B$103=$B138,X$6:X$103,FALSE))</f>
        <v>6</v>
      </c>
      <c r="Y138" s="6">
        <f t="array" ref="Y138">SUM(IF($B$6:$B$103=$B138,Y$6:Y$103,FALSE))</f>
        <v>6</v>
      </c>
      <c r="Z138" s="6">
        <f t="array" ref="Z138">SUM(IF($B$6:$B$103=$B138,Z$6:Z$103,FALSE))</f>
        <v>6</v>
      </c>
      <c r="AA138" s="6">
        <f t="array" ref="AA138">SUM(IF($B$6:$B$103=$B138,AA$6:AA$103,FALSE))</f>
        <v>6</v>
      </c>
      <c r="AB138" s="6">
        <f t="array" ref="AB138">SUM(IF($B$6:$B$103=$B138,AB$6:AB$103,FALSE))</f>
        <v>6</v>
      </c>
      <c r="AC138" s="6">
        <f t="array" ref="AC138">SUM(IF($B$6:$B$103=$B138,AC$6:AC$103,FALSE))</f>
        <v>6</v>
      </c>
      <c r="AD138" s="6">
        <f t="array" ref="AD138">SUM(IF($B$6:$B$103=$B138,AD$6:AD$103,FALSE))</f>
        <v>6</v>
      </c>
      <c r="AE138" s="6">
        <f t="array" ref="AE138">SUM(IF($B$6:$B$103=$B138,AE$6:AE$103,FALSE))</f>
        <v>6</v>
      </c>
      <c r="AF138" s="6">
        <f t="array" ref="AF138">SUM(IF($B$6:$B$103=$B138,AF$6:AF$103,FALSE))</f>
        <v>6</v>
      </c>
      <c r="AG138" s="6">
        <f t="array" ref="AG138">SUM(IF($B$6:$B$103=$B138,AG$6:AG$103,FALSE))</f>
        <v>6</v>
      </c>
      <c r="AH138" s="6">
        <f t="array" ref="AH138">SUM(IF($B$6:$B$103=$B138,AH$6:AH$103,FALSE))</f>
        <v>6</v>
      </c>
      <c r="AI138" s="6">
        <f t="array" ref="AI138">SUM(IF($B$6:$B$103=$B138,AI$6:AI$103,FALSE))</f>
        <v>6</v>
      </c>
      <c r="AJ138" s="6">
        <f t="array" ref="AJ138">SUM(IF($B$6:$B$103=$B138,AJ$6:AJ$103,FALSE))</f>
        <v>6</v>
      </c>
      <c r="AK138" s="6">
        <f t="array" ref="AK138">SUM(IF($B$6:$B$103=$B138,AK$6:AK$103,FALSE))</f>
        <v>6</v>
      </c>
      <c r="AL138" s="6">
        <f t="array" ref="AL138">SUM(IF($B$6:$B$103=$B138,AL$6:AL$103,FALSE))</f>
        <v>6</v>
      </c>
      <c r="AM138" s="6">
        <f t="array" ref="AM138">SUM(IF($B$6:$B$103=$B138,AM$6:AM$103,FALSE))</f>
        <v>6</v>
      </c>
      <c r="AN138" s="6">
        <f t="array" ref="AN138">SUM(IF($B$6:$B$103=$B138,AN$6:AN$103,FALSE))</f>
        <v>6</v>
      </c>
      <c r="AO138" s="6">
        <f t="array" ref="AO138">SUM(IF($B$6:$B$103=$B138,AO$6:AO$103,FALSE))</f>
        <v>6</v>
      </c>
      <c r="AP138" s="6">
        <f t="array" ref="AP138">SUM(IF($B$6:$B$103=$B138,AP$6:AP$103,FALSE))</f>
        <v>6</v>
      </c>
      <c r="AQ138" s="6">
        <f t="array" ref="AQ138">SUM(IF($B$6:$B$103=$B138,AQ$6:AQ$103,FALSE))</f>
        <v>6</v>
      </c>
      <c r="AR138" s="6">
        <f t="array" ref="AR138">SUM(IF($B$6:$B$103=$B138,AR$6:AR$103,FALSE))</f>
        <v>6</v>
      </c>
      <c r="AS138" s="6">
        <f t="array" ref="AS138">SUM(IF($B$6:$B$103=$B138,AS$6:AS$103,FALSE))</f>
        <v>6</v>
      </c>
      <c r="AT138" s="6">
        <f t="array" ref="AT138">SUM(IF($B$6:$B$103=$B138,AT$6:AT$103,FALSE))</f>
        <v>6</v>
      </c>
      <c r="AU138" s="6">
        <f t="array" ref="AU138">SUM(IF($B$6:$B$103=$B138,AU$6:AU$103,FALSE))</f>
        <v>6</v>
      </c>
      <c r="AV138" s="6">
        <f t="array" ref="AV138">SUM(IF($B$6:$B$103=$B138,AV$6:AV$103,FALSE))</f>
        <v>6</v>
      </c>
      <c r="AW138" s="6">
        <f t="array" ref="AW138">SUM(IF($B$6:$B$103=$B138,AW$6:AW$103,FALSE))</f>
        <v>6</v>
      </c>
      <c r="AX138" s="6">
        <f t="array" ref="AX138">SUM(IF($B$6:$B$103=$B138,AX$6:AX$103,FALSE))</f>
        <v>6</v>
      </c>
      <c r="AY138" s="6">
        <f t="array" ref="AY138">SUM(IF($B$6:$B$103=$B138,AY$6:AY$103,FALSE))</f>
        <v>6</v>
      </c>
      <c r="AZ138" s="6">
        <f t="array" ref="AZ138">SUM(IF($B$6:$B$103=$B138,AZ$6:AZ$103,FALSE))</f>
        <v>6</v>
      </c>
      <c r="BA138" s="6">
        <f t="array" ref="BA138">SUM(IF($B$6:$B$103=$B138,BA$6:BA$103,FALSE))</f>
        <v>6</v>
      </c>
      <c r="BB138" s="6">
        <f t="array" ref="BB138">SUM(IF($B$6:$B$103=$B138,BB$6:BB$103,FALSE))</f>
        <v>7</v>
      </c>
      <c r="BC138" s="6">
        <f t="array" ref="BC138">SUM(IF($B$6:$B$103=$B138,BC$6:BC$103,FALSE))</f>
        <v>7</v>
      </c>
      <c r="BD138" s="6">
        <f t="array" ref="BD138">SUM(IF($B$6:$B$103=$B138,BD$6:BD$103,FALSE))</f>
        <v>7</v>
      </c>
      <c r="BE138" s="6">
        <f t="array" ref="BE138">SUM(IF($B$6:$B$103=$B138,BE$6:BE$103,FALSE))</f>
        <v>6</v>
      </c>
      <c r="BF138" s="6">
        <f t="array" ref="BF138">SUM(IF($B$6:$B$103=$B138,BF$6:BF$103,FALSE))</f>
        <v>6</v>
      </c>
      <c r="BG138" s="6">
        <f t="array" ref="BG138">SUM(IF($B$6:$B$103=$B138,BG$6:BG$103,FALSE))</f>
        <v>6</v>
      </c>
      <c r="BH138" s="6">
        <f t="array" ref="BH138">SUM(IF($B$6:$B$103=$B138,BH$6:BH$103,FALSE))</f>
        <v>6</v>
      </c>
      <c r="BI138" s="6">
        <f t="array" ref="BI138">SUM(IF($B$6:$B$103=$B138,BI$6:BI$103,FALSE))</f>
        <v>6</v>
      </c>
      <c r="BJ138" s="6">
        <f t="array" ref="BJ138">SUM(IF($B$6:$B$103=$B138,BJ$6:BJ$103,FALSE))</f>
        <v>6</v>
      </c>
      <c r="BK138" s="6">
        <f t="array" ref="BK138">SUM(IF($B$6:$B$103=$B138,BK$6:BK$103,FALSE))</f>
        <v>6</v>
      </c>
      <c r="BQ138" s="16"/>
      <c r="BR138" s="16"/>
      <c r="BS138" s="16"/>
      <c r="BT138" s="16"/>
    </row>
    <row r="139" spans="1:72" x14ac:dyDescent="0.2">
      <c r="A139" s="4">
        <v>91</v>
      </c>
      <c r="B139" s="4">
        <v>91</v>
      </c>
      <c r="C139" s="5" t="s">
        <v>32</v>
      </c>
      <c r="D139" s="6">
        <f t="array" ref="D139">SUM(IF($B$6:$B$103=$B139,D$6:D$103,FALSE))</f>
        <v>1</v>
      </c>
      <c r="E139" s="6">
        <f t="array" ref="E139">SUM(IF($B$6:$B$103=$B139,E$6:E$103,FALSE))</f>
        <v>1</v>
      </c>
      <c r="F139" s="6">
        <f t="array" ref="F139">SUM(IF($B$6:$B$103=$B139,F$6:F$103,FALSE))</f>
        <v>1</v>
      </c>
      <c r="G139" s="6">
        <f t="array" ref="G139">SUM(IF($B$6:$B$103=$B139,G$6:G$103,FALSE))</f>
        <v>1</v>
      </c>
      <c r="H139" s="6">
        <f t="array" ref="H139">SUM(IF($B$6:$B$103=$B139,H$6:H$103,FALSE))</f>
        <v>1</v>
      </c>
      <c r="I139" s="6">
        <f t="array" ref="I139">SUM(IF($B$6:$B$103=$B139,I$6:I$103,FALSE))</f>
        <v>1</v>
      </c>
      <c r="J139" s="6">
        <f t="array" ref="J139">SUM(IF($B$6:$B$103=$B139,J$6:J$103,FALSE))</f>
        <v>1</v>
      </c>
      <c r="K139" s="6">
        <f t="array" ref="K139">SUM(IF($B$6:$B$103=$B139,K$6:K$103,FALSE))</f>
        <v>1</v>
      </c>
      <c r="L139" s="6">
        <f t="array" ref="L139">SUM(IF($B$6:$B$103=$B139,L$6:L$103,FALSE))</f>
        <v>1</v>
      </c>
      <c r="M139" s="6">
        <f t="array" ref="M139">SUM(IF($B$6:$B$103=$B139,M$6:M$103,FALSE))</f>
        <v>0</v>
      </c>
      <c r="N139" s="6">
        <f t="array" ref="N139">SUM(IF($B$6:$B$103=$B139,N$6:N$103,FALSE))</f>
        <v>0</v>
      </c>
      <c r="O139" s="6">
        <f t="array" ref="O139">SUM(IF($B$6:$B$103=$B139,O$6:O$103,FALSE))</f>
        <v>0</v>
      </c>
      <c r="P139" s="6">
        <f t="array" ref="P139">SUM(IF($B$6:$B$103=$B139,P$6:P$103,FALSE))</f>
        <v>0</v>
      </c>
      <c r="Q139" s="6">
        <f t="array" ref="Q139">SUM(IF($B$6:$B$103=$B139,Q$6:Q$103,FALSE))</f>
        <v>0</v>
      </c>
      <c r="R139" s="6">
        <f t="array" ref="R139">SUM(IF($B$6:$B$103=$B139,R$6:R$103,FALSE))</f>
        <v>0</v>
      </c>
      <c r="S139" s="6">
        <f t="array" ref="S139">SUM(IF($B$6:$B$103=$B139,S$6:S$103,FALSE))</f>
        <v>0</v>
      </c>
      <c r="T139" s="6">
        <f t="array" ref="T139">SUM(IF($B$6:$B$103=$B139,T$6:T$103,FALSE))</f>
        <v>0</v>
      </c>
      <c r="U139" s="6">
        <f t="array" ref="U139">SUM(IF($B$6:$B$103=$B139,U$6:U$103,FALSE))</f>
        <v>0</v>
      </c>
      <c r="V139" s="6">
        <f t="array" ref="V139">SUM(IF($B$6:$B$103=$B139,V$6:V$103,FALSE))</f>
        <v>0</v>
      </c>
      <c r="W139" s="6">
        <f t="array" ref="W139">SUM(IF($B$6:$B$103=$B139,W$6:W$103,FALSE))</f>
        <v>0</v>
      </c>
      <c r="X139" s="6">
        <f t="array" ref="X139">SUM(IF($B$6:$B$103=$B139,X$6:X$103,FALSE))</f>
        <v>0</v>
      </c>
      <c r="Y139" s="6">
        <f t="array" ref="Y139">SUM(IF($B$6:$B$103=$B139,Y$6:Y$103,FALSE))</f>
        <v>0</v>
      </c>
      <c r="Z139" s="6">
        <f t="array" ref="Z139">SUM(IF($B$6:$B$103=$B139,Z$6:Z$103,FALSE))</f>
        <v>0</v>
      </c>
      <c r="AA139" s="6">
        <f t="array" ref="AA139">SUM(IF($B$6:$B$103=$B139,AA$6:AA$103,FALSE))</f>
        <v>0</v>
      </c>
      <c r="AB139" s="6">
        <f t="array" ref="AB139">SUM(IF($B$6:$B$103=$B139,AB$6:AB$103,FALSE))</f>
        <v>0</v>
      </c>
      <c r="AC139" s="6">
        <f t="array" ref="AC139">SUM(IF($B$6:$B$103=$B139,AC$6:AC$103,FALSE))</f>
        <v>0</v>
      </c>
      <c r="AD139" s="6">
        <f t="array" ref="AD139">SUM(IF($B$6:$B$103=$B139,AD$6:AD$103,FALSE))</f>
        <v>0</v>
      </c>
      <c r="AE139" s="6">
        <f t="array" ref="AE139">SUM(IF($B$6:$B$103=$B139,AE$6:AE$103,FALSE))</f>
        <v>0</v>
      </c>
      <c r="AF139" s="6">
        <f t="array" ref="AF139">SUM(IF($B$6:$B$103=$B139,AF$6:AF$103,FALSE))</f>
        <v>0</v>
      </c>
      <c r="AG139" s="6">
        <f t="array" ref="AG139">SUM(IF($B$6:$B$103=$B139,AG$6:AG$103,FALSE))</f>
        <v>0</v>
      </c>
      <c r="AH139" s="6">
        <f t="array" ref="AH139">SUM(IF($B$6:$B$103=$B139,AH$6:AH$103,FALSE))</f>
        <v>0</v>
      </c>
      <c r="AI139" s="6">
        <f t="array" ref="AI139">SUM(IF($B$6:$B$103=$B139,AI$6:AI$103,FALSE))</f>
        <v>0</v>
      </c>
      <c r="AJ139" s="6">
        <f t="array" ref="AJ139">SUM(IF($B$6:$B$103=$B139,AJ$6:AJ$103,FALSE))</f>
        <v>0</v>
      </c>
      <c r="AK139" s="6">
        <f t="array" ref="AK139">SUM(IF($B$6:$B$103=$B139,AK$6:AK$103,FALSE))</f>
        <v>0</v>
      </c>
      <c r="AL139" s="6">
        <f t="array" ref="AL139">SUM(IF($B$6:$B$103=$B139,AL$6:AL$103,FALSE))</f>
        <v>0</v>
      </c>
      <c r="AM139" s="6">
        <f t="array" ref="AM139">SUM(IF($B$6:$B$103=$B139,AM$6:AM$103,FALSE))</f>
        <v>0</v>
      </c>
      <c r="AN139" s="6">
        <f t="array" ref="AN139">SUM(IF($B$6:$B$103=$B139,AN$6:AN$103,FALSE))</f>
        <v>0</v>
      </c>
      <c r="AO139" s="6">
        <f t="array" ref="AO139">SUM(IF($B$6:$B$103=$B139,AO$6:AO$103,FALSE))</f>
        <v>0</v>
      </c>
      <c r="AP139" s="6">
        <f t="array" ref="AP139">SUM(IF($B$6:$B$103=$B139,AP$6:AP$103,FALSE))</f>
        <v>0</v>
      </c>
      <c r="AQ139" s="6">
        <f t="array" ref="AQ139">SUM(IF($B$6:$B$103=$B139,AQ$6:AQ$103,FALSE))</f>
        <v>0</v>
      </c>
      <c r="AR139" s="6">
        <f t="array" ref="AR139">SUM(IF($B$6:$B$103=$B139,AR$6:AR$103,FALSE))</f>
        <v>0</v>
      </c>
      <c r="AS139" s="6">
        <f t="array" ref="AS139">SUM(IF($B$6:$B$103=$B139,AS$6:AS$103,FALSE))</f>
        <v>0</v>
      </c>
      <c r="AT139" s="6">
        <f t="array" ref="AT139">SUM(IF($B$6:$B$103=$B139,AT$6:AT$103,FALSE))</f>
        <v>0</v>
      </c>
      <c r="AU139" s="6">
        <f t="array" ref="AU139">SUM(IF($B$6:$B$103=$B139,AU$6:AU$103,FALSE))</f>
        <v>0</v>
      </c>
      <c r="AV139" s="6">
        <f t="array" ref="AV139">SUM(IF($B$6:$B$103=$B139,AV$6:AV$103,FALSE))</f>
        <v>0</v>
      </c>
      <c r="AW139" s="6">
        <f t="array" ref="AW139">SUM(IF($B$6:$B$103=$B139,AW$6:AW$103,FALSE))</f>
        <v>0</v>
      </c>
      <c r="AX139" s="6">
        <f t="array" ref="AX139">SUM(IF($B$6:$B$103=$B139,AX$6:AX$103,FALSE))</f>
        <v>0</v>
      </c>
      <c r="AY139" s="6">
        <f t="array" ref="AY139">SUM(IF($B$6:$B$103=$B139,AY$6:AY$103,FALSE))</f>
        <v>0</v>
      </c>
      <c r="AZ139" s="6">
        <f t="array" ref="AZ139">SUM(IF($B$6:$B$103=$B139,AZ$6:AZ$103,FALSE))</f>
        <v>1</v>
      </c>
      <c r="BA139" s="6">
        <f t="array" ref="BA139">SUM(IF($B$6:$B$103=$B139,BA$6:BA$103,FALSE))</f>
        <v>1</v>
      </c>
      <c r="BB139" s="6">
        <f t="array" ref="BB139">SUM(IF($B$6:$B$103=$B139,BB$6:BB$103,FALSE))</f>
        <v>0</v>
      </c>
      <c r="BC139" s="6">
        <f t="array" ref="BC139">SUM(IF($B$6:$B$103=$B139,BC$6:BC$103,FALSE))</f>
        <v>0</v>
      </c>
      <c r="BD139" s="6">
        <f t="array" ref="BD139">SUM(IF($B$6:$B$103=$B139,BD$6:BD$103,FALSE))</f>
        <v>0</v>
      </c>
      <c r="BE139" s="6">
        <f t="array" ref="BE139">SUM(IF($B$6:$B$103=$B139,BE$6:BE$103,FALSE))</f>
        <v>0</v>
      </c>
      <c r="BF139" s="6">
        <f t="array" ref="BF139">SUM(IF($B$6:$B$103=$B139,BF$6:BF$103,FALSE))</f>
        <v>0</v>
      </c>
      <c r="BG139" s="6">
        <f t="array" ref="BG139">SUM(IF($B$6:$B$103=$B139,BG$6:BG$103,FALSE))</f>
        <v>0</v>
      </c>
      <c r="BH139" s="6">
        <f t="array" ref="BH139">SUM(IF($B$6:$B$103=$B139,BH$6:BH$103,FALSE))</f>
        <v>0</v>
      </c>
      <c r="BI139" s="6">
        <f t="array" ref="BI139">SUM(IF($B$6:$B$103=$B139,BI$6:BI$103,FALSE))</f>
        <v>0</v>
      </c>
      <c r="BJ139" s="6">
        <f t="array" ref="BJ139">SUM(IF($B$6:$B$103=$B139,BJ$6:BJ$103,FALSE))</f>
        <v>0</v>
      </c>
      <c r="BK139" s="6">
        <f t="array" ref="BK139">SUM(IF($B$6:$B$103=$B139,BK$6:BK$103,FALSE))</f>
        <v>0</v>
      </c>
      <c r="BQ139" s="16"/>
      <c r="BR139" s="16"/>
      <c r="BS139" s="16"/>
      <c r="BT139" s="16"/>
    </row>
    <row r="140" spans="1:72" x14ac:dyDescent="0.2">
      <c r="A140" s="4">
        <v>165</v>
      </c>
      <c r="B140" s="4">
        <v>165</v>
      </c>
      <c r="C140" s="5" t="s">
        <v>34</v>
      </c>
      <c r="D140" s="6">
        <f t="array" ref="D140">SUM(IF($B$6:$B$103=$B140,D$6:D$103,FALSE))</f>
        <v>35</v>
      </c>
      <c r="E140" s="6">
        <f t="array" ref="E140">SUM(IF($B$6:$B$103=$B140,E$6:E$103,FALSE))</f>
        <v>35</v>
      </c>
      <c r="F140" s="6">
        <f t="array" ref="F140">SUM(IF($B$6:$B$103=$B140,F$6:F$103,FALSE))</f>
        <v>35</v>
      </c>
      <c r="G140" s="6">
        <f t="array" ref="G140">SUM(IF($B$6:$B$103=$B140,G$6:G$103,FALSE))</f>
        <v>35</v>
      </c>
      <c r="H140" s="6">
        <f t="array" ref="H140">SUM(IF($B$6:$B$103=$B140,H$6:H$103,FALSE))</f>
        <v>37</v>
      </c>
      <c r="I140" s="6">
        <f t="array" ref="I140">SUM(IF($B$6:$B$103=$B140,I$6:I$103,FALSE))</f>
        <v>36</v>
      </c>
      <c r="J140" s="6">
        <f t="array" ref="J140">SUM(IF($B$6:$B$103=$B140,J$6:J$103,FALSE))</f>
        <v>34</v>
      </c>
      <c r="K140" s="6">
        <f t="array" ref="K140">SUM(IF($B$6:$B$103=$B140,K$6:K$103,FALSE))</f>
        <v>34</v>
      </c>
      <c r="L140" s="6">
        <f t="array" ref="L140">SUM(IF($B$6:$B$103=$B140,L$6:L$103,FALSE))</f>
        <v>34</v>
      </c>
      <c r="M140" s="6">
        <f t="array" ref="M140">SUM(IF($B$6:$B$103=$B140,M$6:M$103,FALSE))</f>
        <v>34</v>
      </c>
      <c r="N140" s="6">
        <f t="array" ref="N140">SUM(IF($B$6:$B$103=$B140,N$6:N$103,FALSE))</f>
        <v>35</v>
      </c>
      <c r="O140" s="6">
        <f t="array" ref="O140">SUM(IF($B$6:$B$103=$B140,O$6:O$103,FALSE))</f>
        <v>35</v>
      </c>
      <c r="P140" s="6">
        <f t="array" ref="P140">SUM(IF($B$6:$B$103=$B140,P$6:P$103,FALSE))</f>
        <v>33</v>
      </c>
      <c r="Q140" s="6">
        <f t="array" ref="Q140">SUM(IF($B$6:$B$103=$B140,Q$6:Q$103,FALSE))</f>
        <v>33</v>
      </c>
      <c r="R140" s="6">
        <f t="array" ref="R140">SUM(IF($B$6:$B$103=$B140,R$6:R$103,FALSE))</f>
        <v>33</v>
      </c>
      <c r="S140" s="6">
        <f t="array" ref="S140">SUM(IF($B$6:$B$103=$B140,S$6:S$103,FALSE))</f>
        <v>33</v>
      </c>
      <c r="T140" s="6">
        <f t="array" ref="T140">SUM(IF($B$6:$B$103=$B140,T$6:T$103,FALSE))</f>
        <v>31</v>
      </c>
      <c r="U140" s="6">
        <f t="array" ref="U140">SUM(IF($B$6:$B$103=$B140,U$6:U$103,FALSE))</f>
        <v>29</v>
      </c>
      <c r="V140" s="6">
        <f t="array" ref="V140">SUM(IF($B$6:$B$103=$B140,V$6:V$103,FALSE))</f>
        <v>30</v>
      </c>
      <c r="W140" s="6">
        <f t="array" ref="W140">SUM(IF($B$6:$B$103=$B140,W$6:W$103,FALSE))</f>
        <v>30</v>
      </c>
      <c r="X140" s="6">
        <f t="array" ref="X140">SUM(IF($B$6:$B$103=$B140,X$6:X$103,FALSE))</f>
        <v>30</v>
      </c>
      <c r="Y140" s="6">
        <f t="array" ref="Y140">SUM(IF($B$6:$B$103=$B140,Y$6:Y$103,FALSE))</f>
        <v>30</v>
      </c>
      <c r="Z140" s="6">
        <f t="array" ref="Z140">SUM(IF($B$6:$B$103=$B140,Z$6:Z$103,FALSE))</f>
        <v>31</v>
      </c>
      <c r="AA140" s="6">
        <f t="array" ref="AA140">SUM(IF($B$6:$B$103=$B140,AA$6:AA$103,FALSE))</f>
        <v>31</v>
      </c>
      <c r="AB140" s="6">
        <f t="array" ref="AB140">SUM(IF($B$6:$B$103=$B140,AB$6:AB$103,FALSE))</f>
        <v>31</v>
      </c>
      <c r="AC140" s="6">
        <f t="array" ref="AC140">SUM(IF($B$6:$B$103=$B140,AC$6:AC$103,FALSE))</f>
        <v>31</v>
      </c>
      <c r="AD140" s="6">
        <f t="array" ref="AD140">SUM(IF($B$6:$B$103=$B140,AD$6:AD$103,FALSE))</f>
        <v>31</v>
      </c>
      <c r="AE140" s="6">
        <f t="array" ref="AE140">SUM(IF($B$6:$B$103=$B140,AE$6:AE$103,FALSE))</f>
        <v>31</v>
      </c>
      <c r="AF140" s="6">
        <f t="array" ref="AF140">SUM(IF($B$6:$B$103=$B140,AF$6:AF$103,FALSE))</f>
        <v>31</v>
      </c>
      <c r="AG140" s="6">
        <f t="array" ref="AG140">SUM(IF($B$6:$B$103=$B140,AG$6:AG$103,FALSE))</f>
        <v>31</v>
      </c>
      <c r="AH140" s="6">
        <f t="array" ref="AH140">SUM(IF($B$6:$B$103=$B140,AH$6:AH$103,FALSE))</f>
        <v>31</v>
      </c>
      <c r="AI140" s="6">
        <f t="array" ref="AI140">SUM(IF($B$6:$B$103=$B140,AI$6:AI$103,FALSE))</f>
        <v>30</v>
      </c>
      <c r="AJ140" s="6">
        <f t="array" ref="AJ140">SUM(IF($B$6:$B$103=$B140,AJ$6:AJ$103,FALSE))</f>
        <v>31</v>
      </c>
      <c r="AK140" s="6">
        <f t="array" ref="AK140">SUM(IF($B$6:$B$103=$B140,AK$6:AK$103,FALSE))</f>
        <v>31</v>
      </c>
      <c r="AL140" s="6">
        <f t="array" ref="AL140">SUM(IF($B$6:$B$103=$B140,AL$6:AL$103,FALSE))</f>
        <v>31</v>
      </c>
      <c r="AM140" s="6">
        <f t="array" ref="AM140">SUM(IF($B$6:$B$103=$B140,AM$6:AM$103,FALSE))</f>
        <v>31</v>
      </c>
      <c r="AN140" s="6">
        <f t="array" ref="AN140">SUM(IF($B$6:$B$103=$B140,AN$6:AN$103,FALSE))</f>
        <v>31</v>
      </c>
      <c r="AO140" s="6">
        <f t="array" ref="AO140">SUM(IF($B$6:$B$103=$B140,AO$6:AO$103,FALSE))</f>
        <v>31</v>
      </c>
      <c r="AP140" s="6">
        <f t="array" ref="AP140">SUM(IF($B$6:$B$103=$B140,AP$6:AP$103,FALSE))</f>
        <v>30</v>
      </c>
      <c r="AQ140" s="6">
        <f t="array" ref="AQ140">SUM(IF($B$6:$B$103=$B140,AQ$6:AQ$103,FALSE))</f>
        <v>30</v>
      </c>
      <c r="AR140" s="6">
        <f t="array" ref="AR140">SUM(IF($B$6:$B$103=$B140,AR$6:AR$103,FALSE))</f>
        <v>30</v>
      </c>
      <c r="AS140" s="6">
        <f t="array" ref="AS140">SUM(IF($B$6:$B$103=$B140,AS$6:AS$103,FALSE))</f>
        <v>31</v>
      </c>
      <c r="AT140" s="6">
        <f t="array" ref="AT140">SUM(IF($B$6:$B$103=$B140,AT$6:AT$103,FALSE))</f>
        <v>32</v>
      </c>
      <c r="AU140" s="6">
        <f t="array" ref="AU140">SUM(IF($B$6:$B$103=$B140,AU$6:AU$103,FALSE))</f>
        <v>32</v>
      </c>
      <c r="AV140" s="6">
        <f t="array" ref="AV140">SUM(IF($B$6:$B$103=$B140,AV$6:AV$103,FALSE))</f>
        <v>30</v>
      </c>
      <c r="AW140" s="6">
        <f t="array" ref="AW140">SUM(IF($B$6:$B$103=$B140,AW$6:AW$103,FALSE))</f>
        <v>32</v>
      </c>
      <c r="AX140" s="6">
        <f t="array" ref="AX140">SUM(IF($B$6:$B$103=$B140,AX$6:AX$103,FALSE))</f>
        <v>32</v>
      </c>
      <c r="AY140" s="6">
        <f t="array" ref="AY140">SUM(IF($B$6:$B$103=$B140,AY$6:AY$103,FALSE))</f>
        <v>32</v>
      </c>
      <c r="AZ140" s="6">
        <f t="array" ref="AZ140">SUM(IF($B$6:$B$103=$B140,AZ$6:AZ$103,FALSE))</f>
        <v>33</v>
      </c>
      <c r="BA140" s="6">
        <f t="array" ref="BA140">SUM(IF($B$6:$B$103=$B140,BA$6:BA$103,FALSE))</f>
        <v>33</v>
      </c>
      <c r="BB140" s="6">
        <f t="array" ref="BB140">SUM(IF($B$6:$B$103=$B140,BB$6:BB$103,FALSE))</f>
        <v>33</v>
      </c>
      <c r="BC140" s="6">
        <f t="array" ref="BC140">SUM(IF($B$6:$B$103=$B140,BC$6:BC$103,FALSE))</f>
        <v>33</v>
      </c>
      <c r="BD140" s="6">
        <f t="array" ref="BD140">SUM(IF($B$6:$B$103=$B140,BD$6:BD$103,FALSE))</f>
        <v>33</v>
      </c>
      <c r="BE140" s="6">
        <f t="array" ref="BE140">SUM(IF($B$6:$B$103=$B140,BE$6:BE$103,FALSE))</f>
        <v>33</v>
      </c>
      <c r="BF140" s="6">
        <f t="array" ref="BF140">SUM(IF($B$6:$B$103=$B140,BF$6:BF$103,FALSE))</f>
        <v>35</v>
      </c>
      <c r="BG140" s="6">
        <f t="array" ref="BG140">SUM(IF($B$6:$B$103=$B140,BG$6:BG$103,FALSE))</f>
        <v>34</v>
      </c>
      <c r="BH140" s="6">
        <f t="array" ref="BH140">SUM(IF($B$6:$B$103=$B140,BH$6:BH$103,FALSE))</f>
        <v>35</v>
      </c>
      <c r="BI140" s="6">
        <f t="array" ref="BI140">SUM(IF($B$6:$B$103=$B140,BI$6:BI$103,FALSE))</f>
        <v>35</v>
      </c>
      <c r="BJ140" s="6">
        <f t="array" ref="BJ140">SUM(IF($B$6:$B$103=$B140,BJ$6:BJ$103,FALSE))</f>
        <v>35</v>
      </c>
      <c r="BK140" s="6">
        <f t="array" ref="BK140">SUM(IF($B$6:$B$103=$B140,BK$6:BK$103,FALSE))</f>
        <v>35</v>
      </c>
      <c r="BQ140" s="16"/>
      <c r="BR140" s="16"/>
      <c r="BS140" s="16"/>
      <c r="BT140" s="16"/>
    </row>
    <row r="141" spans="1:72" x14ac:dyDescent="0.2">
      <c r="A141" s="4">
        <v>265</v>
      </c>
      <c r="B141" s="4">
        <v>265</v>
      </c>
      <c r="C141" s="5" t="s">
        <v>38</v>
      </c>
      <c r="D141" s="6">
        <f t="array" ref="D141">SUM(IF($B$6:$B$103=$B141,D$6:D$103,FALSE))</f>
        <v>3</v>
      </c>
      <c r="E141" s="6">
        <f t="array" ref="E141">SUM(IF($B$6:$B$103=$B141,E$6:E$103,FALSE))</f>
        <v>3</v>
      </c>
      <c r="F141" s="6">
        <f t="array" ref="F141">SUM(IF($B$6:$B$103=$B141,F$6:F$103,FALSE))</f>
        <v>3</v>
      </c>
      <c r="G141" s="6">
        <f t="array" ref="G141">SUM(IF($B$6:$B$103=$B141,G$6:G$103,FALSE))</f>
        <v>3</v>
      </c>
      <c r="H141" s="6">
        <f t="array" ref="H141">SUM(IF($B$6:$B$103=$B141,H$6:H$103,FALSE))</f>
        <v>3</v>
      </c>
      <c r="I141" s="6">
        <f t="array" ref="I141">SUM(IF($B$6:$B$103=$B141,I$6:I$103,FALSE))</f>
        <v>4</v>
      </c>
      <c r="J141" s="6">
        <f t="array" ref="J141">SUM(IF($B$6:$B$103=$B141,J$6:J$103,FALSE))</f>
        <v>4</v>
      </c>
      <c r="K141" s="6">
        <f t="array" ref="K141">SUM(IF($B$6:$B$103=$B141,K$6:K$103,FALSE))</f>
        <v>4</v>
      </c>
      <c r="L141" s="6">
        <f t="array" ref="L141">SUM(IF($B$6:$B$103=$B141,L$6:L$103,FALSE))</f>
        <v>5</v>
      </c>
      <c r="M141" s="6">
        <f t="array" ref="M141">SUM(IF($B$6:$B$103=$B141,M$6:M$103,FALSE))</f>
        <v>5</v>
      </c>
      <c r="N141" s="6">
        <f t="array" ref="N141">SUM(IF($B$6:$B$103=$B141,N$6:N$103,FALSE))</f>
        <v>5</v>
      </c>
      <c r="O141" s="6">
        <f t="array" ref="O141">SUM(IF($B$6:$B$103=$B141,O$6:O$103,FALSE))</f>
        <v>5</v>
      </c>
      <c r="P141" s="6">
        <f t="array" ref="P141">SUM(IF($B$6:$B$103=$B141,P$6:P$103,FALSE))</f>
        <v>6</v>
      </c>
      <c r="Q141" s="6">
        <f t="array" ref="Q141">SUM(IF($B$6:$B$103=$B141,Q$6:Q$103,FALSE))</f>
        <v>6</v>
      </c>
      <c r="R141" s="6">
        <f t="array" ref="R141">SUM(IF($B$6:$B$103=$B141,R$6:R$103,FALSE))</f>
        <v>6</v>
      </c>
      <c r="S141" s="6">
        <f t="array" ref="S141">SUM(IF($B$6:$B$103=$B141,S$6:S$103,FALSE))</f>
        <v>6</v>
      </c>
      <c r="T141" s="6">
        <f t="array" ref="T141">SUM(IF($B$6:$B$103=$B141,T$6:T$103,FALSE))</f>
        <v>6</v>
      </c>
      <c r="U141" s="6">
        <f t="array" ref="U141">SUM(IF($B$6:$B$103=$B141,U$6:U$103,FALSE))</f>
        <v>6</v>
      </c>
      <c r="V141" s="6">
        <f t="array" ref="V141">SUM(IF($B$6:$B$103=$B141,V$6:V$103,FALSE))</f>
        <v>6</v>
      </c>
      <c r="W141" s="6">
        <f t="array" ref="W141">SUM(IF($B$6:$B$103=$B141,W$6:W$103,FALSE))</f>
        <v>6</v>
      </c>
      <c r="X141" s="6">
        <f t="array" ref="X141">SUM(IF($B$6:$B$103=$B141,X$6:X$103,FALSE))</f>
        <v>5</v>
      </c>
      <c r="Y141" s="6">
        <f t="array" ref="Y141">SUM(IF($B$6:$B$103=$B141,Y$6:Y$103,FALSE))</f>
        <v>5</v>
      </c>
      <c r="Z141" s="6">
        <f t="array" ref="Z141">SUM(IF($B$6:$B$103=$B141,Z$6:Z$103,FALSE))</f>
        <v>5</v>
      </c>
      <c r="AA141" s="6">
        <f t="array" ref="AA141">SUM(IF($B$6:$B$103=$B141,AA$6:AA$103,FALSE))</f>
        <v>5</v>
      </c>
      <c r="AB141" s="6">
        <f t="array" ref="AB141">SUM(IF($B$6:$B$103=$B141,AB$6:AB$103,FALSE))</f>
        <v>5</v>
      </c>
      <c r="AC141" s="6">
        <f t="array" ref="AC141">SUM(IF($B$6:$B$103=$B141,AC$6:AC$103,FALSE))</f>
        <v>4</v>
      </c>
      <c r="AD141" s="6">
        <f t="array" ref="AD141">SUM(IF($B$6:$B$103=$B141,AD$6:AD$103,FALSE))</f>
        <v>4</v>
      </c>
      <c r="AE141" s="6">
        <f t="array" ref="AE141">SUM(IF($B$6:$B$103=$B141,AE$6:AE$103,FALSE))</f>
        <v>4</v>
      </c>
      <c r="AF141" s="6">
        <f t="array" ref="AF141">SUM(IF($B$6:$B$103=$B141,AF$6:AF$103,FALSE))</f>
        <v>4</v>
      </c>
      <c r="AG141" s="6">
        <f t="array" ref="AG141">SUM(IF($B$6:$B$103=$B141,AG$6:AG$103,FALSE))</f>
        <v>4</v>
      </c>
      <c r="AH141" s="6">
        <f t="array" ref="AH141">SUM(IF($B$6:$B$103=$B141,AH$6:AH$103,FALSE))</f>
        <v>4</v>
      </c>
      <c r="AI141" s="6">
        <f t="array" ref="AI141">SUM(IF($B$6:$B$103=$B141,AI$6:AI$103,FALSE))</f>
        <v>4</v>
      </c>
      <c r="AJ141" s="6">
        <f t="array" ref="AJ141">SUM(IF($B$6:$B$103=$B141,AJ$6:AJ$103,FALSE))</f>
        <v>4</v>
      </c>
      <c r="AK141" s="6">
        <f t="array" ref="AK141">SUM(IF($B$6:$B$103=$B141,AK$6:AK$103,FALSE))</f>
        <v>4</v>
      </c>
      <c r="AL141" s="6">
        <f t="array" ref="AL141">SUM(IF($B$6:$B$103=$B141,AL$6:AL$103,FALSE))</f>
        <v>4</v>
      </c>
      <c r="AM141" s="6">
        <f t="array" ref="AM141">SUM(IF($B$6:$B$103=$B141,AM$6:AM$103,FALSE))</f>
        <v>4</v>
      </c>
      <c r="AN141" s="6">
        <f t="array" ref="AN141">SUM(IF($B$6:$B$103=$B141,AN$6:AN$103,FALSE))</f>
        <v>4</v>
      </c>
      <c r="AO141" s="6">
        <f t="array" ref="AO141">SUM(IF($B$6:$B$103=$B141,AO$6:AO$103,FALSE))</f>
        <v>4</v>
      </c>
      <c r="AP141" s="6">
        <f t="array" ref="AP141">SUM(IF($B$6:$B$103=$B141,AP$6:AP$103,FALSE))</f>
        <v>4</v>
      </c>
      <c r="AQ141" s="6">
        <f t="array" ref="AQ141">SUM(IF($B$6:$B$103=$B141,AQ$6:AQ$103,FALSE))</f>
        <v>4</v>
      </c>
      <c r="AR141" s="6">
        <f t="array" ref="AR141">SUM(IF($B$6:$B$103=$B141,AR$6:AR$103,FALSE))</f>
        <v>4</v>
      </c>
      <c r="AS141" s="6">
        <f t="array" ref="AS141">SUM(IF($B$6:$B$103=$B141,AS$6:AS$103,FALSE))</f>
        <v>4</v>
      </c>
      <c r="AT141" s="6">
        <f t="array" ref="AT141">SUM(IF($B$6:$B$103=$B141,AT$6:AT$103,FALSE))</f>
        <v>4</v>
      </c>
      <c r="AU141" s="6">
        <f t="array" ref="AU141">SUM(IF($B$6:$B$103=$B141,AU$6:AU$103,FALSE))</f>
        <v>4</v>
      </c>
      <c r="AV141" s="6">
        <f t="array" ref="AV141">SUM(IF($B$6:$B$103=$B141,AV$6:AV$103,FALSE))</f>
        <v>5</v>
      </c>
      <c r="AW141" s="6">
        <f t="array" ref="AW141">SUM(IF($B$6:$B$103=$B141,AW$6:AW$103,FALSE))</f>
        <v>4</v>
      </c>
      <c r="AX141" s="6">
        <f t="array" ref="AX141">SUM(IF($B$6:$B$103=$B141,AX$6:AX$103,FALSE))</f>
        <v>4</v>
      </c>
      <c r="AY141" s="6">
        <f t="array" ref="AY141">SUM(IF($B$6:$B$103=$B141,AY$6:AY$103,FALSE))</f>
        <v>4</v>
      </c>
      <c r="AZ141" s="6">
        <f t="array" ref="AZ141">SUM(IF($B$6:$B$103=$B141,AZ$6:AZ$103,FALSE))</f>
        <v>4</v>
      </c>
      <c r="BA141" s="6">
        <f t="array" ref="BA141">SUM(IF($B$6:$B$103=$B141,BA$6:BA$103,FALSE))</f>
        <v>4</v>
      </c>
      <c r="BB141" s="6">
        <f t="array" ref="BB141">SUM(IF($B$6:$B$103=$B141,BB$6:BB$103,FALSE))</f>
        <v>4</v>
      </c>
      <c r="BC141" s="6">
        <f t="array" ref="BC141">SUM(IF($B$6:$B$103=$B141,BC$6:BC$103,FALSE))</f>
        <v>4</v>
      </c>
      <c r="BD141" s="6">
        <f t="array" ref="BD141">SUM(IF($B$6:$B$103=$B141,BD$6:BD$103,FALSE))</f>
        <v>4</v>
      </c>
      <c r="BE141" s="6">
        <f t="array" ref="BE141">SUM(IF($B$6:$B$103=$B141,BE$6:BE$103,FALSE))</f>
        <v>4</v>
      </c>
      <c r="BF141" s="6">
        <f t="array" ref="BF141">SUM(IF($B$6:$B$103=$B141,BF$6:BF$103,FALSE))</f>
        <v>4</v>
      </c>
      <c r="BG141" s="6">
        <f t="array" ref="BG141">SUM(IF($B$6:$B$103=$B141,BG$6:BG$103,FALSE))</f>
        <v>4</v>
      </c>
      <c r="BH141" s="6">
        <f t="array" ref="BH141">SUM(IF($B$6:$B$103=$B141,BH$6:BH$103,FALSE))</f>
        <v>4</v>
      </c>
      <c r="BI141" s="6">
        <f t="array" ref="BI141">SUM(IF($B$6:$B$103=$B141,BI$6:BI$103,FALSE))</f>
        <v>4</v>
      </c>
      <c r="BJ141" s="6">
        <f t="array" ref="BJ141">SUM(IF($B$6:$B$103=$B141,BJ$6:BJ$103,FALSE))</f>
        <v>4</v>
      </c>
      <c r="BK141" s="6">
        <f t="array" ref="BK141">SUM(IF($B$6:$B$103=$B141,BK$6:BK$103,FALSE))</f>
        <v>3</v>
      </c>
      <c r="BQ141" s="16"/>
      <c r="BR141" s="16"/>
      <c r="BS141" s="16"/>
      <c r="BT141" s="16"/>
    </row>
    <row r="142" spans="1:72" x14ac:dyDescent="0.2">
      <c r="A142" s="4">
        <v>265</v>
      </c>
      <c r="B142" s="4">
        <v>365</v>
      </c>
      <c r="C142" s="5" t="s">
        <v>41</v>
      </c>
      <c r="D142" s="6">
        <f t="array" ref="D142">SUM(IF($B$6:$B$103=$B142,D$6:D$103,FALSE))</f>
        <v>7</v>
      </c>
      <c r="E142" s="6">
        <f t="array" ref="E142">SUM(IF($B$6:$B$103=$B142,E$6:E$103,FALSE))</f>
        <v>7</v>
      </c>
      <c r="F142" s="6">
        <f t="array" ref="F142">SUM(IF($B$6:$B$103=$B142,F$6:F$103,FALSE))</f>
        <v>7</v>
      </c>
      <c r="G142" s="6">
        <f t="array" ref="G142">SUM(IF($B$6:$B$103=$B142,G$6:G$103,FALSE))</f>
        <v>7</v>
      </c>
      <c r="H142" s="6">
        <f t="array" ref="H142">SUM(IF($B$6:$B$103=$B142,H$6:H$103,FALSE))</f>
        <v>7</v>
      </c>
      <c r="I142" s="6">
        <f t="array" ref="I142">SUM(IF($B$6:$B$103=$B142,I$6:I$103,FALSE))</f>
        <v>7</v>
      </c>
      <c r="J142" s="6">
        <f t="array" ref="J142">SUM(IF($B$6:$B$103=$B142,J$6:J$103,FALSE))</f>
        <v>7</v>
      </c>
      <c r="K142" s="6">
        <f t="array" ref="K142">SUM(IF($B$6:$B$103=$B142,K$6:K$103,FALSE))</f>
        <v>7</v>
      </c>
      <c r="L142" s="6">
        <f t="array" ref="L142">SUM(IF($B$6:$B$103=$B142,L$6:L$103,FALSE))</f>
        <v>7</v>
      </c>
      <c r="M142" s="6">
        <f t="array" ref="M142">SUM(IF($B$6:$B$103=$B142,M$6:M$103,FALSE))</f>
        <v>7</v>
      </c>
      <c r="N142" s="6">
        <f t="array" ref="N142">SUM(IF($B$6:$B$103=$B142,N$6:N$103,FALSE))</f>
        <v>7</v>
      </c>
      <c r="O142" s="6">
        <f t="array" ref="O142">SUM(IF($B$6:$B$103=$B142,O$6:O$103,FALSE))</f>
        <v>7</v>
      </c>
      <c r="P142" s="6">
        <f t="array" ref="P142">SUM(IF($B$6:$B$103=$B142,P$6:P$103,FALSE))</f>
        <v>6</v>
      </c>
      <c r="Q142" s="6">
        <f t="array" ref="Q142">SUM(IF($B$6:$B$103=$B142,Q$6:Q$103,FALSE))</f>
        <v>5</v>
      </c>
      <c r="R142" s="6">
        <f t="array" ref="R142">SUM(IF($B$6:$B$103=$B142,R$6:R$103,FALSE))</f>
        <v>5</v>
      </c>
      <c r="S142" s="6">
        <f t="array" ref="S142">SUM(IF($B$6:$B$103=$B142,S$6:S$103,FALSE))</f>
        <v>5</v>
      </c>
      <c r="T142" s="6">
        <f t="array" ref="T142">SUM(IF($B$6:$B$103=$B142,T$6:T$103,FALSE))</f>
        <v>5</v>
      </c>
      <c r="U142" s="6">
        <f t="array" ref="U142">SUM(IF($B$6:$B$103=$B142,U$6:U$103,FALSE))</f>
        <v>5</v>
      </c>
      <c r="V142" s="6">
        <f t="array" ref="V142">SUM(IF($B$6:$B$103=$B142,V$6:V$103,FALSE))</f>
        <v>6</v>
      </c>
      <c r="W142" s="6">
        <f t="array" ref="W142">SUM(IF($B$6:$B$103=$B142,W$6:W$103,FALSE))</f>
        <v>6</v>
      </c>
      <c r="X142" s="6">
        <f t="array" ref="X142">SUM(IF($B$6:$B$103=$B142,X$6:X$103,FALSE))</f>
        <v>6</v>
      </c>
      <c r="Y142" s="6">
        <f t="array" ref="Y142">SUM(IF($B$6:$B$103=$B142,Y$6:Y$103,FALSE))</f>
        <v>6</v>
      </c>
      <c r="Z142" s="6">
        <f t="array" ref="Z142">SUM(IF($B$6:$B$103=$B142,Z$6:Z$103,FALSE))</f>
        <v>6</v>
      </c>
      <c r="AA142" s="6">
        <f t="array" ref="AA142">SUM(IF($B$6:$B$103=$B142,AA$6:AA$103,FALSE))</f>
        <v>6</v>
      </c>
      <c r="AB142" s="6">
        <f t="array" ref="AB142">SUM(IF($B$6:$B$103=$B142,AB$6:AB$103,FALSE))</f>
        <v>6</v>
      </c>
      <c r="AC142" s="6">
        <f t="array" ref="AC142">SUM(IF($B$6:$B$103=$B142,AC$6:AC$103,FALSE))</f>
        <v>6</v>
      </c>
      <c r="AD142" s="6">
        <f t="array" ref="AD142">SUM(IF($B$6:$B$103=$B142,AD$6:AD$103,FALSE))</f>
        <v>6</v>
      </c>
      <c r="AE142" s="6">
        <f t="array" ref="AE142">SUM(IF($B$6:$B$103=$B142,AE$6:AE$103,FALSE))</f>
        <v>6</v>
      </c>
      <c r="AF142" s="6">
        <f t="array" ref="AF142">SUM(IF($B$6:$B$103=$B142,AF$6:AF$103,FALSE))</f>
        <v>7</v>
      </c>
      <c r="AG142" s="6">
        <f t="array" ref="AG142">SUM(IF($B$6:$B$103=$B142,AG$6:AG$103,FALSE))</f>
        <v>7</v>
      </c>
      <c r="AH142" s="6">
        <f t="array" ref="AH142">SUM(IF($B$6:$B$103=$B142,AH$6:AH$103,FALSE))</f>
        <v>7</v>
      </c>
      <c r="AI142" s="6">
        <f t="array" ref="AI142">SUM(IF($B$6:$B$103=$B142,AI$6:AI$103,FALSE))</f>
        <v>8</v>
      </c>
      <c r="AJ142" s="6">
        <f t="array" ref="AJ142">SUM(IF($B$6:$B$103=$B142,AJ$6:AJ$103,FALSE))</f>
        <v>9</v>
      </c>
      <c r="AK142" s="6">
        <f t="array" ref="AK142">SUM(IF($B$6:$B$103=$B142,AK$6:AK$103,FALSE))</f>
        <v>9</v>
      </c>
      <c r="AL142" s="6">
        <f t="array" ref="AL142">SUM(IF($B$6:$B$103=$B142,AL$6:AL$103,FALSE))</f>
        <v>9</v>
      </c>
      <c r="AM142" s="6">
        <f t="array" ref="AM142">SUM(IF($B$6:$B$103=$B142,AM$6:AM$103,FALSE))</f>
        <v>9</v>
      </c>
      <c r="AN142" s="6">
        <f t="array" ref="AN142">SUM(IF($B$6:$B$103=$B142,AN$6:AN$103,FALSE))</f>
        <v>9</v>
      </c>
      <c r="AO142" s="6">
        <f t="array" ref="AO142">SUM(IF($B$6:$B$103=$B142,AO$6:AO$103,FALSE))</f>
        <v>9</v>
      </c>
      <c r="AP142" s="6">
        <f t="array" ref="AP142">SUM(IF($B$6:$B$103=$B142,AP$6:AP$103,FALSE))</f>
        <v>9</v>
      </c>
      <c r="AQ142" s="6">
        <f t="array" ref="AQ142">SUM(IF($B$6:$B$103=$B142,AQ$6:AQ$103,FALSE))</f>
        <v>9</v>
      </c>
      <c r="AR142" s="6">
        <f t="array" ref="AR142">SUM(IF($B$6:$B$103=$B142,AR$6:AR$103,FALSE))</f>
        <v>9</v>
      </c>
      <c r="AS142" s="6">
        <f t="array" ref="AS142">SUM(IF($B$6:$B$103=$B142,AS$6:AS$103,FALSE))</f>
        <v>9</v>
      </c>
      <c r="AT142" s="6">
        <f t="array" ref="AT142">SUM(IF($B$6:$B$103=$B142,AT$6:AT$103,FALSE))</f>
        <v>8</v>
      </c>
      <c r="AU142" s="6">
        <f t="array" ref="AU142">SUM(IF($B$6:$B$103=$B142,AU$6:AU$103,FALSE))</f>
        <v>8</v>
      </c>
      <c r="AV142" s="6">
        <f t="array" ref="AV142">SUM(IF($B$6:$B$103=$B142,AV$6:AV$103,FALSE))</f>
        <v>8</v>
      </c>
      <c r="AW142" s="6">
        <f t="array" ref="AW142">SUM(IF($B$6:$B$103=$B142,AW$6:AW$103,FALSE))</f>
        <v>8</v>
      </c>
      <c r="AX142" s="6">
        <f t="array" ref="AX142">SUM(IF($B$6:$B$103=$B142,AX$6:AX$103,FALSE))</f>
        <v>8</v>
      </c>
      <c r="AY142" s="6">
        <f t="array" ref="AY142">SUM(IF($B$6:$B$103=$B142,AY$6:AY$103,FALSE))</f>
        <v>9</v>
      </c>
      <c r="AZ142" s="6">
        <f t="array" ref="AZ142">SUM(IF($B$6:$B$103=$B142,AZ$6:AZ$103,FALSE))</f>
        <v>10</v>
      </c>
      <c r="BA142" s="6">
        <f t="array" ref="BA142">SUM(IF($B$6:$B$103=$B142,BA$6:BA$103,FALSE))</f>
        <v>9</v>
      </c>
      <c r="BB142" s="6">
        <f t="array" ref="BB142">SUM(IF($B$6:$B$103=$B142,BB$6:BB$103,FALSE))</f>
        <v>9</v>
      </c>
      <c r="BC142" s="6">
        <f t="array" ref="BC142">SUM(IF($B$6:$B$103=$B142,BC$6:BC$103,FALSE))</f>
        <v>9</v>
      </c>
      <c r="BD142" s="6">
        <f t="array" ref="BD142">SUM(IF($B$6:$B$103=$B142,BD$6:BD$103,FALSE))</f>
        <v>9</v>
      </c>
      <c r="BE142" s="6">
        <f t="array" ref="BE142">SUM(IF($B$6:$B$103=$B142,BE$6:BE$103,FALSE))</f>
        <v>9</v>
      </c>
      <c r="BF142" s="6">
        <f t="array" ref="BF142">SUM(IF($B$6:$B$103=$B142,BF$6:BF$103,FALSE))</f>
        <v>8</v>
      </c>
      <c r="BG142" s="6">
        <f t="array" ref="BG142">SUM(IF($B$6:$B$103=$B142,BG$6:BG$103,FALSE))</f>
        <v>8</v>
      </c>
      <c r="BH142" s="6">
        <f t="array" ref="BH142">SUM(IF($B$6:$B$103=$B142,BH$6:BH$103,FALSE))</f>
        <v>8</v>
      </c>
      <c r="BI142" s="6">
        <f t="array" ref="BI142">SUM(IF($B$6:$B$103=$B142,BI$6:BI$103,FALSE))</f>
        <v>8</v>
      </c>
      <c r="BJ142" s="6">
        <f t="array" ref="BJ142">SUM(IF($B$6:$B$103=$B142,BJ$6:BJ$103,FALSE))</f>
        <v>8</v>
      </c>
      <c r="BK142" s="6">
        <f t="array" ref="BK142">SUM(IF($B$6:$B$103=$B142,BK$6:BK$103,FALSE))</f>
        <v>8</v>
      </c>
      <c r="BQ142" s="16"/>
      <c r="BR142" s="16"/>
      <c r="BS142" s="16"/>
      <c r="BT142" s="16"/>
    </row>
    <row r="143" spans="1:72" x14ac:dyDescent="0.2">
      <c r="A143" s="4">
        <v>54</v>
      </c>
      <c r="B143" s="4">
        <v>54</v>
      </c>
      <c r="C143" s="5" t="s">
        <v>13</v>
      </c>
      <c r="D143" s="6">
        <f t="array" ref="D143">SUM(IF($B$6:$B$103=$B143,D$6:D$103,FALSE))</f>
        <v>336</v>
      </c>
      <c r="E143" s="6">
        <f t="array" ref="E143">SUM(IF($B$6:$B$103=$B143,E$6:E$103,FALSE))</f>
        <v>336</v>
      </c>
      <c r="F143" s="6">
        <f t="array" ref="F143">SUM(IF($B$6:$B$103=$B143,F$6:F$103,FALSE))</f>
        <v>337</v>
      </c>
      <c r="G143" s="6">
        <f t="array" ref="G143">SUM(IF($B$6:$B$103=$B143,G$6:G$103,FALSE))</f>
        <v>336</v>
      </c>
      <c r="H143" s="6">
        <f t="array" ref="H143">SUM(IF($B$6:$B$103=$B143,H$6:H$103,FALSE))</f>
        <v>337</v>
      </c>
      <c r="I143" s="6">
        <f t="array" ref="I143">SUM(IF($B$6:$B$103=$B143,I$6:I$103,FALSE))</f>
        <v>336</v>
      </c>
      <c r="J143" s="6">
        <f t="array" ref="J143">SUM(IF($B$6:$B$103=$B143,J$6:J$103,FALSE))</f>
        <v>334</v>
      </c>
      <c r="K143" s="6">
        <f t="array" ref="K143">SUM(IF($B$6:$B$103=$B143,K$6:K$103,FALSE))</f>
        <v>332</v>
      </c>
      <c r="L143" s="6">
        <f t="array" ref="L143">SUM(IF($B$6:$B$103=$B143,L$6:L$103,FALSE))</f>
        <v>331</v>
      </c>
      <c r="M143" s="6">
        <f t="array" ref="M143">SUM(IF($B$6:$B$103=$B143,M$6:M$103,FALSE))</f>
        <v>331</v>
      </c>
      <c r="N143" s="6">
        <f t="array" ref="N143">SUM(IF($B$6:$B$103=$B143,N$6:N$103,FALSE))</f>
        <v>331</v>
      </c>
      <c r="O143" s="6">
        <f t="array" ref="O143">SUM(IF($B$6:$B$103=$B143,O$6:O$103,FALSE))</f>
        <v>331</v>
      </c>
      <c r="P143" s="6">
        <f t="array" ref="P143">SUM(IF($B$6:$B$103=$B143,P$6:P$103,FALSE))</f>
        <v>329</v>
      </c>
      <c r="Q143" s="6">
        <f t="array" ref="Q143">SUM(IF($B$6:$B$103=$B143,Q$6:Q$103,FALSE))</f>
        <v>327</v>
      </c>
      <c r="R143" s="6">
        <f t="array" ref="R143">SUM(IF($B$6:$B$103=$B143,R$6:R$103,FALSE))</f>
        <v>328</v>
      </c>
      <c r="S143" s="6">
        <f t="array" ref="S143">SUM(IF($B$6:$B$103=$B143,S$6:S$103,FALSE))</f>
        <v>326</v>
      </c>
      <c r="T143" s="6">
        <f t="array" ref="T143">SUM(IF($B$6:$B$103=$B143,T$6:T$103,FALSE))</f>
        <v>325</v>
      </c>
      <c r="U143" s="6">
        <f t="array" ref="U143">SUM(IF($B$6:$B$103=$B143,U$6:U$103,FALSE))</f>
        <v>326</v>
      </c>
      <c r="V143" s="6">
        <f t="array" ref="V143">SUM(IF($B$6:$B$103=$B143,V$6:V$103,FALSE))</f>
        <v>325</v>
      </c>
      <c r="W143" s="6">
        <f t="array" ref="W143">SUM(IF($B$6:$B$103=$B143,W$6:W$103,FALSE))</f>
        <v>322</v>
      </c>
      <c r="X143" s="6">
        <f t="array" ref="X143">SUM(IF($B$6:$B$103=$B143,X$6:X$103,FALSE))</f>
        <v>322</v>
      </c>
      <c r="Y143" s="6">
        <f t="array" ref="Y143">SUM(IF($B$6:$B$103=$B143,Y$6:Y$103,FALSE))</f>
        <v>322</v>
      </c>
      <c r="Z143" s="6">
        <f t="array" ref="Z143">SUM(IF($B$6:$B$103=$B143,Z$6:Z$103,FALSE))</f>
        <v>322</v>
      </c>
      <c r="AA143" s="6">
        <f t="array" ref="AA143">SUM(IF($B$6:$B$103=$B143,AA$6:AA$103,FALSE))</f>
        <v>321</v>
      </c>
      <c r="AB143" s="6">
        <f t="array" ref="AB143">SUM(IF($B$6:$B$103=$B143,AB$6:AB$103,FALSE))</f>
        <v>321</v>
      </c>
      <c r="AC143" s="6">
        <f t="array" ref="AC143">SUM(IF($B$6:$B$103=$B143,AC$6:AC$103,FALSE))</f>
        <v>320</v>
      </c>
      <c r="AD143" s="6">
        <f t="array" ref="AD143">SUM(IF($B$6:$B$103=$B143,AD$6:AD$103,FALSE))</f>
        <v>319</v>
      </c>
      <c r="AE143" s="6">
        <f t="array" ref="AE143">SUM(IF($B$6:$B$103=$B143,AE$6:AE$103,FALSE))</f>
        <v>319</v>
      </c>
      <c r="AF143" s="6">
        <f t="array" ref="AF143">SUM(IF($B$6:$B$103=$B143,AF$6:AF$103,FALSE))</f>
        <v>318</v>
      </c>
      <c r="AG143" s="6">
        <f t="array" ref="AG143">SUM(IF($B$6:$B$103=$B143,AG$6:AG$103,FALSE))</f>
        <v>315</v>
      </c>
      <c r="AH143" s="6">
        <f t="array" ref="AH143">SUM(IF($B$6:$B$103=$B143,AH$6:AH$103,FALSE))</f>
        <v>315</v>
      </c>
      <c r="AI143" s="6">
        <f t="array" ref="AI143">SUM(IF($B$6:$B$103=$B143,AI$6:AI$103,FALSE))</f>
        <v>315</v>
      </c>
      <c r="AJ143" s="6">
        <f t="array" ref="AJ143">SUM(IF($B$6:$B$103=$B143,AJ$6:AJ$103,FALSE))</f>
        <v>315</v>
      </c>
      <c r="AK143" s="6">
        <f t="array" ref="AK143">SUM(IF($B$6:$B$103=$B143,AK$6:AK$103,FALSE))</f>
        <v>314</v>
      </c>
      <c r="AL143" s="6">
        <f t="array" ref="AL143">SUM(IF($B$6:$B$103=$B143,AL$6:AL$103,FALSE))</f>
        <v>314</v>
      </c>
      <c r="AM143" s="6">
        <f t="array" ref="AM143">SUM(IF($B$6:$B$103=$B143,AM$6:AM$103,FALSE))</f>
        <v>314</v>
      </c>
      <c r="AN143" s="6">
        <f t="array" ref="AN143">SUM(IF($B$6:$B$103=$B143,AN$6:AN$103,FALSE))</f>
        <v>313</v>
      </c>
      <c r="AO143" s="6">
        <f t="array" ref="AO143">SUM(IF($B$6:$B$103=$B143,AO$6:AO$103,FALSE))</f>
        <v>313</v>
      </c>
      <c r="AP143" s="6">
        <f t="array" ref="AP143">SUM(IF($B$6:$B$103=$B143,AP$6:AP$103,FALSE))</f>
        <v>313</v>
      </c>
      <c r="AQ143" s="6">
        <f t="array" ref="AQ143">SUM(IF($B$6:$B$103=$B143,AQ$6:AQ$103,FALSE))</f>
        <v>294</v>
      </c>
      <c r="AR143" s="6">
        <f t="array" ref="AR143">SUM(IF($B$6:$B$103=$B143,AR$6:AR$103,FALSE))</f>
        <v>292</v>
      </c>
      <c r="AS143" s="6">
        <f t="array" ref="AS143">SUM(IF($B$6:$B$103=$B143,AS$6:AS$103,FALSE))</f>
        <v>290</v>
      </c>
      <c r="AT143" s="6">
        <f t="array" ref="AT143">SUM(IF($B$6:$B$103=$B143,AT$6:AT$103,FALSE))</f>
        <v>291</v>
      </c>
      <c r="AU143" s="6">
        <f t="array" ref="AU143">SUM(IF($B$6:$B$103=$B143,AU$6:AU$103,FALSE))</f>
        <v>291</v>
      </c>
      <c r="AV143" s="6">
        <f t="array" ref="AV143">SUM(IF($B$6:$B$103=$B143,AV$6:AV$103,FALSE))</f>
        <v>291</v>
      </c>
      <c r="AW143" s="6">
        <f t="array" ref="AW143">SUM(IF($B$6:$B$103=$B143,AW$6:AW$103,FALSE))</f>
        <v>291</v>
      </c>
      <c r="AX143" s="6">
        <f t="array" ref="AX143">SUM(IF($B$6:$B$103=$B143,AX$6:AX$103,FALSE))</f>
        <v>291</v>
      </c>
      <c r="AY143" s="6">
        <f t="array" ref="AY143">SUM(IF($B$6:$B$103=$B143,AY$6:AY$103,FALSE))</f>
        <v>287</v>
      </c>
      <c r="AZ143" s="6">
        <f t="array" ref="AZ143">SUM(IF($B$6:$B$103=$B143,AZ$6:AZ$103,FALSE))</f>
        <v>282</v>
      </c>
      <c r="BA143" s="6">
        <f t="array" ref="BA143">SUM(IF($B$6:$B$103=$B143,BA$6:BA$103,FALSE))</f>
        <v>281</v>
      </c>
      <c r="BB143" s="6">
        <f t="array" ref="BB143">SUM(IF($B$6:$B$103=$B143,BB$6:BB$103,FALSE))</f>
        <v>282</v>
      </c>
      <c r="BC143" s="6">
        <f t="array" ref="BC143">SUM(IF($B$6:$B$103=$B143,BC$6:BC$103,FALSE))</f>
        <v>281</v>
      </c>
      <c r="BD143" s="6">
        <f t="array" ref="BD143">SUM(IF($B$6:$B$103=$B143,BD$6:BD$103,FALSE))</f>
        <v>281</v>
      </c>
      <c r="BE143" s="6">
        <f t="array" ref="BE143">SUM(IF($B$6:$B$103=$B143,BE$6:BE$103,FALSE))</f>
        <v>280</v>
      </c>
      <c r="BF143" s="6">
        <f t="array" ref="BF143">SUM(IF($B$6:$B$103=$B143,BF$6:BF$103,FALSE))</f>
        <v>280</v>
      </c>
      <c r="BG143" s="6">
        <f t="array" ref="BG143">SUM(IF($B$6:$B$103=$B143,BG$6:BG$103,FALSE))</f>
        <v>278</v>
      </c>
      <c r="BH143" s="6">
        <f t="array" ref="BH143">SUM(IF($B$6:$B$103=$B143,BH$6:BH$103,FALSE))</f>
        <v>276</v>
      </c>
      <c r="BI143" s="6">
        <f t="array" ref="BI143">SUM(IF($B$6:$B$103=$B143,BI$6:BI$103,FALSE))</f>
        <v>276</v>
      </c>
      <c r="BJ143" s="6">
        <f t="array" ref="BJ143">SUM(IF($B$6:$B$103=$B143,BJ$6:BJ$103,FALSE))</f>
        <v>273</v>
      </c>
      <c r="BK143" s="6">
        <f t="array" ref="BK143">SUM(IF($B$6:$B$103=$B143,BK$6:BK$103,FALSE))</f>
        <v>274</v>
      </c>
      <c r="BQ143" s="16"/>
      <c r="BR143" s="16"/>
      <c r="BS143" s="16"/>
      <c r="BT143" s="16"/>
    </row>
    <row r="144" spans="1:72" x14ac:dyDescent="0.2">
      <c r="A144" s="4">
        <v>55</v>
      </c>
      <c r="B144" s="4">
        <v>55</v>
      </c>
      <c r="C144" s="5" t="s">
        <v>14</v>
      </c>
      <c r="D144" s="6">
        <f t="array" ref="D144">SUM(IF($B$6:$B$103=$B144,D$6:D$103,FALSE))</f>
        <v>18</v>
      </c>
      <c r="E144" s="6">
        <f t="array" ref="E144">SUM(IF($B$6:$B$103=$B144,E$6:E$103,FALSE))</f>
        <v>18</v>
      </c>
      <c r="F144" s="6">
        <f t="array" ref="F144">SUM(IF($B$6:$B$103=$B144,F$6:F$103,FALSE))</f>
        <v>18</v>
      </c>
      <c r="G144" s="6">
        <f t="array" ref="G144">SUM(IF($B$6:$B$103=$B144,G$6:G$103,FALSE))</f>
        <v>18</v>
      </c>
      <c r="H144" s="6">
        <f t="array" ref="H144">SUM(IF($B$6:$B$103=$B144,H$6:H$103,FALSE))</f>
        <v>18</v>
      </c>
      <c r="I144" s="6">
        <f t="array" ref="I144">SUM(IF($B$6:$B$103=$B144,I$6:I$103,FALSE))</f>
        <v>18</v>
      </c>
      <c r="J144" s="6">
        <f t="array" ref="J144">SUM(IF($B$6:$B$103=$B144,J$6:J$103,FALSE))</f>
        <v>18</v>
      </c>
      <c r="K144" s="6">
        <f t="array" ref="K144">SUM(IF($B$6:$B$103=$B144,K$6:K$103,FALSE))</f>
        <v>18</v>
      </c>
      <c r="L144" s="6">
        <f t="array" ref="L144">SUM(IF($B$6:$B$103=$B144,L$6:L$103,FALSE))</f>
        <v>17</v>
      </c>
      <c r="M144" s="6">
        <f t="array" ref="M144">SUM(IF($B$6:$B$103=$B144,M$6:M$103,FALSE))</f>
        <v>17</v>
      </c>
      <c r="N144" s="6">
        <f t="array" ref="N144">SUM(IF($B$6:$B$103=$B144,N$6:N$103,FALSE))</f>
        <v>17</v>
      </c>
      <c r="O144" s="6">
        <f t="array" ref="O144">SUM(IF($B$6:$B$103=$B144,O$6:O$103,FALSE))</f>
        <v>17</v>
      </c>
      <c r="P144" s="6">
        <f t="array" ref="P144">SUM(IF($B$6:$B$103=$B144,P$6:P$103,FALSE))</f>
        <v>17</v>
      </c>
      <c r="Q144" s="6">
        <f t="array" ref="Q144">SUM(IF($B$6:$B$103=$B144,Q$6:Q$103,FALSE))</f>
        <v>17</v>
      </c>
      <c r="R144" s="6">
        <f t="array" ref="R144">SUM(IF($B$6:$B$103=$B144,R$6:R$103,FALSE))</f>
        <v>17</v>
      </c>
      <c r="S144" s="6">
        <f t="array" ref="S144">SUM(IF($B$6:$B$103=$B144,S$6:S$103,FALSE))</f>
        <v>17</v>
      </c>
      <c r="T144" s="6">
        <f t="array" ref="T144">SUM(IF($B$6:$B$103=$B144,T$6:T$103,FALSE))</f>
        <v>17</v>
      </c>
      <c r="U144" s="6">
        <f t="array" ref="U144">SUM(IF($B$6:$B$103=$B144,U$6:U$103,FALSE))</f>
        <v>17</v>
      </c>
      <c r="V144" s="6">
        <f t="array" ref="V144">SUM(IF($B$6:$B$103=$B144,V$6:V$103,FALSE))</f>
        <v>17</v>
      </c>
      <c r="W144" s="6">
        <f t="array" ref="W144">SUM(IF($B$6:$B$103=$B144,W$6:W$103,FALSE))</f>
        <v>17</v>
      </c>
      <c r="X144" s="6">
        <f t="array" ref="X144">SUM(IF($B$6:$B$103=$B144,X$6:X$103,FALSE))</f>
        <v>17</v>
      </c>
      <c r="Y144" s="6">
        <f t="array" ref="Y144">SUM(IF($B$6:$B$103=$B144,Y$6:Y$103,FALSE))</f>
        <v>17</v>
      </c>
      <c r="Z144" s="6">
        <f t="array" ref="Z144">SUM(IF($B$6:$B$103=$B144,Z$6:Z$103,FALSE))</f>
        <v>17</v>
      </c>
      <c r="AA144" s="6">
        <f t="array" ref="AA144">SUM(IF($B$6:$B$103=$B144,AA$6:AA$103,FALSE))</f>
        <v>17</v>
      </c>
      <c r="AB144" s="6">
        <f t="array" ref="AB144">SUM(IF($B$6:$B$103=$B144,AB$6:AB$103,FALSE))</f>
        <v>17</v>
      </c>
      <c r="AC144" s="6">
        <f t="array" ref="AC144">SUM(IF($B$6:$B$103=$B144,AC$6:AC$103,FALSE))</f>
        <v>17</v>
      </c>
      <c r="AD144" s="6">
        <f t="array" ref="AD144">SUM(IF($B$6:$B$103=$B144,AD$6:AD$103,FALSE))</f>
        <v>17</v>
      </c>
      <c r="AE144" s="6">
        <f t="array" ref="AE144">SUM(IF($B$6:$B$103=$B144,AE$6:AE$103,FALSE))</f>
        <v>17</v>
      </c>
      <c r="AF144" s="6">
        <f t="array" ref="AF144">SUM(IF($B$6:$B$103=$B144,AF$6:AF$103,FALSE))</f>
        <v>17</v>
      </c>
      <c r="AG144" s="6">
        <f t="array" ref="AG144">SUM(IF($B$6:$B$103=$B144,AG$6:AG$103,FALSE))</f>
        <v>17</v>
      </c>
      <c r="AH144" s="6">
        <f t="array" ref="AH144">SUM(IF($B$6:$B$103=$B144,AH$6:AH$103,FALSE))</f>
        <v>17</v>
      </c>
      <c r="AI144" s="6">
        <f t="array" ref="AI144">SUM(IF($B$6:$B$103=$B144,AI$6:AI$103,FALSE))</f>
        <v>17</v>
      </c>
      <c r="AJ144" s="6">
        <f t="array" ref="AJ144">SUM(IF($B$6:$B$103=$B144,AJ$6:AJ$103,FALSE))</f>
        <v>17</v>
      </c>
      <c r="AK144" s="6">
        <f t="array" ref="AK144">SUM(IF($B$6:$B$103=$B144,AK$6:AK$103,FALSE))</f>
        <v>17</v>
      </c>
      <c r="AL144" s="6">
        <f t="array" ref="AL144">SUM(IF($B$6:$B$103=$B144,AL$6:AL$103,FALSE))</f>
        <v>17</v>
      </c>
      <c r="AM144" s="6">
        <f t="array" ref="AM144">SUM(IF($B$6:$B$103=$B144,AM$6:AM$103,FALSE))</f>
        <v>17</v>
      </c>
      <c r="AN144" s="6">
        <f t="array" ref="AN144">SUM(IF($B$6:$B$103=$B144,AN$6:AN$103,FALSE))</f>
        <v>17</v>
      </c>
      <c r="AO144" s="6">
        <f t="array" ref="AO144">SUM(IF($B$6:$B$103=$B144,AO$6:AO$103,FALSE))</f>
        <v>17</v>
      </c>
      <c r="AP144" s="6">
        <f t="array" ref="AP144">SUM(IF($B$6:$B$103=$B144,AP$6:AP$103,FALSE))</f>
        <v>17</v>
      </c>
      <c r="AQ144" s="6">
        <f t="array" ref="AQ144">SUM(IF($B$6:$B$103=$B144,AQ$6:AQ$103,FALSE))</f>
        <v>17</v>
      </c>
      <c r="AR144" s="6">
        <f t="array" ref="AR144">SUM(IF($B$6:$B$103=$B144,AR$6:AR$103,FALSE))</f>
        <v>17</v>
      </c>
      <c r="AS144" s="6">
        <f t="array" ref="AS144">SUM(IF($B$6:$B$103=$B144,AS$6:AS$103,FALSE))</f>
        <v>17</v>
      </c>
      <c r="AT144" s="6">
        <f t="array" ref="AT144">SUM(IF($B$6:$B$103=$B144,AT$6:AT$103,FALSE))</f>
        <v>17</v>
      </c>
      <c r="AU144" s="6">
        <f t="array" ref="AU144">SUM(IF($B$6:$B$103=$B144,AU$6:AU$103,FALSE))</f>
        <v>17</v>
      </c>
      <c r="AV144" s="6">
        <f t="array" ref="AV144">SUM(IF($B$6:$B$103=$B144,AV$6:AV$103,FALSE))</f>
        <v>17</v>
      </c>
      <c r="AW144" s="6">
        <f t="array" ref="AW144">SUM(IF($B$6:$B$103=$B144,AW$6:AW$103,FALSE))</f>
        <v>17</v>
      </c>
      <c r="AX144" s="6">
        <f t="array" ref="AX144">SUM(IF($B$6:$B$103=$B144,AX$6:AX$103,FALSE))</f>
        <v>17</v>
      </c>
      <c r="AY144" s="6">
        <f t="array" ref="AY144">SUM(IF($B$6:$B$103=$B144,AY$6:AY$103,FALSE))</f>
        <v>17</v>
      </c>
      <c r="AZ144" s="6">
        <f t="array" ref="AZ144">SUM(IF($B$6:$B$103=$B144,AZ$6:AZ$103,FALSE))</f>
        <v>17</v>
      </c>
      <c r="BA144" s="6">
        <f t="array" ref="BA144">SUM(IF($B$6:$B$103=$B144,BA$6:BA$103,FALSE))</f>
        <v>17</v>
      </c>
      <c r="BB144" s="6">
        <f t="array" ref="BB144">SUM(IF($B$6:$B$103=$B144,BB$6:BB$103,FALSE))</f>
        <v>17</v>
      </c>
      <c r="BC144" s="6">
        <f t="array" ref="BC144">SUM(IF($B$6:$B$103=$B144,BC$6:BC$103,FALSE))</f>
        <v>17</v>
      </c>
      <c r="BD144" s="6">
        <f t="array" ref="BD144">SUM(IF($B$6:$B$103=$B144,BD$6:BD$103,FALSE))</f>
        <v>17</v>
      </c>
      <c r="BE144" s="6">
        <f t="array" ref="BE144">SUM(IF($B$6:$B$103=$B144,BE$6:BE$103,FALSE))</f>
        <v>17</v>
      </c>
      <c r="BF144" s="6">
        <f t="array" ref="BF144">SUM(IF($B$6:$B$103=$B144,BF$6:BF$103,FALSE))</f>
        <v>17</v>
      </c>
      <c r="BG144" s="6">
        <f t="array" ref="BG144">SUM(IF($B$6:$B$103=$B144,BG$6:BG$103,FALSE))</f>
        <v>17</v>
      </c>
      <c r="BH144" s="6">
        <f t="array" ref="BH144">SUM(IF($B$6:$B$103=$B144,BH$6:BH$103,FALSE))</f>
        <v>17</v>
      </c>
      <c r="BI144" s="6">
        <f t="array" ref="BI144">SUM(IF($B$6:$B$103=$B144,BI$6:BI$103,FALSE))</f>
        <v>17</v>
      </c>
      <c r="BJ144" s="6">
        <f t="array" ref="BJ144">SUM(IF($B$6:$B$103=$B144,BJ$6:BJ$103,FALSE))</f>
        <v>17</v>
      </c>
      <c r="BK144" s="6">
        <f t="array" ref="BK144">SUM(IF($B$6:$B$103=$B144,BK$6:BK$103,FALSE))</f>
        <v>17</v>
      </c>
      <c r="BQ144" s="16"/>
      <c r="BR144" s="16"/>
      <c r="BS144" s="16"/>
      <c r="BT144" s="16"/>
    </row>
    <row r="145" spans="1:72" x14ac:dyDescent="0.2">
      <c r="A145" s="4">
        <v>56</v>
      </c>
      <c r="B145" s="4">
        <v>56</v>
      </c>
      <c r="C145" s="5" t="s">
        <v>15</v>
      </c>
      <c r="D145" s="6">
        <f t="array" ref="D145">SUM(IF($B$6:$B$103=$B145,D$6:D$103,FALSE))</f>
        <v>103</v>
      </c>
      <c r="E145" s="6">
        <f t="array" ref="E145">SUM(IF($B$6:$B$103=$B145,E$6:E$103,FALSE))</f>
        <v>103</v>
      </c>
      <c r="F145" s="6">
        <f t="array" ref="F145">SUM(IF($B$6:$B$103=$B145,F$6:F$103,FALSE))</f>
        <v>101</v>
      </c>
      <c r="G145" s="6">
        <f t="array" ref="G145">SUM(IF($B$6:$B$103=$B145,G$6:G$103,FALSE))</f>
        <v>102</v>
      </c>
      <c r="H145" s="6">
        <f t="array" ref="H145">SUM(IF($B$6:$B$103=$B145,H$6:H$103,FALSE))</f>
        <v>102</v>
      </c>
      <c r="I145" s="6">
        <f t="array" ref="I145">SUM(IF($B$6:$B$103=$B145,I$6:I$103,FALSE))</f>
        <v>103</v>
      </c>
      <c r="J145" s="6">
        <f t="array" ref="J145">SUM(IF($B$6:$B$103=$B145,J$6:J$103,FALSE))</f>
        <v>103</v>
      </c>
      <c r="K145" s="6">
        <f t="array" ref="K145">SUM(IF($B$6:$B$103=$B145,K$6:K$103,FALSE))</f>
        <v>104</v>
      </c>
      <c r="L145" s="6">
        <f t="array" ref="L145">SUM(IF($B$6:$B$103=$B145,L$6:L$103,FALSE))</f>
        <v>104</v>
      </c>
      <c r="M145" s="6">
        <f t="array" ref="M145">SUM(IF($B$6:$B$103=$B145,M$6:M$103,FALSE))</f>
        <v>104</v>
      </c>
      <c r="N145" s="6">
        <f t="array" ref="N145">SUM(IF($B$6:$B$103=$B145,N$6:N$103,FALSE))</f>
        <v>104</v>
      </c>
      <c r="O145" s="6">
        <f t="array" ref="O145">SUM(IF($B$6:$B$103=$B145,O$6:O$103,FALSE))</f>
        <v>104</v>
      </c>
      <c r="P145" s="6">
        <f t="array" ref="P145">SUM(IF($B$6:$B$103=$B145,P$6:P$103,FALSE))</f>
        <v>107</v>
      </c>
      <c r="Q145" s="6">
        <f t="array" ref="Q145">SUM(IF($B$6:$B$103=$B145,Q$6:Q$103,FALSE))</f>
        <v>106</v>
      </c>
      <c r="R145" s="6">
        <f t="array" ref="R145">SUM(IF($B$6:$B$103=$B145,R$6:R$103,FALSE))</f>
        <v>105</v>
      </c>
      <c r="S145" s="6">
        <f t="array" ref="S145">SUM(IF($B$6:$B$103=$B145,S$6:S$103,FALSE))</f>
        <v>106</v>
      </c>
      <c r="T145" s="6">
        <f t="array" ref="T145">SUM(IF($B$6:$B$103=$B145,T$6:T$103,FALSE))</f>
        <v>107</v>
      </c>
      <c r="U145" s="6">
        <f t="array" ref="U145">SUM(IF($B$6:$B$103=$B145,U$6:U$103,FALSE))</f>
        <v>105</v>
      </c>
      <c r="V145" s="6">
        <f t="array" ref="V145">SUM(IF($B$6:$B$103=$B145,V$6:V$103,FALSE))</f>
        <v>106</v>
      </c>
      <c r="W145" s="6">
        <f t="array" ref="W145">SUM(IF($B$6:$B$103=$B145,W$6:W$103,FALSE))</f>
        <v>107</v>
      </c>
      <c r="X145" s="6">
        <f t="array" ref="X145">SUM(IF($B$6:$B$103=$B145,X$6:X$103,FALSE))</f>
        <v>106</v>
      </c>
      <c r="Y145" s="6">
        <f t="array" ref="Y145">SUM(IF($B$6:$B$103=$B145,Y$6:Y$103,FALSE))</f>
        <v>106</v>
      </c>
      <c r="Z145" s="6">
        <f t="array" ref="Z145">SUM(IF($B$6:$B$103=$B145,Z$6:Z$103,FALSE))</f>
        <v>106</v>
      </c>
      <c r="AA145" s="6">
        <f t="array" ref="AA145">SUM(IF($B$6:$B$103=$B145,AA$6:AA$103,FALSE))</f>
        <v>106</v>
      </c>
      <c r="AB145" s="6">
        <f t="array" ref="AB145">SUM(IF($B$6:$B$103=$B145,AB$6:AB$103,FALSE))</f>
        <v>106</v>
      </c>
      <c r="AC145" s="6">
        <f t="array" ref="AC145">SUM(IF($B$6:$B$103=$B145,AC$6:AC$103,FALSE))</f>
        <v>106</v>
      </c>
      <c r="AD145" s="6">
        <f t="array" ref="AD145">SUM(IF($B$6:$B$103=$B145,AD$6:AD$103,FALSE))</f>
        <v>108</v>
      </c>
      <c r="AE145" s="6">
        <f t="array" ref="AE145">SUM(IF($B$6:$B$103=$B145,AE$6:AE$103,FALSE))</f>
        <v>108</v>
      </c>
      <c r="AF145" s="6">
        <f t="array" ref="AF145">SUM(IF($B$6:$B$103=$B145,AF$6:AF$103,FALSE))</f>
        <v>108</v>
      </c>
      <c r="AG145" s="6">
        <f t="array" ref="AG145">SUM(IF($B$6:$B$103=$B145,AG$6:AG$103,FALSE))</f>
        <v>109</v>
      </c>
      <c r="AH145" s="6">
        <f t="array" ref="AH145">SUM(IF($B$6:$B$103=$B145,AH$6:AH$103,FALSE))</f>
        <v>109</v>
      </c>
      <c r="AI145" s="6">
        <f t="array" ref="AI145">SUM(IF($B$6:$B$103=$B145,AI$6:AI$103,FALSE))</f>
        <v>108</v>
      </c>
      <c r="AJ145" s="6">
        <f t="array" ref="AJ145">SUM(IF($B$6:$B$103=$B145,AJ$6:AJ$103,FALSE))</f>
        <v>106</v>
      </c>
      <c r="AK145" s="6">
        <f t="array" ref="AK145">SUM(IF($B$6:$B$103=$B145,AK$6:AK$103,FALSE))</f>
        <v>108</v>
      </c>
      <c r="AL145" s="6">
        <f t="array" ref="AL145">SUM(IF($B$6:$B$103=$B145,AL$6:AL$103,FALSE))</f>
        <v>106</v>
      </c>
      <c r="AM145" s="6">
        <f t="array" ref="AM145">SUM(IF($B$6:$B$103=$B145,AM$6:AM$103,FALSE))</f>
        <v>105</v>
      </c>
      <c r="AN145" s="6">
        <f t="array" ref="AN145">SUM(IF($B$6:$B$103=$B145,AN$6:AN$103,FALSE))</f>
        <v>105</v>
      </c>
      <c r="AO145" s="6">
        <f t="array" ref="AO145">SUM(IF($B$6:$B$103=$B145,AO$6:AO$103,FALSE))</f>
        <v>105</v>
      </c>
      <c r="AP145" s="6">
        <f t="array" ref="AP145">SUM(IF($B$6:$B$103=$B145,AP$6:AP$103,FALSE))</f>
        <v>105</v>
      </c>
      <c r="AQ145" s="6">
        <f t="array" ref="AQ145">SUM(IF($B$6:$B$103=$B145,AQ$6:AQ$103,FALSE))</f>
        <v>83</v>
      </c>
      <c r="AR145" s="6">
        <f t="array" ref="AR145">SUM(IF($B$6:$B$103=$B145,AR$6:AR$103,FALSE))</f>
        <v>76</v>
      </c>
      <c r="AS145" s="6">
        <f t="array" ref="AS145">SUM(IF($B$6:$B$103=$B145,AS$6:AS$103,FALSE))</f>
        <v>78</v>
      </c>
      <c r="AT145" s="6">
        <f t="array" ref="AT145">SUM(IF($B$6:$B$103=$B145,AT$6:AT$103,FALSE))</f>
        <v>78</v>
      </c>
      <c r="AU145" s="6">
        <f t="array" ref="AU145">SUM(IF($B$6:$B$103=$B145,AU$6:AU$103,FALSE))</f>
        <v>78</v>
      </c>
      <c r="AV145" s="6">
        <f t="array" ref="AV145">SUM(IF($B$6:$B$103=$B145,AV$6:AV$103,FALSE))</f>
        <v>77</v>
      </c>
      <c r="AW145" s="6">
        <f t="array" ref="AW145">SUM(IF($B$6:$B$103=$B145,AW$6:AW$103,FALSE))</f>
        <v>73</v>
      </c>
      <c r="AX145" s="6">
        <f t="array" ref="AX145">SUM(IF($B$6:$B$103=$B145,AX$6:AX$103,FALSE))</f>
        <v>73</v>
      </c>
      <c r="AY145" s="6">
        <f t="array" ref="AY145">SUM(IF($B$6:$B$103=$B145,AY$6:AY$103,FALSE))</f>
        <v>66</v>
      </c>
      <c r="AZ145" s="6">
        <f t="array" ref="AZ145">SUM(IF($B$6:$B$103=$B145,AZ$6:AZ$103,FALSE))</f>
        <v>61</v>
      </c>
      <c r="BA145" s="6">
        <f t="array" ref="BA145">SUM(IF($B$6:$B$103=$B145,BA$6:BA$103,FALSE))</f>
        <v>62</v>
      </c>
      <c r="BB145" s="6">
        <f t="array" ref="BB145">SUM(IF($B$6:$B$103=$B145,BB$6:BB$103,FALSE))</f>
        <v>61</v>
      </c>
      <c r="BC145" s="6">
        <f t="array" ref="BC145">SUM(IF($B$6:$B$103=$B145,BC$6:BC$103,FALSE))</f>
        <v>61</v>
      </c>
      <c r="BD145" s="6">
        <f t="array" ref="BD145">SUM(IF($B$6:$B$103=$B145,BD$6:BD$103,FALSE))</f>
        <v>61</v>
      </c>
      <c r="BE145" s="6">
        <f t="array" ref="BE145">SUM(IF($B$6:$B$103=$B145,BE$6:BE$103,FALSE))</f>
        <v>61</v>
      </c>
      <c r="BF145" s="6">
        <f t="array" ref="BF145">SUM(IF($B$6:$B$103=$B145,BF$6:BF$103,FALSE))</f>
        <v>61</v>
      </c>
      <c r="BG145" s="6">
        <f t="array" ref="BG145">SUM(IF($B$6:$B$103=$B145,BG$6:BG$103,FALSE))</f>
        <v>62</v>
      </c>
      <c r="BH145" s="6">
        <f t="array" ref="BH145">SUM(IF($B$6:$B$103=$B145,BH$6:BH$103,FALSE))</f>
        <v>64</v>
      </c>
      <c r="BI145" s="6">
        <f t="array" ref="BI145">SUM(IF($B$6:$B$103=$B145,BI$6:BI$103,FALSE))</f>
        <v>65</v>
      </c>
      <c r="BJ145" s="6">
        <f t="array" ref="BJ145">SUM(IF($B$6:$B$103=$B145,BJ$6:BJ$103,FALSE))</f>
        <v>67</v>
      </c>
      <c r="BK145" s="6">
        <f t="array" ref="BK145">SUM(IF($B$6:$B$103=$B145,BK$6:BK$103,FALSE))</f>
        <v>66</v>
      </c>
      <c r="BQ145" s="16"/>
      <c r="BR145" s="16"/>
      <c r="BS145" s="16"/>
      <c r="BT145" s="16"/>
    </row>
    <row r="146" spans="1:72" x14ac:dyDescent="0.2">
      <c r="A146" s="4">
        <v>1</v>
      </c>
      <c r="B146" s="4">
        <v>1</v>
      </c>
      <c r="C146" s="9" t="s">
        <v>61</v>
      </c>
      <c r="D146" s="6">
        <f t="shared" ref="D146:AI146" si="11">SUM(D6:D90)-SUM(D119:D145)</f>
        <v>15559</v>
      </c>
      <c r="E146" s="6">
        <f t="shared" si="11"/>
        <v>15548</v>
      </c>
      <c r="F146" s="6">
        <f t="shared" si="11"/>
        <v>15546</v>
      </c>
      <c r="G146" s="6">
        <f t="shared" si="11"/>
        <v>15541</v>
      </c>
      <c r="H146" s="6">
        <f t="shared" si="11"/>
        <v>15524</v>
      </c>
      <c r="I146" s="6">
        <f t="shared" si="11"/>
        <v>15524</v>
      </c>
      <c r="J146" s="6">
        <f t="shared" si="11"/>
        <v>15504</v>
      </c>
      <c r="K146" s="6">
        <f t="shared" si="11"/>
        <v>15509</v>
      </c>
      <c r="L146" s="6">
        <f t="shared" si="11"/>
        <v>15497</v>
      </c>
      <c r="M146" s="6">
        <f t="shared" si="11"/>
        <v>15503</v>
      </c>
      <c r="N146" s="6">
        <f t="shared" si="11"/>
        <v>15498</v>
      </c>
      <c r="O146" s="6">
        <f t="shared" si="11"/>
        <v>15510</v>
      </c>
      <c r="P146" s="6">
        <f t="shared" si="11"/>
        <v>15494</v>
      </c>
      <c r="Q146" s="6">
        <f t="shared" si="11"/>
        <v>15487</v>
      </c>
      <c r="R146" s="6">
        <f t="shared" si="11"/>
        <v>15476</v>
      </c>
      <c r="S146" s="6">
        <f t="shared" si="11"/>
        <v>15468</v>
      </c>
      <c r="T146" s="6">
        <f t="shared" si="11"/>
        <v>15469</v>
      </c>
      <c r="U146" s="6">
        <f t="shared" si="11"/>
        <v>15480</v>
      </c>
      <c r="V146" s="6">
        <f t="shared" si="11"/>
        <v>15482</v>
      </c>
      <c r="W146" s="6">
        <f t="shared" si="11"/>
        <v>15475</v>
      </c>
      <c r="X146" s="6">
        <f t="shared" si="11"/>
        <v>15464</v>
      </c>
      <c r="Y146" s="6">
        <f t="shared" si="11"/>
        <v>15467</v>
      </c>
      <c r="Z146" s="6">
        <f t="shared" si="11"/>
        <v>15467</v>
      </c>
      <c r="AA146" s="6">
        <f t="shared" si="11"/>
        <v>15482</v>
      </c>
      <c r="AB146" s="6">
        <f t="shared" si="11"/>
        <v>15474</v>
      </c>
      <c r="AC146" s="6">
        <f t="shared" si="11"/>
        <v>15472</v>
      </c>
      <c r="AD146" s="6">
        <f t="shared" si="11"/>
        <v>15467</v>
      </c>
      <c r="AE146" s="6">
        <f t="shared" si="11"/>
        <v>15449</v>
      </c>
      <c r="AF146" s="6">
        <f t="shared" si="11"/>
        <v>15441</v>
      </c>
      <c r="AG146" s="6">
        <f t="shared" si="11"/>
        <v>15427</v>
      </c>
      <c r="AH146" s="6">
        <f t="shared" si="11"/>
        <v>15433</v>
      </c>
      <c r="AI146" s="6">
        <f t="shared" si="11"/>
        <v>15420</v>
      </c>
      <c r="AJ146" s="6">
        <f t="shared" ref="AJ146:BH146" si="12">SUM(AJ6:AJ90)-SUM(AJ119:AJ145)</f>
        <v>15399</v>
      </c>
      <c r="AK146" s="6">
        <f t="shared" si="12"/>
        <v>15381</v>
      </c>
      <c r="AL146" s="6">
        <f t="shared" si="12"/>
        <v>15382</v>
      </c>
      <c r="AM146" s="6">
        <f t="shared" si="12"/>
        <v>15383</v>
      </c>
      <c r="AN146" s="6">
        <f t="shared" si="12"/>
        <v>15381</v>
      </c>
      <c r="AO146" s="6">
        <f t="shared" si="12"/>
        <v>15393</v>
      </c>
      <c r="AP146" s="6">
        <f t="shared" si="12"/>
        <v>15383</v>
      </c>
      <c r="AQ146" s="6">
        <f t="shared" si="12"/>
        <v>15370</v>
      </c>
      <c r="AR146" s="6">
        <f t="shared" si="12"/>
        <v>15361</v>
      </c>
      <c r="AS146" s="6">
        <f t="shared" si="12"/>
        <v>15354</v>
      </c>
      <c r="AT146" s="6">
        <f t="shared" si="12"/>
        <v>15352</v>
      </c>
      <c r="AU146" s="6">
        <f t="shared" si="12"/>
        <v>15309</v>
      </c>
      <c r="AV146" s="6">
        <f t="shared" si="12"/>
        <v>15302</v>
      </c>
      <c r="AW146" s="6">
        <f t="shared" si="12"/>
        <v>15316</v>
      </c>
      <c r="AX146" s="6">
        <f t="shared" si="12"/>
        <v>15325</v>
      </c>
      <c r="AY146" s="6">
        <f t="shared" si="12"/>
        <v>15345</v>
      </c>
      <c r="AZ146" s="6">
        <f t="shared" si="12"/>
        <v>15347</v>
      </c>
      <c r="BA146" s="6">
        <f t="shared" si="12"/>
        <v>15345</v>
      </c>
      <c r="BB146" s="6">
        <f t="shared" si="12"/>
        <v>15363</v>
      </c>
      <c r="BC146" s="6">
        <f t="shared" si="12"/>
        <v>15379</v>
      </c>
      <c r="BD146" s="6">
        <f t="shared" si="12"/>
        <v>15407</v>
      </c>
      <c r="BE146" s="6">
        <f t="shared" si="12"/>
        <v>15435</v>
      </c>
      <c r="BF146" s="6">
        <f t="shared" si="12"/>
        <v>15436</v>
      </c>
      <c r="BG146" s="6">
        <f t="shared" si="12"/>
        <v>15433</v>
      </c>
      <c r="BH146" s="6">
        <f t="shared" si="12"/>
        <v>15445</v>
      </c>
      <c r="BI146" s="6">
        <f t="shared" ref="BI146:BK146" si="13">SUM(BI6:BI90)-SUM(BI119:BI145)</f>
        <v>15437</v>
      </c>
      <c r="BJ146" s="6">
        <f t="shared" si="13"/>
        <v>15449</v>
      </c>
      <c r="BK146" s="6">
        <f t="shared" si="13"/>
        <v>15457</v>
      </c>
      <c r="BQ146" s="16"/>
      <c r="BR146" s="16"/>
      <c r="BS146" s="16"/>
      <c r="BT146" s="16"/>
    </row>
    <row r="147" spans="1:72" x14ac:dyDescent="0.2">
      <c r="AQ147" s="16"/>
      <c r="AR147" s="16"/>
      <c r="AS147" s="16"/>
      <c r="AT147" s="16"/>
      <c r="AU147" s="16"/>
      <c r="AV147" s="16"/>
      <c r="AW147" s="16"/>
      <c r="AX147" s="16"/>
      <c r="BQ147" s="16"/>
      <c r="BR147" s="16"/>
      <c r="BS147" s="16"/>
      <c r="BT147" s="16"/>
    </row>
    <row r="148" spans="1:72" x14ac:dyDescent="0.2">
      <c r="C148" s="53" t="s">
        <v>135</v>
      </c>
      <c r="D148" s="24">
        <f t="shared" ref="D148:I148" si="14">SUM(D119:D146)</f>
        <v>4533024</v>
      </c>
      <c r="E148" s="24">
        <f t="shared" si="14"/>
        <v>4539384</v>
      </c>
      <c r="F148" s="24">
        <f t="shared" si="14"/>
        <v>4546569</v>
      </c>
      <c r="G148" s="24">
        <f t="shared" si="14"/>
        <v>4550249</v>
      </c>
      <c r="H148" s="24">
        <f t="shared" si="14"/>
        <v>4549806</v>
      </c>
      <c r="I148" s="24">
        <f t="shared" si="14"/>
        <v>4549333</v>
      </c>
      <c r="J148" s="54">
        <f t="shared" ref="J148:Y148" si="15">SUM(J119:J146)</f>
        <v>4549682</v>
      </c>
      <c r="K148" s="54">
        <f t="shared" si="15"/>
        <v>4550323</v>
      </c>
      <c r="L148" s="54">
        <f t="shared" si="15"/>
        <v>4545990</v>
      </c>
      <c r="M148" s="54">
        <f t="shared" si="15"/>
        <v>4546835</v>
      </c>
      <c r="N148" s="54">
        <f t="shared" si="15"/>
        <v>4549251</v>
      </c>
      <c r="O148" s="54">
        <f t="shared" si="15"/>
        <v>4554101</v>
      </c>
      <c r="P148" s="54">
        <f t="shared" si="15"/>
        <v>4560009</v>
      </c>
      <c r="Q148" s="54">
        <f t="shared" si="15"/>
        <v>4565701</v>
      </c>
      <c r="R148" s="54">
        <f t="shared" si="15"/>
        <v>4573924</v>
      </c>
      <c r="S148" s="54">
        <f t="shared" si="15"/>
        <v>4577032</v>
      </c>
      <c r="T148" s="54">
        <f t="shared" si="15"/>
        <v>4576745</v>
      </c>
      <c r="U148" s="54">
        <f t="shared" si="15"/>
        <v>4575340</v>
      </c>
      <c r="V148" s="54">
        <f t="shared" si="15"/>
        <v>4577116</v>
      </c>
      <c r="W148" s="54">
        <f t="shared" si="15"/>
        <v>4579578</v>
      </c>
      <c r="X148" s="54">
        <f t="shared" si="15"/>
        <v>4578969</v>
      </c>
      <c r="Y148" s="54">
        <f t="shared" si="15"/>
        <v>4580745</v>
      </c>
      <c r="Z148" s="54">
        <f t="shared" ref="Z148:BG148" si="16">SUM(Z119:Z146)</f>
        <v>4584034</v>
      </c>
      <c r="AA148" s="54">
        <f t="shared" si="16"/>
        <v>4588112</v>
      </c>
      <c r="AB148" s="54">
        <f t="shared" si="16"/>
        <v>4594962</v>
      </c>
      <c r="AC148" s="54">
        <f t="shared" si="16"/>
        <v>4599258</v>
      </c>
      <c r="AD148" s="54">
        <f t="shared" si="16"/>
        <v>4605764</v>
      </c>
      <c r="AE148" s="54">
        <f t="shared" si="16"/>
        <v>4609502</v>
      </c>
      <c r="AF148" s="54">
        <f t="shared" si="16"/>
        <v>4611546</v>
      </c>
      <c r="AG148" s="54">
        <f t="shared" si="16"/>
        <v>4613732</v>
      </c>
      <c r="AH148" s="54">
        <f t="shared" si="16"/>
        <v>4620936</v>
      </c>
      <c r="AI148" s="54">
        <f t="shared" si="16"/>
        <v>4630744</v>
      </c>
      <c r="AJ148" s="54">
        <f t="shared" si="16"/>
        <v>4644289</v>
      </c>
      <c r="AK148" s="54">
        <f t="shared" si="16"/>
        <v>4655407</v>
      </c>
      <c r="AL148" s="54">
        <f t="shared" si="16"/>
        <v>4665136</v>
      </c>
      <c r="AM148" s="54">
        <f t="shared" si="16"/>
        <v>4671852</v>
      </c>
      <c r="AN148" s="54">
        <f t="shared" si="16"/>
        <v>4679548</v>
      </c>
      <c r="AO148" s="54">
        <f t="shared" si="16"/>
        <v>4687079</v>
      </c>
      <c r="AP148" s="54">
        <f t="shared" si="16"/>
        <v>4694834</v>
      </c>
      <c r="AQ148" s="54">
        <f t="shared" si="16"/>
        <v>4699571</v>
      </c>
      <c r="AR148" s="54">
        <f t="shared" si="16"/>
        <v>4702403</v>
      </c>
      <c r="AS148" s="54">
        <f t="shared" si="16"/>
        <v>4705482</v>
      </c>
      <c r="AT148" s="54">
        <f t="shared" si="16"/>
        <v>4709228</v>
      </c>
      <c r="AU148" s="54">
        <f t="shared" si="16"/>
        <v>4712915</v>
      </c>
      <c r="AV148" s="54">
        <f t="shared" si="16"/>
        <v>4718723</v>
      </c>
      <c r="AW148" s="54">
        <f t="shared" si="16"/>
        <v>4724899</v>
      </c>
      <c r="AX148" s="54">
        <f t="shared" si="16"/>
        <v>4731876</v>
      </c>
      <c r="AY148" s="54">
        <f t="shared" si="16"/>
        <v>4739265</v>
      </c>
      <c r="AZ148" s="54">
        <f t="shared" si="16"/>
        <v>4746201</v>
      </c>
      <c r="BA148" s="54">
        <f t="shared" si="16"/>
        <v>4753340</v>
      </c>
      <c r="BB148" s="54">
        <f t="shared" si="16"/>
        <v>4761175</v>
      </c>
      <c r="BC148" s="54">
        <f t="shared" si="16"/>
        <v>4765578</v>
      </c>
      <c r="BD148" s="54">
        <f t="shared" si="16"/>
        <v>4767855</v>
      </c>
      <c r="BE148" s="54">
        <f t="shared" si="16"/>
        <v>4772487</v>
      </c>
      <c r="BF148" s="54">
        <f t="shared" si="16"/>
        <v>4776546</v>
      </c>
      <c r="BG148" s="54">
        <f t="shared" si="16"/>
        <v>4781743</v>
      </c>
      <c r="BH148" s="54">
        <f>SUM(BH119:BH146)</f>
        <v>4785580</v>
      </c>
      <c r="BI148" s="54">
        <f t="shared" ref="BI148:BK148" si="17">SUM(BI119:BI146)</f>
        <v>4789777</v>
      </c>
      <c r="BJ148" s="54">
        <f t="shared" si="17"/>
        <v>4797938</v>
      </c>
      <c r="BK148" s="54">
        <f t="shared" si="17"/>
        <v>4806222</v>
      </c>
      <c r="BQ148" s="16"/>
      <c r="BR148" s="16"/>
      <c r="BS148" s="16"/>
      <c r="BT148" s="16"/>
    </row>
    <row r="149" spans="1:72" x14ac:dyDescent="0.2">
      <c r="C149" s="53" t="s">
        <v>134</v>
      </c>
      <c r="D149" s="24">
        <f t="shared" ref="D149" si="18">D148-D114</f>
        <v>0</v>
      </c>
      <c r="E149" s="24">
        <f t="shared" ref="E149" si="19">E148-E114</f>
        <v>0</v>
      </c>
      <c r="F149" s="24">
        <f t="shared" ref="F149" si="20">F148-F114</f>
        <v>0</v>
      </c>
      <c r="G149" s="24">
        <f t="shared" ref="G149" si="21">G148-G114</f>
        <v>0</v>
      </c>
      <c r="H149" s="24">
        <f t="shared" ref="H149" si="22">H148-H114</f>
        <v>0</v>
      </c>
      <c r="I149" s="24">
        <f t="shared" ref="I149" si="23">I148-I114</f>
        <v>0</v>
      </c>
      <c r="J149" s="54">
        <f t="shared" ref="J149" si="24">J148-J114</f>
        <v>0</v>
      </c>
      <c r="K149" s="54">
        <f t="shared" ref="K149" si="25">K148-K114</f>
        <v>0</v>
      </c>
      <c r="L149" s="54">
        <f t="shared" ref="L149" si="26">L148-L114</f>
        <v>0</v>
      </c>
      <c r="M149" s="54">
        <f t="shared" ref="M149" si="27">M148-M114</f>
        <v>0</v>
      </c>
      <c r="N149" s="54">
        <f t="shared" ref="N149" si="28">N148-N114</f>
        <v>0</v>
      </c>
      <c r="O149" s="54">
        <f t="shared" ref="O149" si="29">O148-O114</f>
        <v>0</v>
      </c>
      <c r="P149" s="54">
        <f t="shared" ref="P149" si="30">P148-P114</f>
        <v>0</v>
      </c>
      <c r="Q149" s="54">
        <f t="shared" ref="Q149" si="31">Q148-Q114</f>
        <v>0</v>
      </c>
      <c r="R149" s="54">
        <f t="shared" ref="R149" si="32">R148-R114</f>
        <v>0</v>
      </c>
      <c r="S149" s="54">
        <f t="shared" ref="S149" si="33">S148-S114</f>
        <v>0</v>
      </c>
      <c r="T149" s="54">
        <f t="shared" ref="T149" si="34">T148-T114</f>
        <v>0</v>
      </c>
      <c r="U149" s="54">
        <f t="shared" ref="U149" si="35">U148-U114</f>
        <v>0</v>
      </c>
      <c r="V149" s="54">
        <f t="shared" ref="V149" si="36">V148-V114</f>
        <v>0</v>
      </c>
      <c r="W149" s="54">
        <f t="shared" ref="W149" si="37">W148-W114</f>
        <v>0</v>
      </c>
      <c r="X149" s="54">
        <f t="shared" ref="X149" si="38">X148-X114</f>
        <v>0</v>
      </c>
      <c r="Y149" s="54">
        <f t="shared" ref="Y149" si="39">Y148-Y114</f>
        <v>0</v>
      </c>
      <c r="Z149" s="54">
        <f t="shared" ref="Z149:BG149" si="40">Z148-Z114</f>
        <v>0</v>
      </c>
      <c r="AA149" s="54">
        <f t="shared" si="40"/>
        <v>0</v>
      </c>
      <c r="AB149" s="54">
        <f t="shared" si="40"/>
        <v>0</v>
      </c>
      <c r="AC149" s="54">
        <f t="shared" si="40"/>
        <v>0</v>
      </c>
      <c r="AD149" s="54">
        <f t="shared" si="40"/>
        <v>0</v>
      </c>
      <c r="AE149" s="54">
        <f t="shared" si="40"/>
        <v>0</v>
      </c>
      <c r="AF149" s="54">
        <f t="shared" si="40"/>
        <v>0</v>
      </c>
      <c r="AG149" s="54">
        <f t="shared" si="40"/>
        <v>0</v>
      </c>
      <c r="AH149" s="54">
        <f t="shared" si="40"/>
        <v>0</v>
      </c>
      <c r="AI149" s="54">
        <f t="shared" si="40"/>
        <v>0</v>
      </c>
      <c r="AJ149" s="54">
        <f t="shared" si="40"/>
        <v>0</v>
      </c>
      <c r="AK149" s="54">
        <f t="shared" si="40"/>
        <v>0</v>
      </c>
      <c r="AL149" s="54">
        <f t="shared" si="40"/>
        <v>0</v>
      </c>
      <c r="AM149" s="54">
        <f t="shared" si="40"/>
        <v>0</v>
      </c>
      <c r="AN149" s="54">
        <f t="shared" si="40"/>
        <v>0</v>
      </c>
      <c r="AO149" s="54">
        <f t="shared" si="40"/>
        <v>0</v>
      </c>
      <c r="AP149" s="54">
        <f t="shared" si="40"/>
        <v>0</v>
      </c>
      <c r="AQ149" s="54">
        <f t="shared" si="40"/>
        <v>0</v>
      </c>
      <c r="AR149" s="54">
        <f t="shared" si="40"/>
        <v>0</v>
      </c>
      <c r="AS149" s="54">
        <f t="shared" si="40"/>
        <v>0</v>
      </c>
      <c r="AT149" s="54">
        <f t="shared" si="40"/>
        <v>0</v>
      </c>
      <c r="AU149" s="54">
        <f t="shared" si="40"/>
        <v>0</v>
      </c>
      <c r="AV149" s="54">
        <f t="shared" si="40"/>
        <v>0</v>
      </c>
      <c r="AW149" s="54">
        <f t="shared" si="40"/>
        <v>0</v>
      </c>
      <c r="AX149" s="54">
        <f t="shared" si="40"/>
        <v>0</v>
      </c>
      <c r="AY149" s="54">
        <f t="shared" si="40"/>
        <v>0</v>
      </c>
      <c r="AZ149" s="54">
        <f t="shared" si="40"/>
        <v>0</v>
      </c>
      <c r="BA149" s="54">
        <f t="shared" si="40"/>
        <v>0</v>
      </c>
      <c r="BB149" s="54">
        <f t="shared" si="40"/>
        <v>0</v>
      </c>
      <c r="BC149" s="54">
        <f t="shared" si="40"/>
        <v>0</v>
      </c>
      <c r="BD149" s="54">
        <f t="shared" si="40"/>
        <v>0</v>
      </c>
      <c r="BE149" s="54">
        <f t="shared" si="40"/>
        <v>0</v>
      </c>
      <c r="BF149" s="54">
        <f t="shared" si="40"/>
        <v>0</v>
      </c>
      <c r="BG149" s="54">
        <f t="shared" si="40"/>
        <v>0</v>
      </c>
      <c r="BH149" s="54">
        <f>BH148-BH114</f>
        <v>0</v>
      </c>
      <c r="BI149" s="54">
        <f>BI148-BI114</f>
        <v>0</v>
      </c>
      <c r="BJ149" s="54">
        <f t="shared" ref="BJ149:BK149" si="41">BJ148-BJ114</f>
        <v>0</v>
      </c>
      <c r="BK149" s="54">
        <f t="shared" si="41"/>
        <v>0</v>
      </c>
      <c r="BQ149" s="16"/>
      <c r="BR149" s="16"/>
      <c r="BS149" s="16"/>
      <c r="BT149" s="16"/>
    </row>
    <row r="150" spans="1:72" x14ac:dyDescent="0.2">
      <c r="D150" s="24"/>
      <c r="AQ150" s="16"/>
      <c r="AR150" s="16"/>
      <c r="AS150" s="16"/>
      <c r="AT150" s="16"/>
      <c r="AU150" s="16"/>
      <c r="AV150" s="16"/>
      <c r="AW150" s="16"/>
      <c r="AX150" s="16"/>
      <c r="BQ150" s="16"/>
      <c r="BR150" s="16"/>
      <c r="BS150" s="16"/>
      <c r="BT150" s="16"/>
    </row>
    <row r="151" spans="1:72" x14ac:dyDescent="0.2">
      <c r="AQ151" s="16"/>
      <c r="AR151" s="16"/>
      <c r="AS151" s="16"/>
      <c r="AT151" s="16"/>
      <c r="AU151" s="16"/>
      <c r="AV151" s="16"/>
      <c r="AW151" s="16"/>
      <c r="AX151" s="16"/>
      <c r="BQ151" s="16"/>
      <c r="BR151" s="16"/>
      <c r="BS151" s="16"/>
      <c r="BT151" s="16"/>
    </row>
    <row r="152" spans="1:72" x14ac:dyDescent="0.2">
      <c r="AQ152" s="16"/>
      <c r="AR152" s="16"/>
      <c r="AS152" s="16"/>
      <c r="AT152" s="16"/>
      <c r="AU152" s="16"/>
      <c r="AV152" s="16"/>
      <c r="AW152" s="16"/>
      <c r="AX152" s="16"/>
      <c r="BQ152" s="16"/>
      <c r="BR152" s="16"/>
      <c r="BS152" s="16"/>
      <c r="BT152" s="16"/>
    </row>
    <row r="153" spans="1:72" x14ac:dyDescent="0.2">
      <c r="AQ153" s="16"/>
      <c r="AR153" s="16"/>
      <c r="AS153" s="16"/>
      <c r="AT153" s="16"/>
      <c r="AU153" s="16"/>
      <c r="AV153" s="16"/>
      <c r="AW153" s="16"/>
      <c r="AX153" s="16"/>
      <c r="BQ153" s="16"/>
      <c r="BR153" s="16"/>
      <c r="BS153" s="16"/>
      <c r="BT153" s="16"/>
    </row>
    <row r="154" spans="1:72" x14ac:dyDescent="0.2">
      <c r="AQ154" s="16"/>
      <c r="AR154" s="16"/>
      <c r="AS154" s="16"/>
      <c r="AT154" s="16"/>
      <c r="AU154" s="16"/>
      <c r="AV154" s="16"/>
      <c r="AW154" s="16"/>
      <c r="AX154" s="16"/>
      <c r="BQ154" s="16"/>
      <c r="BR154" s="16"/>
      <c r="BS154" s="16"/>
      <c r="BT154" s="16"/>
    </row>
    <row r="155" spans="1:72" x14ac:dyDescent="0.2">
      <c r="AQ155" s="16"/>
      <c r="AR155" s="16"/>
      <c r="AS155" s="16"/>
      <c r="AT155" s="16"/>
      <c r="AU155" s="16"/>
      <c r="AV155" s="16"/>
      <c r="AW155" s="16"/>
      <c r="AX155" s="16"/>
      <c r="BQ155" s="16"/>
      <c r="BR155" s="16"/>
      <c r="BS155" s="16"/>
      <c r="BT155" s="16"/>
    </row>
    <row r="156" spans="1:72" x14ac:dyDescent="0.2">
      <c r="AQ156" s="16"/>
      <c r="AR156" s="16"/>
      <c r="AS156" s="16"/>
      <c r="AT156" s="16"/>
      <c r="AU156" s="16"/>
      <c r="AV156" s="16"/>
      <c r="AW156" s="16"/>
      <c r="AX156" s="16"/>
      <c r="BQ156" s="16"/>
      <c r="BR156" s="16"/>
      <c r="BS156" s="16"/>
      <c r="BT156" s="16"/>
    </row>
    <row r="157" spans="1:72" x14ac:dyDescent="0.2">
      <c r="AQ157" s="16"/>
      <c r="AR157" s="16"/>
      <c r="AS157" s="16"/>
      <c r="AT157" s="16"/>
      <c r="AU157" s="16"/>
      <c r="AV157" s="16"/>
      <c r="AW157" s="16"/>
      <c r="AX157" s="16"/>
      <c r="BQ157" s="16"/>
      <c r="BR157" s="16"/>
      <c r="BS157" s="16"/>
      <c r="BT157" s="16"/>
    </row>
    <row r="158" spans="1:72" x14ac:dyDescent="0.2">
      <c r="AQ158" s="16"/>
      <c r="AR158" s="16"/>
      <c r="AS158" s="16"/>
      <c r="AT158" s="16"/>
      <c r="AU158" s="16"/>
      <c r="AV158" s="16"/>
      <c r="AW158" s="16"/>
      <c r="AX158" s="16"/>
      <c r="BQ158" s="16"/>
      <c r="BR158" s="16"/>
      <c r="BS158" s="16"/>
      <c r="BT158" s="16"/>
    </row>
    <row r="159" spans="1:72" x14ac:dyDescent="0.2">
      <c r="AQ159" s="16"/>
      <c r="AR159" s="16"/>
      <c r="AS159" s="16"/>
      <c r="AT159" s="16"/>
      <c r="AU159" s="16"/>
      <c r="AV159" s="16"/>
      <c r="AW159" s="16"/>
      <c r="AX159" s="16"/>
      <c r="BQ159" s="16"/>
      <c r="BR159" s="16"/>
      <c r="BS159" s="16"/>
      <c r="BT159" s="16"/>
    </row>
    <row r="160" spans="1:72" x14ac:dyDescent="0.2">
      <c r="AQ160" s="16"/>
      <c r="AR160" s="16"/>
      <c r="AS160" s="16"/>
      <c r="AT160" s="16"/>
      <c r="AU160" s="16"/>
      <c r="AV160" s="16"/>
      <c r="AW160" s="16"/>
      <c r="AX160" s="16"/>
      <c r="BQ160" s="16"/>
      <c r="BR160" s="16"/>
      <c r="BS160" s="16"/>
      <c r="BT160" s="16"/>
    </row>
    <row r="161" spans="43:72" x14ac:dyDescent="0.2">
      <c r="AQ161" s="16"/>
      <c r="AR161" s="16"/>
      <c r="AS161" s="16"/>
      <c r="AT161" s="16"/>
      <c r="AU161" s="16"/>
      <c r="AV161" s="16"/>
      <c r="AW161" s="16"/>
      <c r="AX161" s="16"/>
      <c r="BQ161" s="16"/>
      <c r="BR161" s="16"/>
      <c r="BS161" s="16"/>
      <c r="BT161" s="16"/>
    </row>
    <row r="162" spans="43:72" x14ac:dyDescent="0.2">
      <c r="AQ162" s="16"/>
      <c r="AR162" s="16"/>
      <c r="AS162" s="16"/>
      <c r="AT162" s="16"/>
      <c r="AU162" s="16"/>
      <c r="AV162" s="16"/>
      <c r="AW162" s="16"/>
      <c r="AX162" s="16"/>
      <c r="BQ162" s="16"/>
      <c r="BR162" s="16"/>
      <c r="BS162" s="16"/>
      <c r="BT162" s="16"/>
    </row>
    <row r="163" spans="43:72" x14ac:dyDescent="0.2">
      <c r="AQ163" s="16"/>
      <c r="AR163" s="16"/>
      <c r="AS163" s="16"/>
      <c r="AT163" s="16"/>
      <c r="AU163" s="16"/>
      <c r="AV163" s="16"/>
      <c r="AW163" s="16"/>
      <c r="AX163" s="16"/>
      <c r="BQ163" s="16"/>
      <c r="BR163" s="16"/>
      <c r="BS163" s="16"/>
      <c r="BT163" s="16"/>
    </row>
    <row r="164" spans="43:72" x14ac:dyDescent="0.2">
      <c r="AQ164" s="16"/>
      <c r="AR164" s="16"/>
      <c r="AS164" s="16"/>
      <c r="AT164" s="16"/>
      <c r="AU164" s="16"/>
      <c r="AV164" s="16"/>
      <c r="AW164" s="16"/>
      <c r="AX164" s="16"/>
      <c r="BQ164" s="16"/>
      <c r="BR164" s="16"/>
      <c r="BS164" s="16"/>
      <c r="BT164" s="16"/>
    </row>
    <row r="165" spans="43:72" x14ac:dyDescent="0.2">
      <c r="AQ165" s="16"/>
      <c r="AR165" s="16"/>
      <c r="AS165" s="16"/>
      <c r="AT165" s="16"/>
      <c r="AU165" s="16"/>
      <c r="AV165" s="16"/>
      <c r="AW165" s="16"/>
      <c r="AX165" s="16"/>
      <c r="BQ165" s="16"/>
      <c r="BR165" s="16"/>
      <c r="BS165" s="16"/>
      <c r="BT165" s="16"/>
    </row>
    <row r="166" spans="43:72" x14ac:dyDescent="0.2">
      <c r="AQ166" s="16"/>
      <c r="AR166" s="16"/>
      <c r="AS166" s="16"/>
      <c r="AT166" s="16"/>
      <c r="AU166" s="16"/>
      <c r="AV166" s="16"/>
      <c r="AW166" s="16"/>
      <c r="AX166" s="16"/>
      <c r="BQ166" s="16"/>
      <c r="BR166" s="16"/>
      <c r="BS166" s="16"/>
      <c r="BT166" s="16"/>
    </row>
    <row r="167" spans="43:72" x14ac:dyDescent="0.2">
      <c r="BQ167" s="16"/>
      <c r="BR167" s="16"/>
      <c r="BS167" s="16"/>
      <c r="BT167" s="16"/>
    </row>
    <row r="168" spans="43:72" x14ac:dyDescent="0.2">
      <c r="BQ168" s="16"/>
      <c r="BR168" s="16"/>
      <c r="BS168" s="16"/>
      <c r="BT168" s="16"/>
    </row>
    <row r="169" spans="43:72" x14ac:dyDescent="0.2">
      <c r="BQ169" s="16"/>
      <c r="BR169" s="16"/>
      <c r="BS169" s="16"/>
      <c r="BT169" s="16"/>
    </row>
    <row r="170" spans="43:72" x14ac:dyDescent="0.2">
      <c r="BQ170" s="16"/>
      <c r="BR170" s="16"/>
      <c r="BS170" s="16"/>
      <c r="BT170" s="16"/>
    </row>
    <row r="171" spans="43:72" x14ac:dyDescent="0.2">
      <c r="BQ171" s="16"/>
      <c r="BR171" s="16"/>
      <c r="BS171" s="16"/>
      <c r="BT171" s="16"/>
    </row>
    <row r="172" spans="43:72" x14ac:dyDescent="0.2">
      <c r="BQ172" s="16"/>
      <c r="BR172" s="16"/>
      <c r="BS172" s="16"/>
      <c r="BT172" s="16"/>
    </row>
    <row r="173" spans="43:72" x14ac:dyDescent="0.2">
      <c r="BQ173" s="16"/>
      <c r="BR173" s="16"/>
      <c r="BS173" s="16"/>
      <c r="BT173" s="16"/>
    </row>
    <row r="174" spans="43:72" x14ac:dyDescent="0.2">
      <c r="BQ174" s="16"/>
      <c r="BR174" s="16"/>
      <c r="BS174" s="16"/>
      <c r="BT174" s="16"/>
    </row>
    <row r="175" spans="43:72" x14ac:dyDescent="0.2">
      <c r="BQ175" s="16"/>
      <c r="BR175" s="16"/>
      <c r="BS175" s="16"/>
      <c r="BT175" s="16"/>
    </row>
    <row r="176" spans="43:72" x14ac:dyDescent="0.2">
      <c r="BQ176" s="16"/>
      <c r="BR176" s="16"/>
      <c r="BS176" s="16"/>
      <c r="BT176" s="16"/>
    </row>
    <row r="177" spans="69:72" x14ac:dyDescent="0.2">
      <c r="BQ177" s="16"/>
      <c r="BR177" s="16"/>
      <c r="BS177" s="16"/>
      <c r="BT177" s="16"/>
    </row>
    <row r="178" spans="69:72" x14ac:dyDescent="0.2">
      <c r="BQ178" s="16"/>
      <c r="BR178" s="16"/>
      <c r="BS178" s="16"/>
      <c r="BT178" s="16"/>
    </row>
    <row r="179" spans="69:72" x14ac:dyDescent="0.2">
      <c r="BQ179" s="16"/>
      <c r="BR179" s="16"/>
      <c r="BS179" s="16"/>
      <c r="BT179" s="16"/>
    </row>
    <row r="180" spans="69:72" x14ac:dyDescent="0.2">
      <c r="BQ180" s="16"/>
      <c r="BR180" s="16"/>
      <c r="BS180" s="16"/>
      <c r="BT180" s="16"/>
    </row>
    <row r="181" spans="69:72" x14ac:dyDescent="0.2">
      <c r="BQ181" s="16"/>
      <c r="BR181" s="16"/>
      <c r="BS181" s="16"/>
      <c r="BT181" s="16"/>
    </row>
    <row r="182" spans="69:72" x14ac:dyDescent="0.2">
      <c r="BQ182" s="16"/>
      <c r="BR182" s="16"/>
      <c r="BS182" s="16"/>
      <c r="BT182" s="16"/>
    </row>
    <row r="183" spans="69:72" x14ac:dyDescent="0.2">
      <c r="BQ183" s="16"/>
      <c r="BR183" s="16"/>
      <c r="BS183" s="16"/>
      <c r="BT183" s="16"/>
    </row>
    <row r="184" spans="69:72" x14ac:dyDescent="0.2">
      <c r="BQ184" s="16"/>
      <c r="BR184" s="16"/>
      <c r="BS184" s="16"/>
      <c r="BT184" s="16"/>
    </row>
    <row r="185" spans="69:72" x14ac:dyDescent="0.2">
      <c r="BQ185" s="16"/>
      <c r="BR185" s="16"/>
      <c r="BS185" s="16"/>
      <c r="BT185" s="16"/>
    </row>
    <row r="186" spans="69:72" x14ac:dyDescent="0.2">
      <c r="BQ186" s="16"/>
      <c r="BR186" s="16"/>
      <c r="BS186" s="16"/>
      <c r="BT186" s="16"/>
    </row>
    <row r="187" spans="69:72" x14ac:dyDescent="0.2">
      <c r="BQ187" s="16"/>
      <c r="BR187" s="16"/>
      <c r="BS187" s="16"/>
      <c r="BT187" s="16"/>
    </row>
    <row r="188" spans="69:72" x14ac:dyDescent="0.2">
      <c r="BQ188" s="16"/>
      <c r="BR188" s="16"/>
      <c r="BS188" s="16"/>
      <c r="BT188" s="16"/>
    </row>
    <row r="189" spans="69:72" x14ac:dyDescent="0.2">
      <c r="BQ189" s="16"/>
      <c r="BR189" s="16"/>
      <c r="BS189" s="16"/>
      <c r="BT189" s="16"/>
    </row>
    <row r="190" spans="69:72" x14ac:dyDescent="0.2">
      <c r="BQ190" s="16"/>
      <c r="BR190" s="16"/>
      <c r="BS190" s="16"/>
      <c r="BT190" s="16"/>
    </row>
    <row r="191" spans="69:72" x14ac:dyDescent="0.2">
      <c r="BQ191" s="16"/>
      <c r="BR191" s="16"/>
      <c r="BS191" s="16"/>
      <c r="BT191" s="16"/>
    </row>
    <row r="192" spans="69:72" x14ac:dyDescent="0.2">
      <c r="BQ192" s="16"/>
      <c r="BR192" s="16"/>
      <c r="BS192" s="16"/>
      <c r="BT192" s="16"/>
    </row>
    <row r="193" spans="69:72" x14ac:dyDescent="0.2">
      <c r="BQ193" s="16"/>
      <c r="BR193" s="16"/>
      <c r="BS193" s="16"/>
      <c r="BT193" s="16"/>
    </row>
    <row r="194" spans="69:72" x14ac:dyDescent="0.2">
      <c r="BQ194" s="16"/>
      <c r="BR194" s="16"/>
      <c r="BS194" s="16"/>
      <c r="BT194" s="16"/>
    </row>
    <row r="195" spans="69:72" x14ac:dyDescent="0.2">
      <c r="BQ195" s="16"/>
      <c r="BR195" s="16"/>
      <c r="BS195" s="16"/>
      <c r="BT195" s="16"/>
    </row>
    <row r="196" spans="69:72" x14ac:dyDescent="0.2">
      <c r="BQ196" s="16"/>
      <c r="BR196" s="16"/>
      <c r="BS196" s="16"/>
      <c r="BT196" s="16"/>
    </row>
    <row r="197" spans="69:72" x14ac:dyDescent="0.2">
      <c r="BQ197" s="16"/>
      <c r="BR197" s="16"/>
      <c r="BS197" s="16"/>
      <c r="BT197" s="16"/>
    </row>
    <row r="198" spans="69:72" x14ac:dyDescent="0.2">
      <c r="BQ198" s="16"/>
      <c r="BR198" s="16"/>
      <c r="BS198" s="16"/>
      <c r="BT198" s="16"/>
    </row>
    <row r="199" spans="69:72" x14ac:dyDescent="0.2">
      <c r="BQ199" s="16"/>
      <c r="BR199" s="16"/>
      <c r="BS199" s="16"/>
      <c r="BT199" s="16"/>
    </row>
    <row r="200" spans="69:72" x14ac:dyDescent="0.2">
      <c r="BQ200" s="16"/>
      <c r="BR200" s="16"/>
      <c r="BS200" s="16"/>
      <c r="BT200" s="16"/>
    </row>
    <row r="201" spans="69:72" x14ac:dyDescent="0.2">
      <c r="BQ201" s="16"/>
      <c r="BR201" s="16"/>
      <c r="BS201" s="16"/>
      <c r="BT201" s="16"/>
    </row>
    <row r="202" spans="69:72" x14ac:dyDescent="0.2">
      <c r="BQ202" s="16"/>
      <c r="BR202" s="16"/>
      <c r="BS202" s="16"/>
      <c r="BT202" s="16"/>
    </row>
    <row r="203" spans="69:72" x14ac:dyDescent="0.2">
      <c r="BQ203" s="16"/>
      <c r="BR203" s="16"/>
      <c r="BS203" s="16"/>
      <c r="BT203" s="16"/>
    </row>
    <row r="204" spans="69:72" x14ac:dyDescent="0.2">
      <c r="BQ204" s="16"/>
      <c r="BR204" s="16"/>
      <c r="BS204" s="16"/>
      <c r="BT204" s="16"/>
    </row>
    <row r="205" spans="69:72" x14ac:dyDescent="0.2">
      <c r="BQ205" s="16"/>
      <c r="BR205" s="16"/>
      <c r="BS205" s="16"/>
      <c r="BT205" s="16"/>
    </row>
    <row r="206" spans="69:72" x14ac:dyDescent="0.2">
      <c r="BQ206" s="16"/>
      <c r="BR206" s="16"/>
      <c r="BS206" s="16"/>
      <c r="BT206" s="16"/>
    </row>
    <row r="207" spans="69:72" x14ac:dyDescent="0.2">
      <c r="BQ207" s="16"/>
      <c r="BR207" s="16"/>
      <c r="BS207" s="16"/>
      <c r="BT207" s="16"/>
    </row>
    <row r="208" spans="69:72" x14ac:dyDescent="0.2">
      <c r="BQ208" s="16"/>
      <c r="BR208" s="16"/>
      <c r="BS208" s="16"/>
      <c r="BT208" s="16"/>
    </row>
    <row r="209" spans="69:72" x14ac:dyDescent="0.2">
      <c r="BQ209" s="16"/>
      <c r="BR209" s="16"/>
      <c r="BS209" s="16"/>
      <c r="BT209" s="16"/>
    </row>
    <row r="210" spans="69:72" x14ac:dyDescent="0.2">
      <c r="BQ210" s="16"/>
      <c r="BR210" s="16"/>
      <c r="BS210" s="16"/>
      <c r="BT210" s="16"/>
    </row>
    <row r="211" spans="69:72" x14ac:dyDescent="0.2">
      <c r="BQ211" s="16"/>
      <c r="BR211" s="16"/>
      <c r="BS211" s="16"/>
      <c r="BT211" s="16"/>
    </row>
    <row r="212" spans="69:72" x14ac:dyDescent="0.2">
      <c r="BQ212" s="16"/>
      <c r="BR212" s="16"/>
      <c r="BS212" s="16"/>
      <c r="BT212" s="16"/>
    </row>
    <row r="213" spans="69:72" x14ac:dyDescent="0.2">
      <c r="BQ213" s="16"/>
      <c r="BR213" s="16"/>
      <c r="BS213" s="16"/>
      <c r="BT213" s="16"/>
    </row>
    <row r="214" spans="69:72" x14ac:dyDescent="0.2">
      <c r="BQ214" s="16"/>
      <c r="BR214" s="16"/>
      <c r="BS214" s="16"/>
      <c r="BT214" s="16"/>
    </row>
    <row r="215" spans="69:72" x14ac:dyDescent="0.2">
      <c r="BQ215" s="16"/>
      <c r="BR215" s="16"/>
      <c r="BS215" s="16"/>
      <c r="BT215" s="16"/>
    </row>
    <row r="216" spans="69:72" x14ac:dyDescent="0.2">
      <c r="BQ216" s="16"/>
      <c r="BR216" s="16"/>
      <c r="BS216" s="16"/>
      <c r="BT216" s="16"/>
    </row>
    <row r="217" spans="69:72" x14ac:dyDescent="0.2">
      <c r="BQ217" s="16"/>
      <c r="BR217" s="16"/>
      <c r="BS217" s="16"/>
      <c r="BT217" s="16"/>
    </row>
    <row r="218" spans="69:72" x14ac:dyDescent="0.2">
      <c r="BQ218" s="16"/>
      <c r="BR218" s="16"/>
      <c r="BS218" s="16"/>
      <c r="BT218" s="16"/>
    </row>
    <row r="219" spans="69:72" x14ac:dyDescent="0.2">
      <c r="BQ219" s="16"/>
      <c r="BR219" s="16"/>
      <c r="BS219" s="16"/>
      <c r="BT219" s="16"/>
    </row>
    <row r="220" spans="69:72" x14ac:dyDescent="0.2">
      <c r="BQ220" s="16"/>
      <c r="BR220" s="16"/>
      <c r="BS220" s="16"/>
      <c r="BT220" s="16"/>
    </row>
    <row r="221" spans="69:72" x14ac:dyDescent="0.2">
      <c r="BQ221" s="16"/>
      <c r="BR221" s="16"/>
      <c r="BS221" s="16"/>
      <c r="BT221" s="16"/>
    </row>
    <row r="222" spans="69:72" x14ac:dyDescent="0.2">
      <c r="BQ222" s="16"/>
      <c r="BR222" s="16"/>
      <c r="BS222" s="16"/>
      <c r="BT222" s="16"/>
    </row>
    <row r="223" spans="69:72" x14ac:dyDescent="0.2">
      <c r="BQ223" s="16"/>
      <c r="BR223" s="16"/>
      <c r="BS223" s="16"/>
      <c r="BT223" s="16"/>
    </row>
    <row r="224" spans="69:72" x14ac:dyDescent="0.2">
      <c r="BQ224" s="16"/>
      <c r="BR224" s="16"/>
      <c r="BS224" s="16"/>
      <c r="BT224" s="16"/>
    </row>
    <row r="225" spans="69:72" x14ac:dyDescent="0.2">
      <c r="BQ225" s="16"/>
      <c r="BR225" s="16"/>
      <c r="BS225" s="16"/>
      <c r="BT225" s="16"/>
    </row>
    <row r="226" spans="69:72" x14ac:dyDescent="0.2">
      <c r="BQ226" s="16"/>
      <c r="BR226" s="16"/>
      <c r="BS226" s="16"/>
      <c r="BT226" s="16"/>
    </row>
    <row r="227" spans="69:72" x14ac:dyDescent="0.2">
      <c r="BQ227" s="16"/>
      <c r="BR227" s="16"/>
      <c r="BS227" s="16"/>
      <c r="BT227" s="16"/>
    </row>
    <row r="228" spans="69:72" x14ac:dyDescent="0.2">
      <c r="BQ228" s="16"/>
      <c r="BR228" s="16"/>
      <c r="BS228" s="16"/>
      <c r="BT228" s="16"/>
    </row>
    <row r="229" spans="69:72" x14ac:dyDescent="0.2">
      <c r="BQ229" s="16"/>
      <c r="BR229" s="16"/>
      <c r="BS229" s="16"/>
      <c r="BT229" s="16"/>
    </row>
    <row r="230" spans="69:72" x14ac:dyDescent="0.2">
      <c r="BQ230" s="16"/>
      <c r="BR230" s="16"/>
      <c r="BS230" s="16"/>
      <c r="BT230" s="16"/>
    </row>
    <row r="231" spans="69:72" x14ac:dyDescent="0.2">
      <c r="BQ231" s="16"/>
      <c r="BR231" s="16"/>
      <c r="BS231" s="16"/>
      <c r="BT231" s="16"/>
    </row>
    <row r="232" spans="69:72" x14ac:dyDescent="0.2">
      <c r="BQ232" s="16"/>
      <c r="BR232" s="16"/>
      <c r="BS232" s="16"/>
      <c r="BT232" s="16"/>
    </row>
    <row r="233" spans="69:72" x14ac:dyDescent="0.2">
      <c r="BQ233" s="16"/>
      <c r="BR233" s="16"/>
      <c r="BS233" s="16"/>
      <c r="BT233" s="16"/>
    </row>
    <row r="234" spans="69:72" x14ac:dyDescent="0.2">
      <c r="BQ234" s="16"/>
      <c r="BR234" s="16"/>
      <c r="BS234" s="16"/>
      <c r="BT234" s="16"/>
    </row>
    <row r="235" spans="69:72" x14ac:dyDescent="0.2">
      <c r="BQ235" s="16"/>
      <c r="BR235" s="16"/>
      <c r="BS235" s="16"/>
      <c r="BT235" s="16"/>
    </row>
    <row r="236" spans="69:72" x14ac:dyDescent="0.2">
      <c r="BQ236" s="16"/>
      <c r="BR236" s="16"/>
      <c r="BS236" s="16"/>
      <c r="BT236" s="16"/>
    </row>
    <row r="237" spans="69:72" x14ac:dyDescent="0.2">
      <c r="BQ237" s="16"/>
      <c r="BR237" s="16"/>
      <c r="BS237" s="16"/>
      <c r="BT237" s="16"/>
    </row>
    <row r="238" spans="69:72" x14ac:dyDescent="0.2">
      <c r="BQ238" s="16"/>
      <c r="BR238" s="16"/>
      <c r="BS238" s="16"/>
      <c r="BT238" s="16"/>
    </row>
    <row r="239" spans="69:72" x14ac:dyDescent="0.2">
      <c r="BQ239" s="16"/>
      <c r="BR239" s="16"/>
      <c r="BS239" s="16"/>
      <c r="BT239" s="16"/>
    </row>
    <row r="240" spans="69:72" x14ac:dyDescent="0.2">
      <c r="BQ240" s="16"/>
      <c r="BR240" s="16"/>
      <c r="BS240" s="16"/>
      <c r="BT240" s="16"/>
    </row>
    <row r="241" spans="69:72" x14ac:dyDescent="0.2">
      <c r="BQ241" s="16"/>
      <c r="BR241" s="16"/>
      <c r="BS241" s="16"/>
      <c r="BT241" s="16"/>
    </row>
    <row r="242" spans="69:72" x14ac:dyDescent="0.2">
      <c r="BQ242" s="16"/>
      <c r="BR242" s="16"/>
      <c r="BS242" s="16"/>
      <c r="BT242" s="16"/>
    </row>
    <row r="243" spans="69:72" x14ac:dyDescent="0.2">
      <c r="BQ243" s="16"/>
      <c r="BR243" s="16"/>
      <c r="BS243" s="16"/>
      <c r="BT243" s="16"/>
    </row>
    <row r="244" spans="69:72" x14ac:dyDescent="0.2">
      <c r="BQ244" s="16"/>
      <c r="BR244" s="16"/>
      <c r="BS244" s="16"/>
      <c r="BT244" s="16"/>
    </row>
    <row r="245" spans="69:72" x14ac:dyDescent="0.2">
      <c r="BQ245" s="16"/>
      <c r="BR245" s="16"/>
      <c r="BS245" s="16"/>
      <c r="BT245" s="16"/>
    </row>
    <row r="246" spans="69:72" x14ac:dyDescent="0.2">
      <c r="BQ246" s="16"/>
      <c r="BR246" s="16"/>
      <c r="BS246" s="16"/>
      <c r="BT246" s="16"/>
    </row>
    <row r="247" spans="69:72" x14ac:dyDescent="0.2">
      <c r="BQ247" s="16"/>
      <c r="BR247" s="16"/>
      <c r="BS247" s="16"/>
      <c r="BT247" s="16"/>
    </row>
    <row r="248" spans="69:72" x14ac:dyDescent="0.2">
      <c r="BQ248" s="16"/>
      <c r="BR248" s="16"/>
      <c r="BS248" s="16"/>
      <c r="BT248" s="16"/>
    </row>
    <row r="249" spans="69:72" x14ac:dyDescent="0.2">
      <c r="BQ249" s="16"/>
      <c r="BR249" s="16"/>
      <c r="BS249" s="16"/>
      <c r="BT249" s="16"/>
    </row>
    <row r="250" spans="69:72" x14ac:dyDescent="0.2">
      <c r="BQ250" s="16"/>
      <c r="BR250" s="16"/>
      <c r="BS250" s="16"/>
      <c r="BT250" s="16"/>
    </row>
    <row r="251" spans="69:72" x14ac:dyDescent="0.2">
      <c r="BQ251" s="16"/>
      <c r="BR251" s="16"/>
      <c r="BS251" s="16"/>
      <c r="BT251" s="16"/>
    </row>
    <row r="252" spans="69:72" x14ac:dyDescent="0.2">
      <c r="BQ252" s="16"/>
      <c r="BR252" s="16"/>
      <c r="BS252" s="16"/>
      <c r="BT252" s="16"/>
    </row>
    <row r="253" spans="69:72" x14ac:dyDescent="0.2">
      <c r="BQ253" s="16"/>
      <c r="BR253" s="16"/>
      <c r="BS253" s="16"/>
      <c r="BT253" s="16"/>
    </row>
    <row r="254" spans="69:72" x14ac:dyDescent="0.2">
      <c r="BQ254" s="16"/>
      <c r="BR254" s="16"/>
      <c r="BS254" s="16"/>
      <c r="BT254" s="16"/>
    </row>
    <row r="255" spans="69:72" x14ac:dyDescent="0.2">
      <c r="BQ255" s="16"/>
      <c r="BR255" s="16"/>
      <c r="BS255" s="16"/>
      <c r="BT255" s="16"/>
    </row>
    <row r="256" spans="69:72" x14ac:dyDescent="0.2">
      <c r="BQ256" s="16"/>
      <c r="BR256" s="16"/>
      <c r="BS256" s="16"/>
      <c r="BT256" s="16"/>
    </row>
    <row r="257" spans="69:72" x14ac:dyDescent="0.2">
      <c r="BQ257" s="16"/>
      <c r="BR257" s="16"/>
      <c r="BS257" s="16"/>
      <c r="BT257" s="16"/>
    </row>
    <row r="258" spans="69:72" x14ac:dyDescent="0.2">
      <c r="BQ258" s="16"/>
      <c r="BR258" s="16"/>
      <c r="BS258" s="16"/>
      <c r="BT258" s="16"/>
    </row>
    <row r="259" spans="69:72" x14ac:dyDescent="0.2">
      <c r="BQ259" s="16"/>
      <c r="BR259" s="16"/>
      <c r="BS259" s="16"/>
      <c r="BT259" s="16"/>
    </row>
    <row r="260" spans="69:72" x14ac:dyDescent="0.2">
      <c r="BQ260" s="16"/>
      <c r="BR260" s="16"/>
      <c r="BS260" s="16"/>
      <c r="BT260" s="16"/>
    </row>
    <row r="261" spans="69:72" x14ac:dyDescent="0.2">
      <c r="BQ261" s="16"/>
      <c r="BR261" s="16"/>
      <c r="BS261" s="16"/>
      <c r="BT261" s="16"/>
    </row>
    <row r="262" spans="69:72" x14ac:dyDescent="0.2">
      <c r="BQ262" s="16"/>
      <c r="BR262" s="16"/>
      <c r="BS262" s="16"/>
      <c r="BT262" s="16"/>
    </row>
    <row r="263" spans="69:72" x14ac:dyDescent="0.2">
      <c r="BQ263" s="16"/>
      <c r="BR263" s="16"/>
      <c r="BS263" s="16"/>
      <c r="BT263" s="16"/>
    </row>
    <row r="264" spans="69:72" x14ac:dyDescent="0.2">
      <c r="BQ264" s="16"/>
      <c r="BR264" s="16"/>
      <c r="BS264" s="16"/>
      <c r="BT264" s="16"/>
    </row>
    <row r="265" spans="69:72" x14ac:dyDescent="0.2">
      <c r="BQ265" s="16"/>
      <c r="BR265" s="16"/>
      <c r="BS265" s="16"/>
      <c r="BT265" s="16"/>
    </row>
    <row r="266" spans="69:72" x14ac:dyDescent="0.2">
      <c r="BQ266" s="16"/>
      <c r="BR266" s="16"/>
      <c r="BS266" s="16"/>
      <c r="BT266" s="16"/>
    </row>
    <row r="267" spans="69:72" x14ac:dyDescent="0.2">
      <c r="BQ267" s="16"/>
      <c r="BR267" s="16"/>
      <c r="BS267" s="16"/>
      <c r="BT267" s="16"/>
    </row>
    <row r="268" spans="69:72" x14ac:dyDescent="0.2">
      <c r="BQ268" s="16"/>
      <c r="BR268" s="16"/>
      <c r="BS268" s="16"/>
      <c r="BT268" s="16"/>
    </row>
    <row r="269" spans="69:72" x14ac:dyDescent="0.2">
      <c r="BQ269" s="16"/>
      <c r="BR269" s="16"/>
      <c r="BS269" s="16"/>
      <c r="BT269" s="16"/>
    </row>
    <row r="270" spans="69:72" x14ac:dyDescent="0.2">
      <c r="BQ270" s="16"/>
      <c r="BR270" s="16"/>
      <c r="BS270" s="16"/>
      <c r="BT270" s="16"/>
    </row>
    <row r="271" spans="69:72" x14ac:dyDescent="0.2">
      <c r="BQ271" s="16"/>
      <c r="BR271" s="16"/>
      <c r="BS271" s="16"/>
      <c r="BT271" s="16"/>
    </row>
    <row r="272" spans="69:72" x14ac:dyDescent="0.2">
      <c r="BQ272" s="16"/>
      <c r="BR272" s="16"/>
      <c r="BS272" s="16"/>
      <c r="BT272" s="16"/>
    </row>
    <row r="273" spans="69:72" x14ac:dyDescent="0.2">
      <c r="BQ273" s="16"/>
      <c r="BR273" s="16"/>
      <c r="BS273" s="16"/>
      <c r="BT273" s="16"/>
    </row>
    <row r="274" spans="69:72" x14ac:dyDescent="0.2">
      <c r="BQ274" s="16"/>
      <c r="BR274" s="16"/>
      <c r="BS274" s="16"/>
      <c r="BT274" s="16"/>
    </row>
    <row r="275" spans="69:72" x14ac:dyDescent="0.2">
      <c r="BQ275" s="16"/>
      <c r="BR275" s="16"/>
      <c r="BS275" s="16"/>
      <c r="BT275" s="16"/>
    </row>
    <row r="276" spans="69:72" x14ac:dyDescent="0.2">
      <c r="BQ276" s="16"/>
      <c r="BR276" s="16"/>
      <c r="BS276" s="16"/>
      <c r="BT276" s="16"/>
    </row>
    <row r="277" spans="69:72" x14ac:dyDescent="0.2">
      <c r="BQ277" s="16"/>
      <c r="BR277" s="16"/>
      <c r="BS277" s="16"/>
      <c r="BT277" s="16"/>
    </row>
    <row r="278" spans="69:72" x14ac:dyDescent="0.2">
      <c r="BQ278" s="16"/>
      <c r="BR278" s="16"/>
      <c r="BS278" s="16"/>
      <c r="BT278" s="16"/>
    </row>
    <row r="279" spans="69:72" x14ac:dyDescent="0.2">
      <c r="BQ279" s="16"/>
      <c r="BR279" s="16"/>
      <c r="BS279" s="16"/>
      <c r="BT279" s="16"/>
    </row>
    <row r="280" spans="69:72" x14ac:dyDescent="0.2">
      <c r="BQ280" s="16"/>
      <c r="BR280" s="16"/>
      <c r="BS280" s="16"/>
      <c r="BT280" s="16"/>
    </row>
    <row r="281" spans="69:72" x14ac:dyDescent="0.2">
      <c r="BQ281" s="16"/>
      <c r="BR281" s="16"/>
      <c r="BS281" s="16"/>
      <c r="BT281" s="16"/>
    </row>
    <row r="282" spans="69:72" x14ac:dyDescent="0.2">
      <c r="BQ282" s="16"/>
      <c r="BR282" s="16"/>
      <c r="BS282" s="16"/>
      <c r="BT282" s="16"/>
    </row>
    <row r="283" spans="69:72" x14ac:dyDescent="0.2">
      <c r="BQ283" s="16"/>
      <c r="BR283" s="16"/>
      <c r="BS283" s="16"/>
      <c r="BT283" s="16"/>
    </row>
    <row r="284" spans="69:72" x14ac:dyDescent="0.2">
      <c r="BQ284" s="16"/>
      <c r="BR284" s="16"/>
      <c r="BS284" s="16"/>
      <c r="BT284" s="16"/>
    </row>
    <row r="285" spans="69:72" x14ac:dyDescent="0.2">
      <c r="BQ285" s="16"/>
      <c r="BR285" s="16"/>
      <c r="BS285" s="16"/>
      <c r="BT285" s="16"/>
    </row>
    <row r="286" spans="69:72" x14ac:dyDescent="0.2">
      <c r="BQ286" s="16"/>
      <c r="BR286" s="16"/>
      <c r="BS286" s="16"/>
      <c r="BT286" s="16"/>
    </row>
    <row r="287" spans="69:72" x14ac:dyDescent="0.2">
      <c r="BQ287" s="16"/>
      <c r="BR287" s="16"/>
      <c r="BS287" s="16"/>
      <c r="BT287" s="16"/>
    </row>
    <row r="288" spans="69:72" x14ac:dyDescent="0.2">
      <c r="BQ288" s="16"/>
      <c r="BR288" s="16"/>
      <c r="BS288" s="16"/>
      <c r="BT288" s="16"/>
    </row>
    <row r="289" spans="69:72" x14ac:dyDescent="0.2">
      <c r="BQ289" s="16"/>
      <c r="BR289" s="16"/>
      <c r="BS289" s="16"/>
      <c r="BT289" s="16"/>
    </row>
    <row r="290" spans="69:72" x14ac:dyDescent="0.2">
      <c r="BQ290" s="16"/>
      <c r="BR290" s="16"/>
      <c r="BS290" s="16"/>
      <c r="BT290" s="16"/>
    </row>
    <row r="291" spans="69:72" x14ac:dyDescent="0.2">
      <c r="BQ291" s="16"/>
      <c r="BR291" s="16"/>
      <c r="BS291" s="16"/>
      <c r="BT291" s="16"/>
    </row>
    <row r="292" spans="69:72" x14ac:dyDescent="0.2">
      <c r="BQ292" s="16"/>
      <c r="BR292" s="16"/>
      <c r="BS292" s="16"/>
      <c r="BT292" s="16"/>
    </row>
    <row r="293" spans="69:72" x14ac:dyDescent="0.2">
      <c r="BQ293" s="16"/>
      <c r="BR293" s="16"/>
      <c r="BS293" s="16"/>
      <c r="BT293" s="16"/>
    </row>
    <row r="294" spans="69:72" x14ac:dyDescent="0.2">
      <c r="BQ294" s="16"/>
      <c r="BR294" s="16"/>
      <c r="BS294" s="16"/>
      <c r="BT294" s="16"/>
    </row>
    <row r="295" spans="69:72" x14ac:dyDescent="0.2">
      <c r="BQ295" s="16"/>
      <c r="BR295" s="16"/>
      <c r="BS295" s="16"/>
      <c r="BT295" s="16"/>
    </row>
    <row r="296" spans="69:72" x14ac:dyDescent="0.2">
      <c r="BQ296" s="16"/>
      <c r="BR296" s="16"/>
      <c r="BS296" s="16"/>
      <c r="BT296" s="16"/>
    </row>
    <row r="297" spans="69:72" x14ac:dyDescent="0.2">
      <c r="BQ297" s="16"/>
      <c r="BR297" s="16"/>
      <c r="BS297" s="16"/>
      <c r="BT297" s="16"/>
    </row>
    <row r="298" spans="69:72" x14ac:dyDescent="0.2">
      <c r="BQ298" s="16"/>
      <c r="BR298" s="16"/>
      <c r="BS298" s="16"/>
      <c r="BT298" s="16"/>
    </row>
    <row r="299" spans="69:72" x14ac:dyDescent="0.2">
      <c r="BQ299" s="16"/>
      <c r="BR299" s="16"/>
      <c r="BS299" s="16"/>
      <c r="BT299" s="16"/>
    </row>
    <row r="300" spans="69:72" x14ac:dyDescent="0.2">
      <c r="BQ300" s="16"/>
      <c r="BR300" s="16"/>
      <c r="BS300" s="16"/>
      <c r="BT300" s="16"/>
    </row>
    <row r="301" spans="69:72" x14ac:dyDescent="0.2">
      <c r="BQ301" s="16"/>
      <c r="BR301" s="16"/>
      <c r="BS301" s="16"/>
      <c r="BT301" s="16"/>
    </row>
    <row r="302" spans="69:72" x14ac:dyDescent="0.2">
      <c r="BQ302" s="16"/>
      <c r="BR302" s="16"/>
      <c r="BS302" s="16"/>
      <c r="BT302" s="16"/>
    </row>
    <row r="303" spans="69:72" x14ac:dyDescent="0.2">
      <c r="BQ303" s="16"/>
      <c r="BR303" s="16"/>
      <c r="BS303" s="16"/>
      <c r="BT303" s="16"/>
    </row>
    <row r="304" spans="69:72" x14ac:dyDescent="0.2">
      <c r="BQ304" s="16"/>
      <c r="BR304" s="16"/>
      <c r="BS304" s="16"/>
      <c r="BT304" s="16"/>
    </row>
    <row r="305" spans="69:72" x14ac:dyDescent="0.2">
      <c r="BQ305" s="16"/>
      <c r="BR305" s="16"/>
      <c r="BS305" s="16"/>
      <c r="BT305" s="16"/>
    </row>
    <row r="306" spans="69:72" x14ac:dyDescent="0.2">
      <c r="BQ306" s="16"/>
      <c r="BR306" s="16"/>
      <c r="BS306" s="16"/>
      <c r="BT306" s="16"/>
    </row>
    <row r="307" spans="69:72" x14ac:dyDescent="0.2">
      <c r="BQ307" s="16"/>
      <c r="BR307" s="16"/>
      <c r="BS307" s="16"/>
      <c r="BT307" s="16"/>
    </row>
    <row r="308" spans="69:72" x14ac:dyDescent="0.2">
      <c r="BQ308" s="16"/>
      <c r="BR308" s="16"/>
      <c r="BS308" s="16"/>
      <c r="BT308" s="16"/>
    </row>
    <row r="309" spans="69:72" x14ac:dyDescent="0.2">
      <c r="BQ309" s="16"/>
      <c r="BR309" s="16"/>
      <c r="BS309" s="16"/>
      <c r="BT309" s="16"/>
    </row>
    <row r="310" spans="69:72" x14ac:dyDescent="0.2">
      <c r="BQ310" s="16"/>
      <c r="BR310" s="16"/>
      <c r="BS310" s="16"/>
      <c r="BT310" s="16"/>
    </row>
    <row r="311" spans="69:72" x14ac:dyDescent="0.2">
      <c r="BQ311" s="16"/>
      <c r="BR311" s="16"/>
      <c r="BS311" s="16"/>
      <c r="BT311" s="16"/>
    </row>
    <row r="312" spans="69:72" x14ac:dyDescent="0.2">
      <c r="BQ312" s="16"/>
      <c r="BR312" s="16"/>
      <c r="BS312" s="16"/>
      <c r="BT312" s="16"/>
    </row>
    <row r="313" spans="69:72" x14ac:dyDescent="0.2">
      <c r="BQ313" s="16"/>
      <c r="BR313" s="16"/>
      <c r="BS313" s="16"/>
      <c r="BT313" s="16"/>
    </row>
    <row r="314" spans="69:72" x14ac:dyDescent="0.2">
      <c r="BQ314" s="16"/>
      <c r="BR314" s="16"/>
      <c r="BS314" s="16"/>
      <c r="BT314" s="16"/>
    </row>
    <row r="315" spans="69:72" x14ac:dyDescent="0.2">
      <c r="BQ315" s="16"/>
      <c r="BR315" s="16"/>
      <c r="BS315" s="16"/>
      <c r="BT315" s="16"/>
    </row>
    <row r="316" spans="69:72" x14ac:dyDescent="0.2">
      <c r="BQ316" s="16"/>
      <c r="BR316" s="16"/>
      <c r="BS316" s="16"/>
      <c r="BT316" s="16"/>
    </row>
    <row r="317" spans="69:72" x14ac:dyDescent="0.2">
      <c r="BQ317" s="16"/>
      <c r="BR317" s="16"/>
      <c r="BS317" s="16"/>
      <c r="BT317" s="16"/>
    </row>
    <row r="318" spans="69:72" x14ac:dyDescent="0.2">
      <c r="BQ318" s="16"/>
      <c r="BR318" s="16"/>
      <c r="BS318" s="16"/>
      <c r="BT318" s="16"/>
    </row>
    <row r="319" spans="69:72" x14ac:dyDescent="0.2">
      <c r="BQ319" s="16"/>
      <c r="BR319" s="16"/>
      <c r="BS319" s="16"/>
      <c r="BT319" s="16"/>
    </row>
    <row r="320" spans="69:72" x14ac:dyDescent="0.2">
      <c r="BQ320" s="16"/>
      <c r="BR320" s="16"/>
      <c r="BS320" s="16"/>
      <c r="BT320" s="16"/>
    </row>
    <row r="321" spans="69:72" x14ac:dyDescent="0.2">
      <c r="BQ321" s="16"/>
      <c r="BR321" s="16"/>
      <c r="BS321" s="16"/>
      <c r="BT321" s="16"/>
    </row>
    <row r="322" spans="69:72" x14ac:dyDescent="0.2">
      <c r="BQ322" s="16"/>
      <c r="BR322" s="16"/>
      <c r="BS322" s="16"/>
      <c r="BT322" s="16"/>
    </row>
    <row r="323" spans="69:72" x14ac:dyDescent="0.2">
      <c r="BQ323" s="16"/>
      <c r="BR323" s="16"/>
      <c r="BS323" s="16"/>
      <c r="BT323" s="16"/>
    </row>
    <row r="324" spans="69:72" x14ac:dyDescent="0.2">
      <c r="BQ324" s="16"/>
      <c r="BR324" s="16"/>
      <c r="BS324" s="16"/>
      <c r="BT324" s="16"/>
    </row>
    <row r="325" spans="69:72" x14ac:dyDescent="0.2">
      <c r="BQ325" s="16"/>
      <c r="BR325" s="16"/>
      <c r="BS325" s="16"/>
      <c r="BT325" s="16"/>
    </row>
    <row r="326" spans="69:72" x14ac:dyDescent="0.2">
      <c r="BQ326" s="16"/>
      <c r="BR326" s="16"/>
      <c r="BS326" s="16"/>
      <c r="BT326" s="16"/>
    </row>
    <row r="327" spans="69:72" x14ac:dyDescent="0.2">
      <c r="BQ327" s="16"/>
      <c r="BR327" s="16"/>
      <c r="BS327" s="16"/>
      <c r="BT327" s="16"/>
    </row>
    <row r="328" spans="69:72" x14ac:dyDescent="0.2">
      <c r="BQ328" s="16"/>
      <c r="BR328" s="16"/>
      <c r="BS328" s="16"/>
      <c r="BT328" s="16"/>
    </row>
    <row r="329" spans="69:72" x14ac:dyDescent="0.2">
      <c r="BQ329" s="16"/>
      <c r="BR329" s="16"/>
      <c r="BS329" s="16"/>
      <c r="BT329" s="16"/>
    </row>
    <row r="330" spans="69:72" x14ac:dyDescent="0.2">
      <c r="BQ330" s="16"/>
      <c r="BR330" s="16"/>
      <c r="BS330" s="16"/>
      <c r="BT330" s="16"/>
    </row>
    <row r="331" spans="69:72" x14ac:dyDescent="0.2">
      <c r="BQ331" s="16"/>
      <c r="BR331" s="16"/>
      <c r="BS331" s="16"/>
      <c r="BT331" s="16"/>
    </row>
    <row r="332" spans="69:72" x14ac:dyDescent="0.2">
      <c r="BQ332" s="16"/>
      <c r="BR332" s="16"/>
      <c r="BS332" s="16"/>
      <c r="BT332" s="16"/>
    </row>
    <row r="333" spans="69:72" x14ac:dyDescent="0.2">
      <c r="BQ333" s="16"/>
      <c r="BR333" s="16"/>
      <c r="BS333" s="16"/>
      <c r="BT333" s="16"/>
    </row>
    <row r="334" spans="69:72" x14ac:dyDescent="0.2">
      <c r="BQ334" s="16"/>
      <c r="BR334" s="16"/>
      <c r="BS334" s="16"/>
      <c r="BT334" s="16"/>
    </row>
    <row r="335" spans="69:72" x14ac:dyDescent="0.2">
      <c r="BQ335" s="16"/>
      <c r="BR335" s="16"/>
      <c r="BS335" s="16"/>
      <c r="BT335" s="16"/>
    </row>
    <row r="336" spans="69:72" x14ac:dyDescent="0.2">
      <c r="BQ336" s="16"/>
      <c r="BR336" s="16"/>
      <c r="BS336" s="16"/>
      <c r="BT336" s="16"/>
    </row>
    <row r="337" spans="69:72" x14ac:dyDescent="0.2">
      <c r="BQ337" s="16"/>
      <c r="BR337" s="16"/>
      <c r="BS337" s="16"/>
      <c r="BT337" s="16"/>
    </row>
    <row r="338" spans="69:72" x14ac:dyDescent="0.2">
      <c r="BQ338" s="16"/>
      <c r="BR338" s="16"/>
      <c r="BS338" s="16"/>
      <c r="BT338" s="16"/>
    </row>
    <row r="339" spans="69:72" x14ac:dyDescent="0.2">
      <c r="BQ339" s="16"/>
      <c r="BR339" s="16"/>
      <c r="BS339" s="16"/>
      <c r="BT339" s="16"/>
    </row>
    <row r="340" spans="69:72" x14ac:dyDescent="0.2">
      <c r="BQ340" s="16"/>
      <c r="BR340" s="16"/>
      <c r="BS340" s="16"/>
      <c r="BT340" s="16"/>
    </row>
    <row r="341" spans="69:72" x14ac:dyDescent="0.2">
      <c r="BQ341" s="16"/>
      <c r="BR341" s="16"/>
      <c r="BS341" s="16"/>
      <c r="BT341" s="16"/>
    </row>
    <row r="342" spans="69:72" x14ac:dyDescent="0.2">
      <c r="BQ342" s="16"/>
      <c r="BR342" s="16"/>
      <c r="BS342" s="16"/>
      <c r="BT342" s="16"/>
    </row>
    <row r="343" spans="69:72" x14ac:dyDescent="0.2">
      <c r="BQ343" s="16"/>
      <c r="BR343" s="16"/>
      <c r="BS343" s="16"/>
      <c r="BT343" s="16"/>
    </row>
    <row r="344" spans="69:72" x14ac:dyDescent="0.2">
      <c r="BQ344" s="16"/>
      <c r="BR344" s="16"/>
      <c r="BS344" s="16"/>
      <c r="BT344" s="16"/>
    </row>
    <row r="345" spans="69:72" x14ac:dyDescent="0.2">
      <c r="BQ345" s="16"/>
      <c r="BR345" s="16"/>
      <c r="BS345" s="16"/>
      <c r="BT345" s="16"/>
    </row>
    <row r="346" spans="69:72" x14ac:dyDescent="0.2">
      <c r="BQ346" s="16"/>
      <c r="BR346" s="16"/>
      <c r="BS346" s="16"/>
      <c r="BT346" s="16"/>
    </row>
    <row r="347" spans="69:72" x14ac:dyDescent="0.2">
      <c r="BQ347" s="16"/>
      <c r="BR347" s="16"/>
      <c r="BS347" s="16"/>
      <c r="BT347" s="16"/>
    </row>
    <row r="348" spans="69:72" x14ac:dyDescent="0.2">
      <c r="BQ348" s="16"/>
      <c r="BR348" s="16"/>
      <c r="BS348" s="16"/>
      <c r="BT348" s="16"/>
    </row>
    <row r="349" spans="69:72" x14ac:dyDescent="0.2">
      <c r="BQ349" s="16"/>
      <c r="BR349" s="16"/>
      <c r="BS349" s="16"/>
      <c r="BT349" s="16"/>
    </row>
    <row r="350" spans="69:72" x14ac:dyDescent="0.2">
      <c r="BQ350" s="16"/>
      <c r="BR350" s="16"/>
      <c r="BS350" s="16"/>
      <c r="BT350" s="16"/>
    </row>
    <row r="351" spans="69:72" x14ac:dyDescent="0.2">
      <c r="BQ351" s="16"/>
      <c r="BR351" s="16"/>
      <c r="BS351" s="16"/>
      <c r="BT351" s="16"/>
    </row>
    <row r="352" spans="69:72" x14ac:dyDescent="0.2">
      <c r="BQ352" s="16"/>
      <c r="BR352" s="16"/>
      <c r="BS352" s="16"/>
      <c r="BT352" s="16"/>
    </row>
    <row r="353" spans="69:72" x14ac:dyDescent="0.2">
      <c r="BQ353" s="16"/>
      <c r="BR353" s="16"/>
      <c r="BS353" s="16"/>
      <c r="BT353" s="16"/>
    </row>
    <row r="354" spans="69:72" x14ac:dyDescent="0.2">
      <c r="BQ354" s="16"/>
      <c r="BR354" s="16"/>
      <c r="BS354" s="16"/>
      <c r="BT354" s="16"/>
    </row>
    <row r="355" spans="69:72" x14ac:dyDescent="0.2">
      <c r="BQ355" s="16"/>
      <c r="BR355" s="16"/>
      <c r="BS355" s="16"/>
      <c r="BT355" s="16"/>
    </row>
    <row r="356" spans="69:72" x14ac:dyDescent="0.2">
      <c r="BQ356" s="16"/>
      <c r="BR356" s="16"/>
      <c r="BS356" s="16"/>
      <c r="BT356" s="16"/>
    </row>
    <row r="357" spans="69:72" x14ac:dyDescent="0.2">
      <c r="BQ357" s="16"/>
      <c r="BR357" s="16"/>
      <c r="BS357" s="16"/>
      <c r="BT357" s="16"/>
    </row>
    <row r="358" spans="69:72" x14ac:dyDescent="0.2">
      <c r="BQ358" s="16"/>
      <c r="BR358" s="16"/>
      <c r="BS358" s="16"/>
      <c r="BT358" s="16"/>
    </row>
    <row r="359" spans="69:72" x14ac:dyDescent="0.2">
      <c r="BQ359" s="16"/>
      <c r="BR359" s="16"/>
      <c r="BS359" s="16"/>
      <c r="BT359" s="16"/>
    </row>
    <row r="360" spans="69:72" x14ac:dyDescent="0.2">
      <c r="BQ360" s="16"/>
      <c r="BR360" s="16"/>
      <c r="BS360" s="16"/>
      <c r="BT360" s="16"/>
    </row>
    <row r="361" spans="69:72" x14ac:dyDescent="0.2">
      <c r="BQ361" s="16"/>
      <c r="BR361" s="16"/>
      <c r="BS361" s="16"/>
      <c r="BT361" s="16"/>
    </row>
    <row r="362" spans="69:72" x14ac:dyDescent="0.2">
      <c r="BQ362" s="16"/>
      <c r="BR362" s="16"/>
      <c r="BS362" s="16"/>
      <c r="BT362" s="16"/>
    </row>
    <row r="363" spans="69:72" x14ac:dyDescent="0.2">
      <c r="BQ363" s="16"/>
      <c r="BR363" s="16"/>
      <c r="BS363" s="16"/>
      <c r="BT363" s="16"/>
    </row>
    <row r="364" spans="69:72" x14ac:dyDescent="0.2">
      <c r="BQ364" s="16"/>
      <c r="BR364" s="16"/>
      <c r="BS364" s="16"/>
      <c r="BT364" s="16"/>
    </row>
    <row r="365" spans="69:72" x14ac:dyDescent="0.2">
      <c r="BQ365" s="16"/>
      <c r="BR365" s="16"/>
      <c r="BS365" s="16"/>
      <c r="BT365" s="16"/>
    </row>
    <row r="366" spans="69:72" x14ac:dyDescent="0.2">
      <c r="BQ366" s="16"/>
      <c r="BR366" s="16"/>
      <c r="BS366" s="16"/>
      <c r="BT366" s="16"/>
    </row>
    <row r="367" spans="69:72" x14ac:dyDescent="0.2">
      <c r="BQ367" s="16"/>
      <c r="BR367" s="16"/>
      <c r="BS367" s="16"/>
      <c r="BT367" s="16"/>
    </row>
    <row r="368" spans="69:72" x14ac:dyDescent="0.2">
      <c r="BQ368" s="16"/>
      <c r="BR368" s="16"/>
      <c r="BS368" s="16"/>
      <c r="BT368" s="16"/>
    </row>
    <row r="369" spans="69:72" x14ac:dyDescent="0.2">
      <c r="BQ369" s="16"/>
      <c r="BR369" s="16"/>
      <c r="BS369" s="16"/>
      <c r="BT369" s="16"/>
    </row>
    <row r="370" spans="69:72" x14ac:dyDescent="0.2">
      <c r="BQ370" s="16"/>
      <c r="BR370" s="16"/>
      <c r="BS370" s="16"/>
      <c r="BT370" s="16"/>
    </row>
    <row r="371" spans="69:72" x14ac:dyDescent="0.2">
      <c r="BQ371" s="16"/>
      <c r="BR371" s="16"/>
      <c r="BS371" s="16"/>
      <c r="BT371" s="16"/>
    </row>
    <row r="372" spans="69:72" x14ac:dyDescent="0.2">
      <c r="BQ372" s="16"/>
      <c r="BR372" s="16"/>
      <c r="BS372" s="16"/>
      <c r="BT372" s="16"/>
    </row>
    <row r="373" spans="69:72" x14ac:dyDescent="0.2">
      <c r="BQ373" s="16"/>
      <c r="BR373" s="16"/>
      <c r="BS373" s="16"/>
      <c r="BT373" s="16"/>
    </row>
    <row r="374" spans="69:72" x14ac:dyDescent="0.2">
      <c r="BQ374" s="16"/>
      <c r="BR374" s="16"/>
      <c r="BS374" s="16"/>
      <c r="BT374" s="16"/>
    </row>
    <row r="375" spans="69:72" x14ac:dyDescent="0.2">
      <c r="BQ375" s="16"/>
      <c r="BR375" s="16"/>
      <c r="BS375" s="16"/>
      <c r="BT375" s="16"/>
    </row>
    <row r="376" spans="69:72" x14ac:dyDescent="0.2">
      <c r="BQ376" s="16"/>
      <c r="BR376" s="16"/>
      <c r="BS376" s="16"/>
      <c r="BT376" s="16"/>
    </row>
    <row r="377" spans="69:72" x14ac:dyDescent="0.2">
      <c r="BQ377" s="16"/>
      <c r="BR377" s="16"/>
      <c r="BS377" s="16"/>
      <c r="BT377" s="16"/>
    </row>
    <row r="378" spans="69:72" x14ac:dyDescent="0.2">
      <c r="BQ378" s="16"/>
      <c r="BR378" s="16"/>
      <c r="BS378" s="16"/>
      <c r="BT378" s="16"/>
    </row>
    <row r="379" spans="69:72" x14ac:dyDescent="0.2">
      <c r="BQ379" s="16"/>
      <c r="BR379" s="16"/>
      <c r="BS379" s="16"/>
      <c r="BT379" s="16"/>
    </row>
    <row r="380" spans="69:72" x14ac:dyDescent="0.2">
      <c r="BQ380" s="16"/>
      <c r="BR380" s="16"/>
      <c r="BS380" s="16"/>
      <c r="BT380" s="16"/>
    </row>
    <row r="381" spans="69:72" x14ac:dyDescent="0.2">
      <c r="BQ381" s="16"/>
      <c r="BR381" s="16"/>
      <c r="BS381" s="16"/>
      <c r="BT381" s="16"/>
    </row>
    <row r="382" spans="69:72" x14ac:dyDescent="0.2">
      <c r="BQ382" s="16"/>
      <c r="BR382" s="16"/>
      <c r="BS382" s="16"/>
      <c r="BT382" s="16"/>
    </row>
    <row r="383" spans="69:72" x14ac:dyDescent="0.2">
      <c r="BQ383" s="16"/>
      <c r="BR383" s="16"/>
      <c r="BS383" s="16"/>
      <c r="BT383" s="16"/>
    </row>
    <row r="384" spans="69:72" x14ac:dyDescent="0.2">
      <c r="BQ384" s="16"/>
      <c r="BR384" s="16"/>
      <c r="BS384" s="16"/>
      <c r="BT384" s="16"/>
    </row>
    <row r="385" spans="69:72" x14ac:dyDescent="0.2">
      <c r="BQ385" s="16"/>
      <c r="BR385" s="16"/>
      <c r="BS385" s="16"/>
      <c r="BT385" s="16"/>
    </row>
    <row r="386" spans="69:72" x14ac:dyDescent="0.2">
      <c r="BQ386" s="16"/>
      <c r="BR386" s="16"/>
      <c r="BS386" s="16"/>
      <c r="BT386" s="16"/>
    </row>
    <row r="387" spans="69:72" x14ac:dyDescent="0.2">
      <c r="BQ387" s="16"/>
      <c r="BR387" s="16"/>
      <c r="BS387" s="16"/>
      <c r="BT387" s="16"/>
    </row>
    <row r="388" spans="69:72" x14ac:dyDescent="0.2">
      <c r="BQ388" s="16"/>
      <c r="BR388" s="16"/>
      <c r="BS388" s="16"/>
      <c r="BT388" s="16"/>
    </row>
    <row r="389" spans="69:72" x14ac:dyDescent="0.2">
      <c r="BQ389" s="16"/>
      <c r="BR389" s="16"/>
      <c r="BS389" s="16"/>
      <c r="BT389" s="16"/>
    </row>
    <row r="390" spans="69:72" x14ac:dyDescent="0.2">
      <c r="BQ390" s="16"/>
      <c r="BR390" s="16"/>
      <c r="BS390" s="16"/>
      <c r="BT390" s="16"/>
    </row>
    <row r="391" spans="69:72" x14ac:dyDescent="0.2">
      <c r="BQ391" s="16"/>
      <c r="BR391" s="16"/>
      <c r="BS391" s="16"/>
      <c r="BT391" s="16"/>
    </row>
    <row r="392" spans="69:72" x14ac:dyDescent="0.2">
      <c r="BQ392" s="16"/>
      <c r="BR392" s="16"/>
      <c r="BS392" s="16"/>
      <c r="BT392" s="16"/>
    </row>
    <row r="393" spans="69:72" x14ac:dyDescent="0.2">
      <c r="BQ393" s="16"/>
      <c r="BR393" s="16"/>
      <c r="BS393" s="16"/>
      <c r="BT393" s="16"/>
    </row>
    <row r="394" spans="69:72" x14ac:dyDescent="0.2">
      <c r="BQ394" s="16"/>
      <c r="BR394" s="16"/>
      <c r="BS394" s="16"/>
      <c r="BT394" s="16"/>
    </row>
    <row r="395" spans="69:72" x14ac:dyDescent="0.2">
      <c r="BQ395" s="16"/>
      <c r="BR395" s="16"/>
      <c r="BS395" s="16"/>
      <c r="BT395" s="16"/>
    </row>
    <row r="396" spans="69:72" x14ac:dyDescent="0.2">
      <c r="BQ396" s="16"/>
      <c r="BR396" s="16"/>
      <c r="BS396" s="16"/>
      <c r="BT396" s="16"/>
    </row>
    <row r="397" spans="69:72" x14ac:dyDescent="0.2">
      <c r="BQ397" s="16"/>
      <c r="BR397" s="16"/>
      <c r="BS397" s="16"/>
      <c r="BT397" s="16"/>
    </row>
    <row r="398" spans="69:72" x14ac:dyDescent="0.2">
      <c r="BQ398" s="16"/>
      <c r="BR398" s="16"/>
      <c r="BS398" s="16"/>
      <c r="BT398" s="16"/>
    </row>
    <row r="399" spans="69:72" x14ac:dyDescent="0.2">
      <c r="BQ399" s="16"/>
      <c r="BR399" s="16"/>
      <c r="BS399" s="16"/>
      <c r="BT399" s="16"/>
    </row>
    <row r="400" spans="69:72" x14ac:dyDescent="0.2">
      <c r="BQ400" s="16"/>
      <c r="BR400" s="16"/>
      <c r="BS400" s="16"/>
      <c r="BT400" s="16"/>
    </row>
    <row r="401" spans="69:72" x14ac:dyDescent="0.2">
      <c r="BQ401" s="16"/>
      <c r="BR401" s="16"/>
      <c r="BS401" s="16"/>
      <c r="BT401" s="16"/>
    </row>
    <row r="402" spans="69:72" x14ac:dyDescent="0.2">
      <c r="BQ402" s="16"/>
      <c r="BR402" s="16"/>
      <c r="BS402" s="16"/>
      <c r="BT402" s="16"/>
    </row>
    <row r="403" spans="69:72" x14ac:dyDescent="0.2">
      <c r="BQ403" s="16"/>
      <c r="BR403" s="16"/>
      <c r="BS403" s="16"/>
      <c r="BT403" s="16"/>
    </row>
    <row r="404" spans="69:72" x14ac:dyDescent="0.2">
      <c r="BQ404" s="16"/>
      <c r="BR404" s="16"/>
      <c r="BS404" s="16"/>
      <c r="BT404" s="16"/>
    </row>
    <row r="405" spans="69:72" x14ac:dyDescent="0.2">
      <c r="BQ405" s="16"/>
      <c r="BR405" s="16"/>
      <c r="BS405" s="16"/>
      <c r="BT405" s="16"/>
    </row>
    <row r="406" spans="69:72" x14ac:dyDescent="0.2">
      <c r="BQ406" s="16"/>
      <c r="BR406" s="16"/>
      <c r="BS406" s="16"/>
      <c r="BT406" s="16"/>
    </row>
    <row r="407" spans="69:72" x14ac:dyDescent="0.2">
      <c r="BQ407" s="16"/>
      <c r="BR407" s="16"/>
      <c r="BS407" s="16"/>
      <c r="BT407" s="16"/>
    </row>
    <row r="408" spans="69:72" x14ac:dyDescent="0.2">
      <c r="BQ408" s="16"/>
      <c r="BR408" s="16"/>
      <c r="BS408" s="16"/>
      <c r="BT408" s="16"/>
    </row>
    <row r="409" spans="69:72" x14ac:dyDescent="0.2">
      <c r="BQ409" s="16"/>
      <c r="BR409" s="16"/>
      <c r="BS409" s="16"/>
      <c r="BT409" s="16"/>
    </row>
    <row r="410" spans="69:72" x14ac:dyDescent="0.2">
      <c r="BQ410" s="16"/>
      <c r="BR410" s="16"/>
      <c r="BS410" s="16"/>
      <c r="BT410" s="16"/>
    </row>
    <row r="411" spans="69:72" x14ac:dyDescent="0.2">
      <c r="BQ411" s="16"/>
      <c r="BR411" s="16"/>
      <c r="BS411" s="16"/>
      <c r="BT411" s="16"/>
    </row>
    <row r="412" spans="69:72" x14ac:dyDescent="0.2">
      <c r="BQ412" s="16"/>
      <c r="BR412" s="16"/>
      <c r="BS412" s="16"/>
      <c r="BT412" s="16"/>
    </row>
    <row r="413" spans="69:72" x14ac:dyDescent="0.2">
      <c r="BQ413" s="16"/>
      <c r="BR413" s="16"/>
      <c r="BS413" s="16"/>
      <c r="BT413" s="16"/>
    </row>
    <row r="414" spans="69:72" x14ac:dyDescent="0.2">
      <c r="BQ414" s="16"/>
      <c r="BR414" s="16"/>
      <c r="BS414" s="16"/>
      <c r="BT414" s="16"/>
    </row>
    <row r="415" spans="69:72" x14ac:dyDescent="0.2">
      <c r="BQ415" s="16"/>
      <c r="BR415" s="16"/>
      <c r="BS415" s="16"/>
      <c r="BT415" s="16"/>
    </row>
    <row r="416" spans="69:72" x14ac:dyDescent="0.2">
      <c r="BQ416" s="16"/>
      <c r="BR416" s="16"/>
      <c r="BS416" s="16"/>
      <c r="BT416" s="16"/>
    </row>
    <row r="417" spans="69:72" x14ac:dyDescent="0.2">
      <c r="BQ417" s="16"/>
      <c r="BR417" s="16"/>
      <c r="BS417" s="16"/>
      <c r="BT417" s="16"/>
    </row>
    <row r="418" spans="69:72" x14ac:dyDescent="0.2">
      <c r="BQ418" s="16"/>
      <c r="BR418" s="16"/>
      <c r="BS418" s="16"/>
      <c r="BT418" s="16"/>
    </row>
    <row r="419" spans="69:72" x14ac:dyDescent="0.2">
      <c r="BQ419" s="16"/>
      <c r="BR419" s="16"/>
      <c r="BS419" s="16"/>
      <c r="BT419" s="16"/>
    </row>
    <row r="420" spans="69:72" x14ac:dyDescent="0.2">
      <c r="BQ420" s="16"/>
      <c r="BR420" s="16"/>
      <c r="BS420" s="16"/>
      <c r="BT420" s="16"/>
    </row>
    <row r="421" spans="69:72" x14ac:dyDescent="0.2">
      <c r="BQ421" s="16"/>
      <c r="BR421" s="16"/>
      <c r="BS421" s="16"/>
      <c r="BT421" s="16"/>
    </row>
    <row r="422" spans="69:72" x14ac:dyDescent="0.2">
      <c r="BQ422" s="16"/>
      <c r="BR422" s="16"/>
      <c r="BS422" s="16"/>
      <c r="BT422" s="16"/>
    </row>
    <row r="423" spans="69:72" x14ac:dyDescent="0.2">
      <c r="BQ423" s="16"/>
      <c r="BR423" s="16"/>
      <c r="BS423" s="16"/>
      <c r="BT423" s="16"/>
    </row>
    <row r="424" spans="69:72" x14ac:dyDescent="0.2">
      <c r="BQ424" s="16"/>
      <c r="BR424" s="16"/>
      <c r="BS424" s="16"/>
      <c r="BT424" s="16"/>
    </row>
    <row r="425" spans="69:72" x14ac:dyDescent="0.2">
      <c r="BQ425" s="16"/>
      <c r="BR425" s="16"/>
      <c r="BS425" s="16"/>
      <c r="BT425" s="16"/>
    </row>
    <row r="426" spans="69:72" x14ac:dyDescent="0.2">
      <c r="BQ426" s="16"/>
      <c r="BR426" s="16"/>
      <c r="BS426" s="16"/>
      <c r="BT426" s="16"/>
    </row>
    <row r="427" spans="69:72" x14ac:dyDescent="0.2">
      <c r="BQ427" s="16"/>
      <c r="BR427" s="16"/>
      <c r="BS427" s="16"/>
      <c r="BT427" s="16"/>
    </row>
    <row r="428" spans="69:72" x14ac:dyDescent="0.2">
      <c r="BQ428" s="16"/>
      <c r="BR428" s="16"/>
      <c r="BS428" s="16"/>
      <c r="BT428" s="16"/>
    </row>
    <row r="429" spans="69:72" x14ac:dyDescent="0.2">
      <c r="BQ429" s="16"/>
      <c r="BR429" s="16"/>
      <c r="BS429" s="16"/>
      <c r="BT429" s="16"/>
    </row>
    <row r="430" spans="69:72" x14ac:dyDescent="0.2">
      <c r="BQ430" s="16"/>
      <c r="BR430" s="16"/>
      <c r="BS430" s="16"/>
      <c r="BT430" s="16"/>
    </row>
    <row r="431" spans="69:72" x14ac:dyDescent="0.2">
      <c r="BQ431" s="16"/>
      <c r="BR431" s="16"/>
      <c r="BS431" s="16"/>
      <c r="BT431" s="16"/>
    </row>
    <row r="432" spans="69:72" x14ac:dyDescent="0.2">
      <c r="BQ432" s="16"/>
      <c r="BR432" s="16"/>
      <c r="BS432" s="16"/>
      <c r="BT432" s="16"/>
    </row>
    <row r="433" spans="69:72" x14ac:dyDescent="0.2">
      <c r="BQ433" s="16"/>
      <c r="BR433" s="16"/>
      <c r="BS433" s="16"/>
      <c r="BT433" s="16"/>
    </row>
    <row r="434" spans="69:72" x14ac:dyDescent="0.2">
      <c r="BQ434" s="16"/>
      <c r="BR434" s="16"/>
      <c r="BS434" s="16"/>
      <c r="BT434" s="16"/>
    </row>
    <row r="435" spans="69:72" x14ac:dyDescent="0.2">
      <c r="BQ435" s="16"/>
      <c r="BR435" s="16"/>
      <c r="BS435" s="16"/>
      <c r="BT435" s="16"/>
    </row>
    <row r="436" spans="69:72" x14ac:dyDescent="0.2">
      <c r="BQ436" s="16"/>
      <c r="BR436" s="16"/>
      <c r="BS436" s="16"/>
      <c r="BT436" s="16"/>
    </row>
    <row r="437" spans="69:72" x14ac:dyDescent="0.2">
      <c r="BQ437" s="16"/>
      <c r="BR437" s="16"/>
      <c r="BS437" s="16"/>
      <c r="BT437" s="16"/>
    </row>
    <row r="438" spans="69:72" x14ac:dyDescent="0.2">
      <c r="BQ438" s="16"/>
      <c r="BR438" s="16"/>
      <c r="BS438" s="16"/>
      <c r="BT438" s="16"/>
    </row>
    <row r="439" spans="69:72" x14ac:dyDescent="0.2">
      <c r="BQ439" s="16"/>
      <c r="BR439" s="16"/>
      <c r="BS439" s="16"/>
      <c r="BT439" s="16"/>
    </row>
    <row r="440" spans="69:72" x14ac:dyDescent="0.2">
      <c r="BQ440" s="16"/>
      <c r="BR440" s="16"/>
      <c r="BS440" s="16"/>
      <c r="BT440" s="16"/>
    </row>
    <row r="441" spans="69:72" x14ac:dyDescent="0.2">
      <c r="BQ441" s="16"/>
      <c r="BR441" s="16"/>
      <c r="BS441" s="16"/>
      <c r="BT441" s="16"/>
    </row>
    <row r="442" spans="69:72" x14ac:dyDescent="0.2">
      <c r="BQ442" s="16"/>
      <c r="BR442" s="16"/>
      <c r="BS442" s="16"/>
      <c r="BT442" s="16"/>
    </row>
    <row r="443" spans="69:72" x14ac:dyDescent="0.2">
      <c r="BQ443" s="16"/>
      <c r="BR443" s="16"/>
      <c r="BS443" s="16"/>
      <c r="BT443" s="16"/>
    </row>
    <row r="444" spans="69:72" x14ac:dyDescent="0.2">
      <c r="BQ444" s="16"/>
      <c r="BR444" s="16"/>
      <c r="BS444" s="16"/>
      <c r="BT444" s="16"/>
    </row>
    <row r="445" spans="69:72" x14ac:dyDescent="0.2">
      <c r="BQ445" s="16"/>
      <c r="BR445" s="16"/>
      <c r="BS445" s="16"/>
      <c r="BT445" s="16"/>
    </row>
    <row r="446" spans="69:72" x14ac:dyDescent="0.2">
      <c r="BQ446" s="16"/>
      <c r="BR446" s="16"/>
      <c r="BS446" s="16"/>
      <c r="BT446" s="16"/>
    </row>
    <row r="447" spans="69:72" x14ac:dyDescent="0.2">
      <c r="BQ447" s="16"/>
      <c r="BR447" s="16"/>
      <c r="BS447" s="16"/>
      <c r="BT447" s="16"/>
    </row>
    <row r="448" spans="69:72" x14ac:dyDescent="0.2">
      <c r="BQ448" s="16"/>
      <c r="BR448" s="16"/>
      <c r="BS448" s="16"/>
      <c r="BT448" s="16"/>
    </row>
    <row r="449" spans="69:72" x14ac:dyDescent="0.2">
      <c r="BQ449" s="16"/>
      <c r="BR449" s="16"/>
      <c r="BS449" s="16"/>
      <c r="BT449" s="16"/>
    </row>
    <row r="450" spans="69:72" x14ac:dyDescent="0.2">
      <c r="BQ450" s="16"/>
      <c r="BR450" s="16"/>
      <c r="BS450" s="16"/>
      <c r="BT450" s="16"/>
    </row>
    <row r="451" spans="69:72" x14ac:dyDescent="0.2">
      <c r="BQ451" s="16"/>
      <c r="BR451" s="16"/>
      <c r="BS451" s="16"/>
      <c r="BT451" s="16"/>
    </row>
    <row r="452" spans="69:72" x14ac:dyDescent="0.2">
      <c r="BQ452" s="16"/>
      <c r="BR452" s="16"/>
      <c r="BS452" s="16"/>
      <c r="BT452" s="16"/>
    </row>
    <row r="453" spans="69:72" x14ac:dyDescent="0.2">
      <c r="BQ453" s="16"/>
      <c r="BR453" s="16"/>
      <c r="BS453" s="16"/>
      <c r="BT453" s="16"/>
    </row>
    <row r="454" spans="69:72" x14ac:dyDescent="0.2">
      <c r="BQ454" s="16"/>
      <c r="BR454" s="16"/>
      <c r="BS454" s="16"/>
      <c r="BT454" s="16"/>
    </row>
    <row r="455" spans="69:72" x14ac:dyDescent="0.2">
      <c r="BQ455" s="16"/>
      <c r="BR455" s="16"/>
      <c r="BS455" s="16"/>
      <c r="BT455" s="16"/>
    </row>
    <row r="456" spans="69:72" x14ac:dyDescent="0.2">
      <c r="BQ456" s="16"/>
      <c r="BR456" s="16"/>
      <c r="BS456" s="16"/>
      <c r="BT456" s="16"/>
    </row>
    <row r="457" spans="69:72" x14ac:dyDescent="0.2">
      <c r="BQ457" s="16"/>
      <c r="BR457" s="16"/>
      <c r="BS457" s="16"/>
      <c r="BT457" s="16"/>
    </row>
    <row r="458" spans="69:72" x14ac:dyDescent="0.2">
      <c r="BQ458" s="16"/>
      <c r="BR458" s="16"/>
      <c r="BS458" s="16"/>
      <c r="BT458" s="16"/>
    </row>
    <row r="459" spans="69:72" x14ac:dyDescent="0.2">
      <c r="BQ459" s="16"/>
      <c r="BR459" s="16"/>
      <c r="BS459" s="16"/>
      <c r="BT459" s="16"/>
    </row>
    <row r="460" spans="69:72" x14ac:dyDescent="0.2">
      <c r="BQ460" s="16"/>
      <c r="BR460" s="16"/>
      <c r="BS460" s="16"/>
      <c r="BT460" s="16"/>
    </row>
    <row r="461" spans="69:72" x14ac:dyDescent="0.2">
      <c r="BQ461" s="16"/>
      <c r="BR461" s="16"/>
      <c r="BS461" s="16"/>
      <c r="BT461" s="16"/>
    </row>
    <row r="462" spans="69:72" x14ac:dyDescent="0.2">
      <c r="BQ462" s="16"/>
      <c r="BR462" s="16"/>
      <c r="BS462" s="16"/>
      <c r="BT462" s="16"/>
    </row>
    <row r="463" spans="69:72" x14ac:dyDescent="0.2">
      <c r="BQ463" s="16"/>
      <c r="BR463" s="16"/>
      <c r="BS463" s="16"/>
      <c r="BT463" s="16"/>
    </row>
    <row r="464" spans="69:72" x14ac:dyDescent="0.2">
      <c r="BQ464" s="16"/>
      <c r="BR464" s="16"/>
      <c r="BS464" s="16"/>
      <c r="BT464" s="16"/>
    </row>
    <row r="465" spans="69:72" x14ac:dyDescent="0.2">
      <c r="BQ465" s="16"/>
      <c r="BR465" s="16"/>
      <c r="BS465" s="16"/>
      <c r="BT465" s="16"/>
    </row>
    <row r="466" spans="69:72" x14ac:dyDescent="0.2">
      <c r="BQ466" s="16"/>
      <c r="BR466" s="16"/>
      <c r="BS466" s="16"/>
      <c r="BT466" s="16"/>
    </row>
    <row r="467" spans="69:72" x14ac:dyDescent="0.2">
      <c r="BQ467" s="16"/>
      <c r="BR467" s="16"/>
      <c r="BS467" s="16"/>
      <c r="BT467" s="16"/>
    </row>
    <row r="468" spans="69:72" x14ac:dyDescent="0.2">
      <c r="BQ468" s="16"/>
      <c r="BR468" s="16"/>
      <c r="BS468" s="16"/>
      <c r="BT468" s="16"/>
    </row>
    <row r="469" spans="69:72" x14ac:dyDescent="0.2">
      <c r="BQ469" s="16"/>
      <c r="BR469" s="16"/>
      <c r="BS469" s="16"/>
      <c r="BT469" s="16"/>
    </row>
    <row r="470" spans="69:72" x14ac:dyDescent="0.2">
      <c r="BQ470" s="16"/>
      <c r="BR470" s="16"/>
      <c r="BS470" s="16"/>
      <c r="BT470" s="16"/>
    </row>
    <row r="471" spans="69:72" x14ac:dyDescent="0.2">
      <c r="BQ471" s="16"/>
      <c r="BR471" s="16"/>
      <c r="BS471" s="16"/>
      <c r="BT471" s="16"/>
    </row>
    <row r="472" spans="69:72" x14ac:dyDescent="0.2">
      <c r="BQ472" s="16"/>
      <c r="BR472" s="16"/>
      <c r="BS472" s="16"/>
      <c r="BT472" s="16"/>
    </row>
    <row r="473" spans="69:72" x14ac:dyDescent="0.2">
      <c r="BQ473" s="16"/>
      <c r="BR473" s="16"/>
      <c r="BS473" s="16"/>
      <c r="BT473" s="16"/>
    </row>
    <row r="474" spans="69:72" x14ac:dyDescent="0.2">
      <c r="BQ474" s="16"/>
      <c r="BR474" s="16"/>
      <c r="BS474" s="16"/>
      <c r="BT474" s="16"/>
    </row>
    <row r="475" spans="69:72" x14ac:dyDescent="0.2">
      <c r="BQ475" s="16"/>
      <c r="BR475" s="16"/>
      <c r="BS475" s="16"/>
      <c r="BT475" s="16"/>
    </row>
    <row r="476" spans="69:72" x14ac:dyDescent="0.2">
      <c r="BQ476" s="16"/>
      <c r="BR476" s="16"/>
      <c r="BS476" s="16"/>
      <c r="BT476" s="16"/>
    </row>
    <row r="477" spans="69:72" x14ac:dyDescent="0.2">
      <c r="BQ477" s="16"/>
      <c r="BR477" s="16"/>
      <c r="BS477" s="16"/>
      <c r="BT477" s="16"/>
    </row>
    <row r="478" spans="69:72" x14ac:dyDescent="0.2">
      <c r="BQ478" s="16"/>
      <c r="BR478" s="16"/>
      <c r="BS478" s="16"/>
      <c r="BT478" s="16"/>
    </row>
    <row r="479" spans="69:72" x14ac:dyDescent="0.2">
      <c r="BQ479" s="16"/>
      <c r="BR479" s="16"/>
      <c r="BS479" s="16"/>
      <c r="BT479" s="16"/>
    </row>
    <row r="480" spans="69:72" x14ac:dyDescent="0.2">
      <c r="BQ480" s="16"/>
      <c r="BR480" s="16"/>
      <c r="BS480" s="16"/>
      <c r="BT480" s="16"/>
    </row>
    <row r="481" spans="69:72" x14ac:dyDescent="0.2">
      <c r="BQ481" s="16"/>
      <c r="BR481" s="16"/>
      <c r="BS481" s="16"/>
      <c r="BT481" s="16"/>
    </row>
    <row r="482" spans="69:72" x14ac:dyDescent="0.2">
      <c r="BQ482" s="16"/>
      <c r="BR482" s="16"/>
      <c r="BS482" s="16"/>
      <c r="BT482" s="16"/>
    </row>
    <row r="483" spans="69:72" x14ac:dyDescent="0.2">
      <c r="BQ483" s="16"/>
      <c r="BR483" s="16"/>
      <c r="BS483" s="16"/>
      <c r="BT483" s="16"/>
    </row>
    <row r="484" spans="69:72" x14ac:dyDescent="0.2">
      <c r="BQ484" s="16"/>
      <c r="BR484" s="16"/>
      <c r="BS484" s="16"/>
      <c r="BT484" s="16"/>
    </row>
    <row r="485" spans="69:72" x14ac:dyDescent="0.2">
      <c r="BQ485" s="16"/>
      <c r="BR485" s="16"/>
      <c r="BS485" s="16"/>
      <c r="BT485" s="16"/>
    </row>
    <row r="486" spans="69:72" x14ac:dyDescent="0.2">
      <c r="BQ486" s="16"/>
      <c r="BR486" s="16"/>
      <c r="BS486" s="16"/>
      <c r="BT486" s="16"/>
    </row>
    <row r="487" spans="69:72" x14ac:dyDescent="0.2">
      <c r="BQ487" s="16"/>
      <c r="BR487" s="16"/>
      <c r="BS487" s="16"/>
      <c r="BT487" s="16"/>
    </row>
    <row r="488" spans="69:72" x14ac:dyDescent="0.2">
      <c r="BQ488" s="16"/>
      <c r="BR488" s="16"/>
      <c r="BS488" s="16"/>
      <c r="BT488" s="16"/>
    </row>
    <row r="489" spans="69:72" x14ac:dyDescent="0.2">
      <c r="BQ489" s="16"/>
      <c r="BR489" s="16"/>
      <c r="BS489" s="16"/>
      <c r="BT489" s="16"/>
    </row>
    <row r="490" spans="69:72" x14ac:dyDescent="0.2">
      <c r="BQ490" s="16"/>
      <c r="BR490" s="16"/>
      <c r="BS490" s="16"/>
      <c r="BT490" s="16"/>
    </row>
    <row r="491" spans="69:72" x14ac:dyDescent="0.2">
      <c r="BQ491" s="16"/>
      <c r="BR491" s="16"/>
      <c r="BS491" s="16"/>
      <c r="BT491" s="16"/>
    </row>
    <row r="492" spans="69:72" x14ac:dyDescent="0.2">
      <c r="BQ492" s="16"/>
      <c r="BR492" s="16"/>
      <c r="BS492" s="16"/>
      <c r="BT492" s="16"/>
    </row>
    <row r="493" spans="69:72" x14ac:dyDescent="0.2">
      <c r="BQ493" s="16"/>
      <c r="BR493" s="16"/>
      <c r="BS493" s="16"/>
      <c r="BT493" s="16"/>
    </row>
    <row r="494" spans="69:72" x14ac:dyDescent="0.2">
      <c r="BQ494" s="16"/>
      <c r="BR494" s="16"/>
      <c r="BS494" s="16"/>
      <c r="BT494" s="16"/>
    </row>
    <row r="495" spans="69:72" x14ac:dyDescent="0.2">
      <c r="BQ495" s="16"/>
      <c r="BR495" s="16"/>
      <c r="BS495" s="16"/>
      <c r="BT495" s="16"/>
    </row>
    <row r="496" spans="69:72" x14ac:dyDescent="0.2">
      <c r="BQ496" s="16"/>
      <c r="BR496" s="16"/>
      <c r="BS496" s="16"/>
      <c r="BT496" s="16"/>
    </row>
    <row r="497" spans="69:72" x14ac:dyDescent="0.2">
      <c r="BQ497" s="16"/>
      <c r="BR497" s="16"/>
      <c r="BS497" s="16"/>
      <c r="BT497" s="16"/>
    </row>
    <row r="498" spans="69:72" x14ac:dyDescent="0.2">
      <c r="BQ498" s="16"/>
      <c r="BR498" s="16"/>
      <c r="BS498" s="16"/>
      <c r="BT498" s="16"/>
    </row>
    <row r="499" spans="69:72" x14ac:dyDescent="0.2">
      <c r="BQ499" s="16"/>
      <c r="BR499" s="16"/>
      <c r="BS499" s="16"/>
      <c r="BT499" s="16"/>
    </row>
    <row r="500" spans="69:72" x14ac:dyDescent="0.2">
      <c r="BQ500" s="16"/>
      <c r="BR500" s="16"/>
      <c r="BS500" s="16"/>
      <c r="BT500" s="16"/>
    </row>
    <row r="501" spans="69:72" x14ac:dyDescent="0.2">
      <c r="BQ501" s="16"/>
      <c r="BR501" s="16"/>
      <c r="BS501" s="16"/>
      <c r="BT501" s="16"/>
    </row>
    <row r="502" spans="69:72" x14ac:dyDescent="0.2">
      <c r="BQ502" s="16"/>
      <c r="BR502" s="16"/>
      <c r="BS502" s="16"/>
      <c r="BT502" s="16"/>
    </row>
    <row r="503" spans="69:72" x14ac:dyDescent="0.2">
      <c r="BQ503" s="16"/>
      <c r="BR503" s="16"/>
      <c r="BS503" s="16"/>
      <c r="BT503" s="16"/>
    </row>
    <row r="504" spans="69:72" x14ac:dyDescent="0.2">
      <c r="BQ504" s="16"/>
      <c r="BR504" s="16"/>
      <c r="BS504" s="16"/>
      <c r="BT504" s="16"/>
    </row>
    <row r="505" spans="69:72" x14ac:dyDescent="0.2">
      <c r="BQ505" s="16"/>
      <c r="BR505" s="16"/>
      <c r="BS505" s="16"/>
      <c r="BT505" s="16"/>
    </row>
    <row r="506" spans="69:72" x14ac:dyDescent="0.2">
      <c r="BQ506" s="16"/>
      <c r="BR506" s="16"/>
      <c r="BS506" s="16"/>
      <c r="BT506" s="16"/>
    </row>
    <row r="507" spans="69:72" x14ac:dyDescent="0.2">
      <c r="BQ507" s="16"/>
      <c r="BR507" s="16"/>
      <c r="BS507" s="16"/>
      <c r="BT507" s="16"/>
    </row>
    <row r="508" spans="69:72" x14ac:dyDescent="0.2">
      <c r="BQ508" s="16"/>
      <c r="BR508" s="16"/>
      <c r="BS508" s="16"/>
      <c r="BT508" s="16"/>
    </row>
    <row r="509" spans="69:72" x14ac:dyDescent="0.2">
      <c r="BQ509" s="16"/>
      <c r="BR509" s="16"/>
      <c r="BS509" s="16"/>
      <c r="BT509" s="16"/>
    </row>
    <row r="510" spans="69:72" x14ac:dyDescent="0.2">
      <c r="BQ510" s="16"/>
      <c r="BR510" s="16"/>
      <c r="BS510" s="16"/>
      <c r="BT510" s="16"/>
    </row>
    <row r="511" spans="69:72" x14ac:dyDescent="0.2">
      <c r="BQ511" s="16"/>
      <c r="BR511" s="16"/>
      <c r="BS511" s="16"/>
      <c r="BT511" s="16"/>
    </row>
    <row r="512" spans="69:72" x14ac:dyDescent="0.2">
      <c r="BQ512" s="16"/>
      <c r="BR512" s="16"/>
      <c r="BS512" s="16"/>
      <c r="BT512" s="16"/>
    </row>
    <row r="513" spans="69:72" x14ac:dyDescent="0.2">
      <c r="BQ513" s="16"/>
      <c r="BR513" s="16"/>
      <c r="BS513" s="16"/>
      <c r="BT513" s="16"/>
    </row>
    <row r="514" spans="69:72" x14ac:dyDescent="0.2">
      <c r="BQ514" s="16"/>
      <c r="BR514" s="16"/>
      <c r="BS514" s="16"/>
      <c r="BT514" s="16"/>
    </row>
    <row r="515" spans="69:72" x14ac:dyDescent="0.2">
      <c r="BQ515" s="16"/>
      <c r="BR515" s="16"/>
      <c r="BS515" s="16"/>
      <c r="BT515" s="16"/>
    </row>
    <row r="516" spans="69:72" x14ac:dyDescent="0.2">
      <c r="BQ516" s="16"/>
      <c r="BR516" s="16"/>
      <c r="BS516" s="16"/>
      <c r="BT516" s="16"/>
    </row>
    <row r="517" spans="69:72" x14ac:dyDescent="0.2">
      <c r="BQ517" s="16"/>
      <c r="BR517" s="16"/>
      <c r="BS517" s="16"/>
      <c r="BT517" s="16"/>
    </row>
    <row r="518" spans="69:72" x14ac:dyDescent="0.2">
      <c r="BQ518" s="16"/>
      <c r="BR518" s="16"/>
      <c r="BS518" s="16"/>
      <c r="BT518" s="16"/>
    </row>
    <row r="519" spans="69:72" x14ac:dyDescent="0.2">
      <c r="BQ519" s="16"/>
      <c r="BR519" s="16"/>
      <c r="BS519" s="16"/>
      <c r="BT519" s="16"/>
    </row>
    <row r="520" spans="69:72" x14ac:dyDescent="0.2">
      <c r="BQ520" s="16"/>
      <c r="BR520" s="16"/>
      <c r="BS520" s="16"/>
      <c r="BT520" s="16"/>
    </row>
    <row r="521" spans="69:72" x14ac:dyDescent="0.2">
      <c r="BQ521" s="16"/>
      <c r="BR521" s="16"/>
      <c r="BS521" s="16"/>
      <c r="BT521" s="16"/>
    </row>
    <row r="522" spans="69:72" x14ac:dyDescent="0.2">
      <c r="BQ522" s="16"/>
      <c r="BR522" s="16"/>
      <c r="BS522" s="16"/>
      <c r="BT522" s="16"/>
    </row>
    <row r="523" spans="69:72" x14ac:dyDescent="0.2">
      <c r="BQ523" s="16"/>
      <c r="BR523" s="16"/>
      <c r="BS523" s="16"/>
      <c r="BT523" s="16"/>
    </row>
    <row r="524" spans="69:72" x14ac:dyDescent="0.2">
      <c r="BQ524" s="16"/>
      <c r="BR524" s="16"/>
      <c r="BS524" s="16"/>
      <c r="BT524" s="16"/>
    </row>
    <row r="525" spans="69:72" x14ac:dyDescent="0.2">
      <c r="BQ525" s="16"/>
      <c r="BR525" s="16"/>
      <c r="BS525" s="16"/>
      <c r="BT525" s="16"/>
    </row>
    <row r="526" spans="69:72" x14ac:dyDescent="0.2">
      <c r="BQ526" s="16"/>
      <c r="BR526" s="16"/>
      <c r="BS526" s="16"/>
      <c r="BT526" s="16"/>
    </row>
    <row r="527" spans="69:72" x14ac:dyDescent="0.2">
      <c r="BQ527" s="16"/>
      <c r="BR527" s="16"/>
      <c r="BS527" s="16"/>
      <c r="BT527" s="16"/>
    </row>
    <row r="528" spans="69:72" x14ac:dyDescent="0.2">
      <c r="BQ528" s="16"/>
      <c r="BR528" s="16"/>
      <c r="BS528" s="16"/>
      <c r="BT528" s="16"/>
    </row>
    <row r="529" spans="69:72" x14ac:dyDescent="0.2">
      <c r="BQ529" s="16"/>
      <c r="BR529" s="16"/>
      <c r="BS529" s="16"/>
      <c r="BT529" s="16"/>
    </row>
    <row r="530" spans="69:72" x14ac:dyDescent="0.2">
      <c r="BQ530" s="16"/>
      <c r="BR530" s="16"/>
      <c r="BS530" s="16"/>
      <c r="BT530" s="16"/>
    </row>
    <row r="531" spans="69:72" x14ac:dyDescent="0.2">
      <c r="BQ531" s="16"/>
      <c r="BR531" s="16"/>
      <c r="BS531" s="16"/>
      <c r="BT531" s="16"/>
    </row>
    <row r="532" spans="69:72" x14ac:dyDescent="0.2">
      <c r="BQ532" s="16"/>
      <c r="BR532" s="16"/>
      <c r="BS532" s="16"/>
      <c r="BT532" s="16"/>
    </row>
    <row r="533" spans="69:72" x14ac:dyDescent="0.2">
      <c r="BQ533" s="16"/>
      <c r="BR533" s="16"/>
      <c r="BS533" s="16"/>
      <c r="BT533" s="16"/>
    </row>
    <row r="534" spans="69:72" x14ac:dyDescent="0.2">
      <c r="BQ534" s="16"/>
      <c r="BR534" s="16"/>
      <c r="BS534" s="16"/>
      <c r="BT534" s="16"/>
    </row>
    <row r="535" spans="69:72" x14ac:dyDescent="0.2">
      <c r="BQ535" s="16"/>
      <c r="BR535" s="16"/>
      <c r="BS535" s="16"/>
      <c r="BT535" s="16"/>
    </row>
    <row r="536" spans="69:72" x14ac:dyDescent="0.2">
      <c r="BQ536" s="16"/>
      <c r="BR536" s="16"/>
      <c r="BS536" s="16"/>
      <c r="BT536" s="16"/>
    </row>
    <row r="537" spans="69:72" x14ac:dyDescent="0.2">
      <c r="BQ537" s="16"/>
      <c r="BR537" s="16"/>
      <c r="BS537" s="16"/>
      <c r="BT537" s="16"/>
    </row>
    <row r="538" spans="69:72" x14ac:dyDescent="0.2">
      <c r="BQ538" s="16"/>
      <c r="BR538" s="16"/>
      <c r="BS538" s="16"/>
      <c r="BT538" s="16"/>
    </row>
    <row r="539" spans="69:72" x14ac:dyDescent="0.2">
      <c r="BQ539" s="16"/>
      <c r="BR539" s="16"/>
      <c r="BS539" s="16"/>
      <c r="BT539" s="16"/>
    </row>
    <row r="540" spans="69:72" x14ac:dyDescent="0.2">
      <c r="BQ540" s="16"/>
      <c r="BR540" s="16"/>
      <c r="BS540" s="16"/>
      <c r="BT540" s="16"/>
    </row>
    <row r="541" spans="69:72" x14ac:dyDescent="0.2">
      <c r="BQ541" s="16"/>
      <c r="BR541" s="16"/>
      <c r="BS541" s="16"/>
      <c r="BT541" s="16"/>
    </row>
    <row r="542" spans="69:72" x14ac:dyDescent="0.2">
      <c r="BQ542" s="16"/>
      <c r="BR542" s="16"/>
      <c r="BS542" s="16"/>
      <c r="BT542" s="16"/>
    </row>
    <row r="543" spans="69:72" x14ac:dyDescent="0.2">
      <c r="BQ543" s="16"/>
      <c r="BR543" s="16"/>
      <c r="BS543" s="16"/>
      <c r="BT543" s="16"/>
    </row>
    <row r="544" spans="69:72" x14ac:dyDescent="0.2">
      <c r="BQ544" s="16"/>
      <c r="BR544" s="16"/>
      <c r="BS544" s="16"/>
      <c r="BT544" s="16"/>
    </row>
    <row r="545" spans="69:72" x14ac:dyDescent="0.2">
      <c r="BQ545" s="16"/>
      <c r="BR545" s="16"/>
      <c r="BS545" s="16"/>
      <c r="BT545" s="16"/>
    </row>
  </sheetData>
  <phoneticPr fontId="0" type="noConversion"/>
  <pageMargins left="0.75" right="0.75" top="1" bottom="1" header="0.5" footer="0.5"/>
  <pageSetup orientation="portrait" horizontalDpi="1200" verticalDpi="12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AA41"/>
  <sheetViews>
    <sheetView topLeftCell="A4" zoomScaleNormal="100" workbookViewId="0">
      <pane xSplit="2" ySplit="6" topLeftCell="C10" activePane="bottomRight" state="frozen"/>
      <selection activeCell="A36" sqref="A36:XFD36"/>
      <selection pane="topRight" activeCell="A36" sqref="A36:XFD36"/>
      <selection pane="bottomLeft" activeCell="A36" sqref="A36:XFD36"/>
      <selection pane="bottomRight" activeCell="A7" activeCellId="1" sqref="A6:A7 A7"/>
    </sheetView>
  </sheetViews>
  <sheetFormatPr defaultRowHeight="12.75" x14ac:dyDescent="0.2"/>
  <cols>
    <col min="2" max="2" width="10.7109375" customWidth="1"/>
    <col min="3" max="14" width="10.7109375" hidden="1" customWidth="1"/>
    <col min="15" max="17" width="10.7109375" customWidth="1"/>
    <col min="18" max="21" width="10.85546875" customWidth="1"/>
  </cols>
  <sheetData>
    <row r="4" spans="1:27" ht="15" x14ac:dyDescent="0.25">
      <c r="A4" s="55" t="s">
        <v>60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27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</row>
    <row r="6" spans="1:27" ht="15.75" x14ac:dyDescent="0.25">
      <c r="A6" s="13" t="s">
        <v>142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27" ht="15.75" x14ac:dyDescent="0.25">
      <c r="A7" s="13" t="s">
        <v>140</v>
      </c>
      <c r="B7" s="37"/>
      <c r="C7" s="38">
        <v>1</v>
      </c>
      <c r="D7" s="38">
        <f>1+C7</f>
        <v>2</v>
      </c>
      <c r="E7" s="38">
        <f>1+D7</f>
        <v>3</v>
      </c>
      <c r="F7" s="38">
        <f>1+E7</f>
        <v>4</v>
      </c>
      <c r="G7" s="38">
        <v>1</v>
      </c>
      <c r="H7" s="38">
        <f>1+G7</f>
        <v>2</v>
      </c>
      <c r="I7" s="38">
        <f>1+H7</f>
        <v>3</v>
      </c>
      <c r="J7" s="38">
        <f>1+I7</f>
        <v>4</v>
      </c>
      <c r="K7" s="38">
        <v>1</v>
      </c>
      <c r="L7" s="38">
        <f>K7+1</f>
        <v>2</v>
      </c>
      <c r="M7" s="38">
        <f>L7+1</f>
        <v>3</v>
      </c>
      <c r="N7" s="38">
        <f>M7+1</f>
        <v>4</v>
      </c>
      <c r="O7" s="38">
        <v>1</v>
      </c>
      <c r="P7" s="38">
        <f>O7+1</f>
        <v>2</v>
      </c>
      <c r="Q7" s="38">
        <f>P7+1</f>
        <v>3</v>
      </c>
      <c r="R7" s="38">
        <f>Q7+1</f>
        <v>4</v>
      </c>
      <c r="S7" s="38">
        <v>1</v>
      </c>
      <c r="T7" s="38">
        <f>S7+1</f>
        <v>2</v>
      </c>
      <c r="U7" s="38">
        <f>T7+1</f>
        <v>3</v>
      </c>
      <c r="V7" s="38">
        <f>U7+1</f>
        <v>4</v>
      </c>
    </row>
    <row r="8" spans="1:27" x14ac:dyDescent="0.2">
      <c r="A8" s="37"/>
      <c r="B8" s="37"/>
      <c r="C8" s="39" t="str">
        <f t="shared" ref="C8:I8" si="0">"Q"&amp;C7</f>
        <v>Q1</v>
      </c>
      <c r="D8" s="39" t="str">
        <f t="shared" si="0"/>
        <v>Q2</v>
      </c>
      <c r="E8" s="39" t="str">
        <f t="shared" si="0"/>
        <v>Q3</v>
      </c>
      <c r="F8" s="39" t="str">
        <f t="shared" si="0"/>
        <v>Q4</v>
      </c>
      <c r="G8" s="39" t="str">
        <f t="shared" si="0"/>
        <v>Q1</v>
      </c>
      <c r="H8" s="39" t="str">
        <f t="shared" si="0"/>
        <v>Q2</v>
      </c>
      <c r="I8" s="39" t="str">
        <f t="shared" si="0"/>
        <v>Q3</v>
      </c>
      <c r="J8" s="39" t="str">
        <f t="shared" ref="J8:R8" si="1">"Q"&amp;J7</f>
        <v>Q4</v>
      </c>
      <c r="K8" s="39" t="str">
        <f t="shared" si="1"/>
        <v>Q1</v>
      </c>
      <c r="L8" s="39" t="str">
        <f t="shared" si="1"/>
        <v>Q2</v>
      </c>
      <c r="M8" s="39" t="str">
        <f t="shared" si="1"/>
        <v>Q3</v>
      </c>
      <c r="N8" s="39" t="str">
        <f t="shared" si="1"/>
        <v>Q4</v>
      </c>
      <c r="O8" s="47" t="str">
        <f t="shared" si="1"/>
        <v>Q1</v>
      </c>
      <c r="P8" s="47" t="str">
        <f t="shared" si="1"/>
        <v>Q2</v>
      </c>
      <c r="Q8" s="47" t="str">
        <f t="shared" si="1"/>
        <v>Q3</v>
      </c>
      <c r="R8" s="47" t="str">
        <f t="shared" si="1"/>
        <v>Q4</v>
      </c>
      <c r="S8" s="48" t="str">
        <f t="shared" ref="S8:V8" si="2">"Q"&amp;S7</f>
        <v>Q1</v>
      </c>
      <c r="T8" s="48" t="str">
        <f t="shared" si="2"/>
        <v>Q2</v>
      </c>
      <c r="U8" s="48" t="str">
        <f t="shared" si="2"/>
        <v>Q3</v>
      </c>
      <c r="V8" s="48" t="str">
        <f t="shared" si="2"/>
        <v>Q4</v>
      </c>
    </row>
    <row r="9" spans="1:27" x14ac:dyDescent="0.2">
      <c r="A9" s="37"/>
      <c r="B9" s="37"/>
      <c r="C9" s="39">
        <f>Data!$D$118</f>
        <v>2011</v>
      </c>
      <c r="D9" s="39">
        <f>C9</f>
        <v>2011</v>
      </c>
      <c r="E9" s="39">
        <f>D9</f>
        <v>2011</v>
      </c>
      <c r="F9" s="39">
        <f>E9</f>
        <v>2011</v>
      </c>
      <c r="G9" s="39">
        <f>Data!$Q$118</f>
        <v>2012</v>
      </c>
      <c r="H9" s="39">
        <f>G9</f>
        <v>2012</v>
      </c>
      <c r="I9" s="39">
        <f>H9</f>
        <v>2012</v>
      </c>
      <c r="J9" s="39">
        <f>I9</f>
        <v>2012</v>
      </c>
      <c r="K9" s="39">
        <f>Data!$AB$118</f>
        <v>2013</v>
      </c>
      <c r="L9" s="39">
        <f>K9</f>
        <v>2013</v>
      </c>
      <c r="M9" s="39">
        <f>L9</f>
        <v>2013</v>
      </c>
      <c r="N9" s="39">
        <f>M9</f>
        <v>2013</v>
      </c>
      <c r="O9" s="47">
        <v>2014</v>
      </c>
      <c r="P9" s="47">
        <v>2014</v>
      </c>
      <c r="Q9" s="47">
        <v>2014</v>
      </c>
      <c r="R9" s="47">
        <v>2014</v>
      </c>
      <c r="S9" s="48">
        <v>2015</v>
      </c>
      <c r="T9" s="48">
        <v>2015</v>
      </c>
      <c r="U9" s="48">
        <v>2015</v>
      </c>
      <c r="V9" s="48">
        <v>2015</v>
      </c>
    </row>
    <row r="10" spans="1:27" hidden="1" x14ac:dyDescent="0.2">
      <c r="A10" s="40">
        <v>43</v>
      </c>
      <c r="B10" s="41" t="s">
        <v>84</v>
      </c>
      <c r="C10" s="42">
        <f t="array" ref="C10">SUM(IF(Data!$A$119:$A$146=Summary!$A10,IF(Data!$D$118:$AJ$118=Summary!C$9,IF(Data!$D$116:$AJ$116=Summary!C$7,Data!$D$119:$AJ$146,FALSE))))/3</f>
        <v>0</v>
      </c>
      <c r="D10" s="42">
        <f t="array" ref="D10">SUM(IF(Data!$A$119:$A$146=Summary!$A10,IF(Data!$D$118:$AJ$118=Summary!D$9,IF(Data!$D$116:$AJ$116=Summary!D$7,Data!$D$119:$AJ$146,FALSE))))/3</f>
        <v>0.33333333333333331</v>
      </c>
      <c r="E10" s="42">
        <f t="array" ref="E10">SUM(IF(Data!$A$119:$A$146=Summary!$A10,IF(Data!$D$118:$AJ$118=Summary!E$9,IF(Data!$D$116:$AJ$116=Summary!E$7,Data!$D$119:$AJ$146,FALSE))))/3</f>
        <v>74</v>
      </c>
      <c r="F10" s="42">
        <f t="array" ref="F10">SUM(IF(Data!$A$119:$A$146=Summary!$A10,IF(Data!$D$118:$AJ$118=Summary!F$9,IF(Data!$D$116:$AJ$116=Summary!F$7,Data!$D$119:$AJ$146,FALSE))))/3</f>
        <v>124.66666666666667</v>
      </c>
      <c r="G10" s="42">
        <f t="array" ref="G10">SUM(IF(Data!$A$119:$A$146=Summary!$A10,IF(Data!$D$118:$AJ$118=Summary!G$9,IF(Data!$D$116:$AJ$116=Summary!G$7,Data!$D$119:$AJ$146,FALSE))))/3</f>
        <v>123</v>
      </c>
      <c r="H10" s="42">
        <f t="array" ref="H10">SUM(IF(Data!$A$119:$A$146=Summary!$A10,IF(Data!$D$118:$AJ$118=Summary!H$9,IF(Data!$D$116:$AJ$116=Summary!H$7,Data!$D$119:$AJ$146,FALSE))))/3</f>
        <v>120.33333333333333</v>
      </c>
      <c r="I10" s="42">
        <f t="array" ref="I10">SUM(IF(Data!$A$119:$A$146=Summary!$A10,IF(Data!$D$118:$AJ$118=Summary!I$9,IF(Data!$D$116:$AJ$116=Summary!I$7,Data!$D$119:$AJ$146,FALSE))))/3</f>
        <v>101.33333333333333</v>
      </c>
      <c r="J10" s="42">
        <f t="array" ref="J10">SUM(IF(Data!$A$119:$A$146=Summary!$A10,IF(Data!$D$118:$AJ$118=Summary!J$9,IF(Data!$D$116:$AJ$116=Summary!J$7,Data!$D$119:$AJ$146,FALSE))))/3</f>
        <v>0</v>
      </c>
      <c r="K10" s="42">
        <f t="array" ref="K10">SUM(IF(Data!$A$119:$A$146=Summary!$A10,IF(Data!$D$118:$AJ$118=Summary!K$9,IF(Data!$D$116:$AJ$116=Summary!K$7,Data!$D$119:$AJ$146,FALSE))))/3</f>
        <v>0</v>
      </c>
      <c r="L10" s="42">
        <f t="array" ref="L10">SUM(IF(Data!$A$119:$A$146=Summary!$A10,IF(Data!$D$118:$AJ$118=Summary!L$9,IF(Data!$D$116:$AJ$116=Summary!L$7,Data!$D$119:$AJ$146,FALSE))))/3</f>
        <v>0</v>
      </c>
      <c r="M10" s="42">
        <f t="array" ref="M10">SUM(IF(Data!$A$119:$A$146=Summary!$A10,IF(Data!$D$118:$AJ$118=Summary!M$9,IF(Data!$D$116:$AJ$116=Summary!M$7,Data!$D$119:$AJ$146,FALSE))))/3</f>
        <v>0</v>
      </c>
      <c r="N10" s="42">
        <f t="array" ref="N10">SUM(IF(Data!$A$119:$A$146=Summary!$A10,IF(Data!$D$118:$AM$118=Summary!N$9,IF(Data!$D$116:$AM$116=Summary!N$7,Data!$D$119:$AM$146,FALSE))))/3</f>
        <v>0</v>
      </c>
      <c r="O10" s="42">
        <f t="array" ref="O10">SUM(IF(Data!$A$119:$A$146=Summary!$A10,IF(Data!$D$118:$AP$118=Summary!O$9,IF(Data!$D$116:$AP$116=Summary!O$7,Data!$D$119:$AP$146,FALSE))))/3</f>
        <v>0</v>
      </c>
      <c r="P10" s="42">
        <f t="array" ref="P10">SUM(IF(Data!$A$119:$A$146=Summary!$A10,IF(Data!$D$118:$AS$118=Summary!P$9,IF(Data!$D$116:$AS$116=Summary!P$7,Data!$D$119:$AS$146,FALSE))))/3</f>
        <v>0</v>
      </c>
      <c r="Q10" s="42">
        <f t="array" ref="Q10">SUM(IF(Data!$A$119:$A$146=Summary!$A10,IF(Data!$D$118:$AV$118=Summary!Q$9,IF(Data!$D$116:$AV$116=Summary!Q$7,Data!$D$119:$AV$146,FALSE))))/3</f>
        <v>0</v>
      </c>
      <c r="R10" s="42">
        <f t="array" ref="R10">SUM(IF(Data!$A$119:$A$146=Summary!$A10,IF(Data!$D$118:$AY$118=Summary!R$9,IF(Data!$D$116:$AY$116=Summary!R$7,Data!$D$119:$AY$146,FALSE))))/3</f>
        <v>0</v>
      </c>
      <c r="S10" s="42">
        <f t="array" ref="S10">SUM(IF(Data!$A$119:$A$146=Summary!$A10,IF(Data!$D$118:$BB$118=Summary!S$9,IF(Data!$D$116:$BB$116=Summary!S$7,Data!$D$119:$BB$146,FALSE))))/3</f>
        <v>0</v>
      </c>
      <c r="T10" s="42">
        <f t="array" ref="T10">SUM(IF(Data!$A$119:$A$146=Summary!$A10,IF(Data!$D$118:$BE$118=Summary!T$9,IF(Data!$D$116:$BE$116=Summary!T$7,Data!$D$119:$BE$146,FALSE))))/3</f>
        <v>0</v>
      </c>
      <c r="U10" s="42">
        <f t="array" ref="U10">SUM(IF(Data!$A$119:$A$146=Summary!$A10,IF(Data!$D$118:$BH$118=Summary!U$9,IF(Data!$D$116:$BH$116=Summary!U$7,Data!$D$119:$BH$146,FALSE))))/3</f>
        <v>0</v>
      </c>
    </row>
    <row r="11" spans="1:27" x14ac:dyDescent="0.2">
      <c r="A11" s="40">
        <v>44</v>
      </c>
      <c r="B11" s="41" t="s">
        <v>5</v>
      </c>
      <c r="C11" s="42">
        <f t="array" ref="C11">SUM(IF(Data!$A$119:$A$146=Summary!$A11,IF(Data!$D$118:$AJ$118=Summary!C$9,IF(Data!$D$116:$AJ$116=Summary!C$7,Data!$D$119:$AJ$146,FALSE))))/3</f>
        <v>4017754.3333333335</v>
      </c>
      <c r="D11" s="42">
        <f t="array" ref="D11">SUM(IF(Data!$A$119:$A$146=Summary!$A11,IF(Data!$D$118:$AJ$118=Summary!D$9,IF(Data!$D$116:$AJ$116=Summary!D$7,Data!$D$119:$AJ$146,FALSE))))/3</f>
        <v>4026128.3333333335</v>
      </c>
      <c r="E11" s="42">
        <f t="array" ref="E11">SUM(IF(Data!$A$119:$A$146=Summary!$A11,IF(Data!$D$118:$AJ$118=Summary!E$9,IF(Data!$D$116:$AJ$116=Summary!E$7,Data!$D$119:$AJ$146,FALSE))))/3</f>
        <v>4023636</v>
      </c>
      <c r="F11" s="42">
        <f t="array" ref="F11">SUM(IF(Data!$A$119:$A$146=Summary!$A11,IF(Data!$D$118:$AJ$118=Summary!F$9,IF(Data!$D$116:$AJ$116=Summary!F$7,Data!$D$119:$AJ$146,FALSE))))/3</f>
        <v>4024685</v>
      </c>
      <c r="G11" s="42">
        <f t="array" ref="G11">SUM(IF(Data!$A$119:$A$146=Summary!$A11,IF(Data!$D$118:$AJ$118=Summary!G$9,IF(Data!$D$116:$AJ$116=Summary!G$7,Data!$D$119:$AJ$146,FALSE))))/3</f>
        <v>4040334.6666666665</v>
      </c>
      <c r="H11" s="42">
        <f t="array" ref="H11">SUM(IF(Data!$A$119:$A$146=Summary!$A11,IF(Data!$D$118:$AJ$118=Summary!H$9,IF(Data!$D$116:$AJ$116=Summary!H$7,Data!$D$119:$AJ$146,FALSE))))/3</f>
        <v>4048886.3333333335</v>
      </c>
      <c r="I11" s="42">
        <f t="array" ref="I11">SUM(IF(Data!$A$119:$A$146=Summary!$A11,IF(Data!$D$118:$AJ$118=Summary!I$9,IF(Data!$D$116:$AJ$116=Summary!I$7,Data!$D$119:$AJ$146,FALSE))))/3</f>
        <v>4049943.3333333335</v>
      </c>
      <c r="J11" s="42">
        <f t="array" ref="J11">SUM(IF(Data!$A$119:$A$146=Summary!$A11,IF(Data!$D$118:$AJ$118=Summary!J$9,IF(Data!$D$116:$AJ$116=Summary!J$7,Data!$D$119:$AJ$146,FALSE))))/3</f>
        <v>4054934.3333333335</v>
      </c>
      <c r="K11" s="42">
        <f t="array" ref="K11">SUM(IF(Data!$A$119:$A$146=Summary!$A11,IF(Data!$D$118:$AJ$118=Summary!K$9,IF(Data!$D$116:$AJ$116=Summary!K$7,Data!$D$119:$AJ$146,FALSE))))/3</f>
        <v>4069725</v>
      </c>
      <c r="L11" s="42">
        <f t="array" ref="L11">SUM(IF(Data!$A$119:$A$146=Summary!$A11,IF(Data!$D$118:$AJ$118=Summary!L$9,IF(Data!$D$116:$AJ$116=Summary!L$7,Data!$D$119:$AJ$146,FALSE))))/3</f>
        <v>4079887.6666666665</v>
      </c>
      <c r="M11" s="42">
        <f t="array" ref="M11">SUM(IF(Data!$A$119:$A$146=Summary!$A11,IF(Data!$D$118:$AJ$118=Summary!M$9,IF(Data!$D$116:$AJ$116=Summary!M$7,Data!$D$119:$AJ$146,FALSE))))/3</f>
        <v>4098070.6666666665</v>
      </c>
      <c r="N11" s="42">
        <f t="array" ref="N11">SUM(IF(Data!$A$119:$A$146=Summary!$A11,IF(Data!$D$118:$AM$118=Summary!N$9,IF(Data!$D$116:$AM$116=Summary!N$7,Data!$D$119:$AM$146,FALSE))))/3</f>
        <v>4127262.3333333335</v>
      </c>
      <c r="O11" s="42">
        <f t="array" ref="O11">SUM(IF(Data!$A$119:$A$146=Summary!$A11,IF(Data!$D$118:$AP$118=Summary!O$9,IF(Data!$D$116:$AP$116=Summary!O$7,Data!$D$119:$AP$146,FALSE))))/3</f>
        <v>4147287</v>
      </c>
      <c r="P11" s="42">
        <f t="array" ref="P11">SUM(IF(Data!$A$119:$A$146=Summary!$A11,IF(Data!$D$118:$AS$118=Summary!P$9,IF(Data!$D$116:$AS$116=Summary!P$7,Data!$D$119:$AS$146,FALSE))))/3</f>
        <v>4160018.6666666665</v>
      </c>
      <c r="Q11" s="42">
        <f t="array" ref="Q11">SUM(IF(Data!$A$119:$A$146=Summary!$A11,IF(Data!$D$118:$AV$118=Summary!Q$9,IF(Data!$D$116:$AV$116=Summary!Q$7,Data!$D$119:$AV$146,FALSE))))/3</f>
        <v>4169612.6666666665</v>
      </c>
      <c r="R11" s="42">
        <f t="array" ref="R11">SUM(IF(Data!$A$119:$A$146=Summary!$A11,IF(Data!$D$118:$AY$118=Summary!R$9,IF(Data!$D$116:$AY$116=Summary!R$7,Data!$D$119:$AY$146,FALSE))))/3</f>
        <v>4185976</v>
      </c>
      <c r="S11" s="42">
        <f t="array" ref="S11">SUM(IF(Data!$A$119:$A$146=Summary!$A11,IF(Data!$D$118:$BB$118=Summary!S$9,IF(Data!$D$116:$BB$116=Summary!S$7,Data!$D$119:$BB$146,FALSE))))/3</f>
        <v>4205977.333333333</v>
      </c>
      <c r="T11" s="42">
        <f t="array" ref="T11">SUM(IF(Data!$A$119:$A$146=Summary!$A11,IF(Data!$D$118:$BE$118=Summary!T$9,IF(Data!$D$116:$BE$116=Summary!T$7,Data!$D$119:$BE$146,FALSE))))/3</f>
        <v>4218349.333333333</v>
      </c>
      <c r="U11" s="42">
        <f t="array" ref="U11">SUM(IF(Data!$A$119:$A$146=Summary!$A11,IF(Data!$D$118:$BH$118=Summary!U$9,IF(Data!$D$116:$BH$116=Summary!U$7,Data!$D$119:$BH$146,FALSE))))/3</f>
        <v>4228743.333333333</v>
      </c>
      <c r="V11" s="42">
        <f t="array" ref="V11">SUM(IF(Data!$A$119:$A$146=Summary!$A11,IF(Data!$D$118:$BK$118=Summary!V$9,IF(Data!$D$116:$BK$116=Summary!V$7,Data!$D$119:$BK$146,FALSE))))/3</f>
        <v>4243795.333333333</v>
      </c>
    </row>
    <row r="12" spans="1:27" x14ac:dyDescent="0.2">
      <c r="A12" s="40">
        <v>45</v>
      </c>
      <c r="B12" s="41" t="s">
        <v>6</v>
      </c>
      <c r="C12" s="42">
        <f t="array" ref="C12">SUM(IF(Data!$A$119:$A$146=Summary!$A12,IF(Data!$D$118:$AJ$118=Summary!C$9,IF(Data!$D$116:$AJ$116=Summary!C$7,Data!$D$119:$AJ$146,FALSE))))/3</f>
        <v>162.33333333333334</v>
      </c>
      <c r="D12" s="42">
        <f t="array" ref="D12">SUM(IF(Data!$A$119:$A$146=Summary!$A12,IF(Data!$D$118:$AJ$118=Summary!D$9,IF(Data!$D$116:$AJ$116=Summary!D$7,Data!$D$119:$AJ$146,FALSE))))/3</f>
        <v>163</v>
      </c>
      <c r="E12" s="42">
        <f t="array" ref="E12">SUM(IF(Data!$A$119:$A$146=Summary!$A12,IF(Data!$D$118:$AJ$118=Summary!E$9,IF(Data!$D$116:$AJ$116=Summary!E$7,Data!$D$119:$AJ$146,FALSE))))/3</f>
        <v>163.66666666666666</v>
      </c>
      <c r="F12" s="42">
        <f t="array" ref="F12">SUM(IF(Data!$A$119:$A$146=Summary!$A12,IF(Data!$D$118:$AJ$118=Summary!F$9,IF(Data!$D$116:$AJ$116=Summary!F$7,Data!$D$119:$AJ$146,FALSE))))/3</f>
        <v>163.66666666666666</v>
      </c>
      <c r="G12" s="42">
        <f t="array" ref="G12">SUM(IF(Data!$A$119:$A$146=Summary!$A12,IF(Data!$D$118:$AJ$118=Summary!G$9,IF(Data!$D$116:$AJ$116=Summary!G$7,Data!$D$119:$AJ$146,FALSE))))/3</f>
        <v>141</v>
      </c>
      <c r="H12" s="42">
        <f t="array" ref="H12">SUM(IF(Data!$A$119:$A$146=Summary!$A12,IF(Data!$D$118:$AJ$118=Summary!H$9,IF(Data!$D$116:$AJ$116=Summary!H$7,Data!$D$119:$AJ$146,FALSE))))/3</f>
        <v>135.66666666666666</v>
      </c>
      <c r="I12" s="42">
        <f t="array" ref="I12">SUM(IF(Data!$A$119:$A$146=Summary!$A12,IF(Data!$D$118:$AJ$118=Summary!I$9,IF(Data!$D$116:$AJ$116=Summary!I$7,Data!$D$119:$AJ$146,FALSE))))/3</f>
        <v>136</v>
      </c>
      <c r="J12" s="42">
        <f t="array" ref="J12">SUM(IF(Data!$A$119:$A$146=Summary!$A12,IF(Data!$D$118:$AJ$118=Summary!J$9,IF(Data!$D$116:$AJ$116=Summary!J$7,Data!$D$119:$AJ$146,FALSE))))/3</f>
        <v>134.66666666666666</v>
      </c>
      <c r="K12" s="42">
        <f t="array" ref="K12">SUM(IF(Data!$A$119:$A$146=Summary!$A12,IF(Data!$D$118:$AJ$118=Summary!K$9,IF(Data!$D$116:$AJ$116=Summary!K$7,Data!$D$119:$AJ$146,FALSE))))/3</f>
        <v>134.66666666666666</v>
      </c>
      <c r="L12" s="42">
        <f t="array" ref="L12">SUM(IF(Data!$A$119:$A$146=Summary!$A12,IF(Data!$D$118:$AJ$118=Summary!L$9,IF(Data!$D$116:$AJ$116=Summary!L$7,Data!$D$119:$AJ$146,FALSE))))/3</f>
        <v>128.33333333333334</v>
      </c>
      <c r="M12" s="42">
        <f t="array" ref="M12">SUM(IF(Data!$A$119:$A$146=Summary!$A12,IF(Data!$D$118:$AJ$118=Summary!M$9,IF(Data!$D$116:$AJ$116=Summary!M$7,Data!$D$119:$AJ$146,FALSE))))/3</f>
        <v>0</v>
      </c>
      <c r="N12" s="42">
        <f t="array" ref="N12">SUM(IF(Data!$A$119:$A$146=Summary!$A12,IF(Data!$D$118:$AM$118=Summary!N$9,IF(Data!$D$116:$AM$116=Summary!N$7,Data!$D$119:$AM$146,FALSE))))/3</f>
        <v>0</v>
      </c>
      <c r="O12" s="42">
        <f t="array" ref="O12">SUM(IF(Data!$A$119:$A$146=Summary!$A12,IF(Data!$D$118:$AP$118=Summary!O$9,IF(Data!$D$116:$AP$116=Summary!O$7,Data!$D$119:$AP$146,FALSE))))/3</f>
        <v>0</v>
      </c>
      <c r="P12" s="42">
        <f t="array" ref="P12">SUM(IF(Data!$A$119:$A$146=Summary!$A12,IF(Data!$D$118:$AS$118=Summary!P$9,IF(Data!$D$116:$AS$116=Summary!P$7,Data!$D$119:$AS$146,FALSE))))/3</f>
        <v>0</v>
      </c>
      <c r="Q12" s="42">
        <f t="array" ref="Q12">SUM(IF(Data!$A$119:$A$146=Summary!$A12,IF(Data!$D$118:$AV$118=Summary!Q$9,IF(Data!$D$116:$AV$116=Summary!Q$7,Data!$D$119:$AV$146,FALSE))))/3</f>
        <v>0</v>
      </c>
      <c r="R12" s="42">
        <f t="array" ref="R12">SUM(IF(Data!$A$119:$A$146=Summary!$A12,IF(Data!$D$118:$AY$118=Summary!R$9,IF(Data!$D$116:$AY$116=Summary!R$7,Data!$D$119:$AY$146,FALSE))))/3</f>
        <v>0.33333333333333331</v>
      </c>
      <c r="S12" s="42">
        <f t="array" ref="S12">SUM(IF(Data!$A$119:$A$146=Summary!$A12,IF(Data!$D$118:$BB$118=Summary!S$9,IF(Data!$D$116:$BB$116=Summary!S$7,Data!$D$119:$BB$146,FALSE))))/3</f>
        <v>0</v>
      </c>
      <c r="T12" s="42">
        <f t="array" ref="T12">SUM(IF(Data!$A$119:$A$146=Summary!$A12,IF(Data!$D$118:$BE$118=Summary!T$9,IF(Data!$D$116:$BE$116=Summary!T$7,Data!$D$119:$BE$146,FALSE))))/3</f>
        <v>0</v>
      </c>
      <c r="U12" s="42">
        <f t="array" ref="U12">SUM(IF(Data!$A$119:$A$146=Summary!$A12,IF(Data!$D$118:$BH$118=Summary!U$9,IF(Data!$D$116:$BH$116=Summary!U$7,Data!$D$119:$BH$146,FALSE))))/3</f>
        <v>0</v>
      </c>
      <c r="V12" s="42">
        <f t="array" ref="V12">SUM(IF(Data!$A$119:$A$146=Summary!$A12,IF(Data!$D$118:$BK$118=Summary!V$9,IF(Data!$D$116:$BK$116=Summary!V$7,Data!$D$119:$BK$146,FALSE))))/3</f>
        <v>0</v>
      </c>
      <c r="W12" s="3"/>
      <c r="X12" s="3"/>
      <c r="Y12" s="3"/>
      <c r="Z12" s="3"/>
    </row>
    <row r="13" spans="1:27" x14ac:dyDescent="0.2">
      <c r="A13" s="40">
        <v>145</v>
      </c>
      <c r="B13" s="41" t="s">
        <v>116</v>
      </c>
      <c r="C13" s="42"/>
      <c r="D13" s="42"/>
      <c r="E13" s="42">
        <f t="array" ref="E13">SUM(IF(Data!$A$119:$A$146=Summary!$A13,IF(Data!$D$118:$AJ$118=Summary!E$9,IF(Data!$D$116:$AJ$116=Summary!E$7,Data!$D$119:$AJ$146,FALSE))))/3</f>
        <v>0</v>
      </c>
      <c r="F13" s="42">
        <f t="array" ref="F13">SUM(IF(Data!$A$119:$A$146=Summary!$A13,IF(Data!$D$118:$AJ$118=Summary!F$9,IF(Data!$D$116:$AJ$116=Summary!F$7,Data!$D$119:$AJ$146,FALSE))))/3</f>
        <v>0</v>
      </c>
      <c r="G13" s="42">
        <f t="array" ref="G13">SUM(IF(Data!$A$119:$A$146=Summary!$A13,IF(Data!$D$118:$AJ$118=Summary!G$9,IF(Data!$D$116:$AJ$116=Summary!G$7,Data!$D$119:$AJ$146,FALSE))))/3</f>
        <v>0</v>
      </c>
      <c r="H13" s="42">
        <f t="array" ref="H13">SUM(IF(Data!$A$119:$A$146=Summary!$A13,IF(Data!$D$118:$AJ$118=Summary!H$9,IF(Data!$D$116:$AJ$116=Summary!H$7,Data!$D$119:$AJ$146,FALSE))))/3</f>
        <v>0</v>
      </c>
      <c r="I13" s="42">
        <f t="array" ref="I13">SUM(IF(Data!$A$119:$A$146=Summary!$A13,IF(Data!$D$118:$AJ$118=Summary!I$9,IF(Data!$D$116:$AJ$116=Summary!I$7,Data!$D$119:$AJ$146,FALSE))))/3</f>
        <v>0</v>
      </c>
      <c r="J13" s="42">
        <f t="array" ref="J13">SUM(IF(Data!$A$119:$A$146=Summary!$A13,IF(Data!$D$118:$AJ$118=Summary!J$9,IF(Data!$D$116:$AJ$116=Summary!J$7,Data!$D$119:$AJ$146,FALSE))))/3</f>
        <v>0</v>
      </c>
      <c r="K13" s="42">
        <f t="array" ref="K13">SUM(IF(Data!$A$119:$A$146=Summary!$A13,IF(Data!$D$118:$AJ$118=Summary!K$9,IF(Data!$D$116:$AJ$116=Summary!K$7,Data!$D$119:$AJ$146,FALSE))))/3</f>
        <v>0</v>
      </c>
      <c r="L13" s="42">
        <f t="array" ref="L13">SUM(IF(Data!$A$119:$A$146=Summary!$A13,IF(Data!$D$118:$AJ$118=Summary!L$9,IF(Data!$D$116:$AJ$116=Summary!L$7,Data!$D$119:$AJ$146,FALSE))))/3</f>
        <v>0</v>
      </c>
      <c r="M13" s="42">
        <f t="array" ref="M13">SUM(IF(Data!$A$119:$A$146=Summary!$A13,IF(Data!$D$118:$AJ$118=Summary!M$9,IF(Data!$D$116:$AJ$116=Summary!M$7,Data!$D$119:$AJ$146,FALSE))))/3</f>
        <v>108.66666666666667</v>
      </c>
      <c r="N13" s="42">
        <f t="array" ref="N13">SUM(IF(Data!$A$119:$A$146=Summary!$A13,IF(Data!$D$118:$AM$118=Summary!N$9,IF(Data!$D$116:$AM$116=Summary!N$7,Data!$D$119:$AM$146,FALSE))))/3</f>
        <v>109.33333333333333</v>
      </c>
      <c r="O13" s="42">
        <f t="array" ref="O13">SUM(IF(Data!$A$119:$A$146=Summary!$A13,IF(Data!$D$118:$AP$118=Summary!O$9,IF(Data!$D$116:$AP$116=Summary!O$7,Data!$D$119:$AP$146,FALSE))))/3</f>
        <v>110</v>
      </c>
      <c r="P13" s="42">
        <f t="array" ref="P13">SUM(IF(Data!$A$119:$A$146=Summary!$A13,IF(Data!$D$118:$AS$118=Summary!P$9,IF(Data!$D$116:$AS$116=Summary!P$7,Data!$D$119:$AS$146,FALSE))))/3</f>
        <v>107.33333333333333</v>
      </c>
      <c r="Q13" s="42">
        <f t="array" ref="Q13">SUM(IF(Data!$A$119:$A$146=Summary!$A13,IF(Data!$D$118:$AV$118=Summary!Q$9,IF(Data!$D$116:$AV$116=Summary!Q$7,Data!$D$119:$AV$146,FALSE))))/3</f>
        <v>108</v>
      </c>
      <c r="R13" s="42">
        <f t="array" ref="R13">SUM(IF(Data!$A$119:$A$146=Summary!$A13,IF(Data!$D$118:$AY$118=Summary!R$9,IF(Data!$D$116:$AY$116=Summary!R$7,Data!$D$119:$AY$146,FALSE))))/3</f>
        <v>108</v>
      </c>
      <c r="S13" s="42">
        <f t="array" ref="S13">SUM(IF(Data!$A$119:$A$146=Summary!$A13,IF(Data!$D$118:$BB$118=Summary!S$9,IF(Data!$D$116:$BB$116=Summary!S$7,Data!$D$119:$BB$146,FALSE))))/3</f>
        <v>113</v>
      </c>
      <c r="T13" s="42">
        <f t="array" ref="T13">SUM(IF(Data!$A$119:$A$146=Summary!$A13,IF(Data!$D$118:$BE$118=Summary!T$9,IF(Data!$D$116:$BE$116=Summary!T$7,Data!$D$119:$BE$146,FALSE))))/3</f>
        <v>113</v>
      </c>
      <c r="U13" s="42">
        <f t="array" ref="U13">SUM(IF(Data!$A$119:$A$146=Summary!$A13,IF(Data!$D$118:$BH$118=Summary!U$9,IF(Data!$D$116:$BH$116=Summary!U$7,Data!$D$119:$BH$146,FALSE))))/3</f>
        <v>116.66666666666667</v>
      </c>
      <c r="V13" s="42">
        <f t="array" ref="V13">SUM(IF(Data!$A$119:$A$146=Summary!$A13,IF(Data!$D$118:$BK$118=Summary!V$9,IF(Data!$D$116:$BK$116=Summary!V$7,Data!$D$119:$BK$146,FALSE))))/3</f>
        <v>115</v>
      </c>
      <c r="W13" s="3"/>
      <c r="X13" s="3"/>
      <c r="Y13" s="3"/>
      <c r="Z13" s="3"/>
    </row>
    <row r="14" spans="1:27" x14ac:dyDescent="0.2">
      <c r="A14" s="40">
        <v>68</v>
      </c>
      <c r="B14" s="41" t="s">
        <v>9</v>
      </c>
      <c r="C14" s="42">
        <f t="array" ref="C14">SUM(IF(Data!$A$119:$A$146=Summary!$A14,IF(Data!$D$118:$AJ$118=Summary!C$9,IF(Data!$D$116:$AJ$116=Summary!C$7,Data!$D$119:$AJ$146,FALSE))))/3</f>
        <v>395940.33333333331</v>
      </c>
      <c r="D14" s="42">
        <f t="array" ref="D14">SUM(IF(Data!$A$119:$A$146=Summary!$A14,IF(Data!$D$118:$AJ$118=Summary!D$9,IF(Data!$D$116:$AJ$116=Summary!D$7,Data!$D$119:$AJ$146,FALSE))))/3</f>
        <v>397977.33333333331</v>
      </c>
      <c r="E14" s="42">
        <f t="array" ref="E14">SUM(IF(Data!$A$119:$A$146=Summary!$A14,IF(Data!$D$118:$AJ$118=Summary!E$9,IF(Data!$D$116:$AJ$116=Summary!E$7,Data!$D$119:$AJ$146,FALSE))))/3</f>
        <v>399586.66666666669</v>
      </c>
      <c r="F14" s="42">
        <f t="array" ref="F14">SUM(IF(Data!$A$119:$A$146=Summary!$A14,IF(Data!$D$118:$AJ$118=Summary!F$9,IF(Data!$D$116:$AJ$116=Summary!F$7,Data!$D$119:$AJ$146,FALSE))))/3</f>
        <v>400530.33333333331</v>
      </c>
      <c r="G14" s="42">
        <f t="array" ref="G14">SUM(IF(Data!$A$119:$A$146=Summary!$A14,IF(Data!$D$118:$AJ$118=Summary!G$9,IF(Data!$D$116:$AJ$116=Summary!G$7,Data!$D$119:$AJ$146,FALSE))))/3</f>
        <v>402660.66666666669</v>
      </c>
      <c r="H14" s="42">
        <f t="array" ref="H14">SUM(IF(Data!$A$119:$A$146=Summary!$A14,IF(Data!$D$118:$AJ$118=Summary!H$9,IF(Data!$D$116:$AJ$116=Summary!H$7,Data!$D$119:$AJ$146,FALSE))))/3</f>
        <v>404022</v>
      </c>
      <c r="I14" s="42">
        <f t="array" ref="I14">SUM(IF(Data!$A$119:$A$146=Summary!$A14,IF(Data!$D$118:$AJ$118=Summary!I$9,IF(Data!$D$116:$AJ$116=Summary!I$7,Data!$D$119:$AJ$146,FALSE))))/3</f>
        <v>404588.66666666669</v>
      </c>
      <c r="J14" s="42">
        <f t="array" ref="J14">SUM(IF(Data!$A$119:$A$146=Summary!$A14,IF(Data!$D$118:$AJ$118=Summary!J$9,IF(Data!$D$116:$AJ$116=Summary!J$7,Data!$D$119:$AJ$146,FALSE))))/3</f>
        <v>405617.66666666669</v>
      </c>
      <c r="K14" s="42">
        <f t="array" ref="K14">SUM(IF(Data!$A$119:$A$146=Summary!$A14,IF(Data!$D$118:$AJ$118=Summary!K$9,IF(Data!$D$116:$AJ$116=Summary!K$7,Data!$D$119:$AJ$146,FALSE))))/3</f>
        <v>407212.33333333331</v>
      </c>
      <c r="L14" s="42">
        <f t="array" ref="L14">SUM(IF(Data!$A$119:$A$146=Summary!$A14,IF(Data!$D$118:$AJ$118=Summary!L$9,IF(Data!$D$116:$AJ$116=Summary!L$7,Data!$D$119:$AJ$146,FALSE))))/3</f>
        <v>406418</v>
      </c>
      <c r="M14" s="42">
        <f t="array" ref="M14">SUM(IF(Data!$A$119:$A$146=Summary!$A14,IF(Data!$D$118:$AJ$118=Summary!M$9,IF(Data!$D$116:$AJ$116=Summary!M$7,Data!$D$119:$AJ$146,FALSE))))/3</f>
        <v>404573.66666666669</v>
      </c>
      <c r="N14" s="42">
        <f t="array" ref="N14">SUM(IF(Data!$A$119:$A$146=Summary!$A14,IF(Data!$D$118:$AM$118=Summary!N$9,IF(Data!$D$116:$AM$116=Summary!N$7,Data!$D$119:$AM$146,FALSE))))/3</f>
        <v>416083.33333333331</v>
      </c>
      <c r="O14" s="42">
        <f t="array" ref="O14">SUM(IF(Data!$A$119:$A$146=Summary!$A14,IF(Data!$D$118:$AP$118=Summary!O$9,IF(Data!$D$116:$AP$116=Summary!O$7,Data!$D$119:$AP$146,FALSE))))/3</f>
        <v>418366.33333333331</v>
      </c>
      <c r="P14" s="42">
        <f t="array" ref="P14">SUM(IF(Data!$A$119:$A$146=Summary!$A14,IF(Data!$D$118:$AS$118=Summary!P$9,IF(Data!$D$116:$AS$116=Summary!P$7,Data!$D$119:$AS$146,FALSE))))/3</f>
        <v>419992</v>
      </c>
      <c r="Q14" s="42">
        <f t="array" ref="Q14">SUM(IF(Data!$A$119:$A$146=Summary!$A14,IF(Data!$D$118:$AV$118=Summary!Q$9,IF(Data!$D$116:$AV$116=Summary!Q$7,Data!$D$119:$AV$146,FALSE))))/3</f>
        <v>410300</v>
      </c>
      <c r="R14" s="42">
        <f t="array" ref="R14">SUM(IF(Data!$A$119:$A$146=Summary!$A14,IF(Data!$D$118:$AY$118=Summary!R$9,IF(Data!$D$116:$AY$116=Summary!R$7,Data!$D$119:$AY$146,FALSE))))/3</f>
        <v>412261</v>
      </c>
      <c r="S14" s="42">
        <f t="array" ref="S14">SUM(IF(Data!$A$119:$A$146=Summary!$A14,IF(Data!$D$118:$BB$118=Summary!S$9,IF(Data!$D$116:$BB$116=Summary!S$7,Data!$D$119:$BB$146,FALSE))))/3</f>
        <v>413942.66666666669</v>
      </c>
      <c r="T14" s="42">
        <f t="array" ref="T14">SUM(IF(Data!$A$119:$A$146=Summary!$A14,IF(Data!$D$118:$BE$118=Summary!T$9,IF(Data!$D$116:$BE$116=Summary!T$7,Data!$D$119:$BE$146,FALSE))))/3</f>
        <v>416135.66666666669</v>
      </c>
      <c r="U14" s="42">
        <f t="array" ref="U14">SUM(IF(Data!$A$119:$A$146=Summary!$A14,IF(Data!$D$118:$BH$118=Summary!U$9,IF(Data!$D$116:$BH$116=Summary!U$7,Data!$D$119:$BH$146,FALSE))))/3</f>
        <v>418153.33333333331</v>
      </c>
      <c r="V14" s="42">
        <f t="array" ref="V14">SUM(IF(Data!$A$119:$A$146=Summary!$A14,IF(Data!$D$118:$BK$118=Summary!V$9,IF(Data!$D$116:$BK$116=Summary!V$7,Data!$D$119:$BK$146,FALSE))))/3</f>
        <v>420231</v>
      </c>
      <c r="W14" s="24"/>
      <c r="X14" s="24"/>
      <c r="Y14" s="24"/>
      <c r="Z14" s="24"/>
      <c r="AA14" s="24"/>
    </row>
    <row r="15" spans="1:27" x14ac:dyDescent="0.2">
      <c r="A15" s="40">
        <v>69</v>
      </c>
      <c r="B15" s="41" t="s">
        <v>10</v>
      </c>
      <c r="C15" s="42">
        <f t="array" ref="C15">SUM(IF(Data!$A$119:$A$146=Summary!$A15,IF(Data!$D$118:$AJ$118=Summary!C$9,IF(Data!$D$116:$AJ$116=Summary!C$7,Data!$D$119:$AJ$146,FALSE))))/3</f>
        <v>566</v>
      </c>
      <c r="D15" s="42">
        <f t="array" ref="D15">SUM(IF(Data!$A$119:$A$146=Summary!$A15,IF(Data!$D$118:$AJ$118=Summary!D$9,IF(Data!$D$116:$AJ$116=Summary!D$7,Data!$D$119:$AJ$146,FALSE))))/3</f>
        <v>568</v>
      </c>
      <c r="E15" s="42">
        <f t="array" ref="E15">SUM(IF(Data!$A$119:$A$146=Summary!$A15,IF(Data!$D$118:$AJ$118=Summary!E$9,IF(Data!$D$116:$AJ$116=Summary!E$7,Data!$D$119:$AJ$146,FALSE))))/3</f>
        <v>556</v>
      </c>
      <c r="F15" s="42">
        <f t="array" ref="F15">SUM(IF(Data!$A$119:$A$146=Summary!$A15,IF(Data!$D$118:$AJ$118=Summary!F$9,IF(Data!$D$116:$AJ$116=Summary!F$7,Data!$D$119:$AJ$146,FALSE))))/3</f>
        <v>551.66666666666663</v>
      </c>
      <c r="G15" s="42">
        <f t="array" ref="G15">SUM(IF(Data!$A$119:$A$146=Summary!$A15,IF(Data!$D$118:$AJ$118=Summary!G$9,IF(Data!$D$116:$AJ$116=Summary!G$7,Data!$D$119:$AJ$146,FALSE))))/3</f>
        <v>563.33333333333337</v>
      </c>
      <c r="H15" s="42">
        <f t="array" ref="H15">SUM(IF(Data!$A$119:$A$146=Summary!$A15,IF(Data!$D$118:$AJ$118=Summary!H$9,IF(Data!$D$116:$AJ$116=Summary!H$7,Data!$D$119:$AJ$146,FALSE))))/3</f>
        <v>565.33333333333337</v>
      </c>
      <c r="I15" s="42">
        <f t="array" ref="I15">SUM(IF(Data!$A$119:$A$146=Summary!$A15,IF(Data!$D$118:$AJ$118=Summary!I$9,IF(Data!$D$116:$AJ$116=Summary!I$7,Data!$D$119:$AJ$146,FALSE))))/3</f>
        <v>523.66666666666663</v>
      </c>
      <c r="J15" s="42">
        <f t="array" ref="J15">SUM(IF(Data!$A$119:$A$146=Summary!$A15,IF(Data!$D$118:$AJ$118=Summary!J$9,IF(Data!$D$116:$AJ$116=Summary!J$7,Data!$D$119:$AJ$146,FALSE))))/3</f>
        <v>511</v>
      </c>
      <c r="K15" s="42">
        <f t="array" ref="K15">SUM(IF(Data!$A$119:$A$146=Summary!$A15,IF(Data!$D$118:$AJ$118=Summary!K$9,IF(Data!$D$116:$AJ$116=Summary!K$7,Data!$D$119:$AJ$146,FALSE))))/3</f>
        <v>498</v>
      </c>
      <c r="L15" s="42">
        <f t="array" ref="L15">SUM(IF(Data!$A$119:$A$146=Summary!$A15,IF(Data!$D$118:$AJ$118=Summary!L$9,IF(Data!$D$116:$AJ$116=Summary!L$7,Data!$D$119:$AJ$146,FALSE))))/3</f>
        <v>515.66666666666663</v>
      </c>
      <c r="M15" s="42">
        <f t="array" ref="M15">SUM(IF(Data!$A$119:$A$146=Summary!$A15,IF(Data!$D$118:$AJ$118=Summary!M$9,IF(Data!$D$116:$AJ$116=Summary!M$7,Data!$D$119:$AJ$146,FALSE))))/3</f>
        <v>516</v>
      </c>
      <c r="N15" s="42">
        <f t="array" ref="N15">SUM(IF(Data!$A$119:$A$146=Summary!$A15,IF(Data!$D$118:$AM$118=Summary!N$9,IF(Data!$D$116:$AM$116=Summary!N$7,Data!$D$119:$AM$146,FALSE))))/3</f>
        <v>499</v>
      </c>
      <c r="O15" s="42">
        <f t="array" ref="O15">SUM(IF(Data!$A$119:$A$146=Summary!$A15,IF(Data!$D$118:$AP$118=Summary!O$9,IF(Data!$D$116:$AP$116=Summary!O$7,Data!$D$119:$AP$146,FALSE))))/3</f>
        <v>493</v>
      </c>
      <c r="P15" s="42">
        <f t="array" ref="P15">SUM(IF(Data!$A$119:$A$146=Summary!$A15,IF(Data!$D$118:$AS$118=Summary!P$9,IF(Data!$D$116:$AS$116=Summary!P$7,Data!$D$119:$AS$146,FALSE))))/3</f>
        <v>487</v>
      </c>
      <c r="Q15" s="42">
        <f t="array" ref="Q15">SUM(IF(Data!$A$119:$A$146=Summary!$A15,IF(Data!$D$118:$AV$118=Summary!Q$9,IF(Data!$D$116:$AV$116=Summary!Q$7,Data!$D$119:$AV$146,FALSE))))/3</f>
        <v>480.66666666666669</v>
      </c>
      <c r="R15" s="42">
        <f t="array" ref="R15">SUM(IF(Data!$A$119:$A$146=Summary!$A15,IF(Data!$D$118:$AY$118=Summary!R$9,IF(Data!$D$116:$AY$116=Summary!R$7,Data!$D$119:$AY$146,FALSE))))/3</f>
        <v>478</v>
      </c>
      <c r="S15" s="42">
        <f t="array" ref="S15">SUM(IF(Data!$A$119:$A$146=Summary!$A15,IF(Data!$D$118:$BB$118=Summary!S$9,IF(Data!$D$116:$BB$116=Summary!S$7,Data!$D$119:$BB$146,FALSE))))/3</f>
        <v>484.66666666666669</v>
      </c>
      <c r="T15" s="42">
        <f t="array" ref="T15">SUM(IF(Data!$A$119:$A$146=Summary!$A15,IF(Data!$D$118:$BE$118=Summary!T$9,IF(Data!$D$116:$BE$116=Summary!T$7,Data!$D$119:$BE$146,FALSE))))/3</f>
        <v>492</v>
      </c>
      <c r="U15" s="42">
        <f t="array" ref="U15">SUM(IF(Data!$A$119:$A$146=Summary!$A15,IF(Data!$D$118:$BH$118=Summary!U$9,IF(Data!$D$116:$BH$116=Summary!U$7,Data!$D$119:$BH$146,FALSE))))/3</f>
        <v>503</v>
      </c>
      <c r="V15" s="42">
        <f t="array" ref="V15">SUM(IF(Data!$A$119:$A$146=Summary!$A15,IF(Data!$D$118:$BK$118=Summary!V$9,IF(Data!$D$116:$BK$116=Summary!V$7,Data!$D$119:$BK$146,FALSE))))/3</f>
        <v>597.33333333333337</v>
      </c>
      <c r="W15" s="24"/>
      <c r="X15" s="24"/>
      <c r="Y15" s="24"/>
      <c r="Z15" s="24"/>
    </row>
    <row r="16" spans="1:27" x14ac:dyDescent="0.2">
      <c r="A16" s="40">
        <v>72</v>
      </c>
      <c r="B16" s="41" t="s">
        <v>11</v>
      </c>
      <c r="C16" s="42">
        <f t="array" ref="C16">SUM(IF(Data!$A$119:$A$146=Summary!$A16,IF(Data!$D$118:$AJ$118=Summary!C$9,IF(Data!$D$116:$AJ$116=Summary!C$7,Data!$D$119:$AJ$146,FALSE))))/3</f>
        <v>96989.333333333328</v>
      </c>
      <c r="D16" s="42">
        <f t="array" ref="D16">SUM(IF(Data!$A$119:$A$146=Summary!$A16,IF(Data!$D$118:$AJ$118=Summary!D$9,IF(Data!$D$116:$AJ$116=Summary!D$7,Data!$D$119:$AJ$146,FALSE))))/3</f>
        <v>96946.666666666672</v>
      </c>
      <c r="E16" s="42">
        <f t="array" ref="E16">SUM(IF(Data!$A$119:$A$146=Summary!$A16,IF(Data!$D$118:$AJ$118=Summary!E$9,IF(Data!$D$116:$AJ$116=Summary!E$7,Data!$D$119:$AJ$146,FALSE))))/3</f>
        <v>96874.666666666672</v>
      </c>
      <c r="F16" s="42">
        <f t="array" ref="F16">SUM(IF(Data!$A$119:$A$146=Summary!$A16,IF(Data!$D$118:$AJ$118=Summary!F$9,IF(Data!$D$116:$AJ$116=Summary!F$7,Data!$D$119:$AJ$146,FALSE))))/3</f>
        <v>96386</v>
      </c>
      <c r="G16" s="42">
        <f t="array" ref="G16">SUM(IF(Data!$A$119:$A$146=Summary!$A16,IF(Data!$D$118:$AJ$118=Summary!G$9,IF(Data!$D$116:$AJ$116=Summary!G$7,Data!$D$119:$AJ$146,FALSE))))/3</f>
        <v>95240</v>
      </c>
      <c r="H16" s="42">
        <f t="array" ref="H16">SUM(IF(Data!$A$119:$A$146=Summary!$A16,IF(Data!$D$118:$AJ$118=Summary!H$9,IF(Data!$D$116:$AJ$116=Summary!H$7,Data!$D$119:$AJ$146,FALSE))))/3</f>
        <v>95161.333333333328</v>
      </c>
      <c r="I16" s="42">
        <f t="array" ref="I16">SUM(IF(Data!$A$119:$A$146=Summary!$A16,IF(Data!$D$118:$AJ$118=Summary!I$9,IF(Data!$D$116:$AJ$116=Summary!I$7,Data!$D$119:$AJ$146,FALSE))))/3</f>
        <v>95612.666666666672</v>
      </c>
      <c r="J16" s="42">
        <f t="array" ref="J16">SUM(IF(Data!$A$119:$A$146=Summary!$A16,IF(Data!$D$118:$AJ$118=Summary!J$9,IF(Data!$D$116:$AJ$116=Summary!J$7,Data!$D$119:$AJ$146,FALSE))))/3</f>
        <v>95363</v>
      </c>
      <c r="K16" s="42">
        <f t="array" ref="K16">SUM(IF(Data!$A$119:$A$146=Summary!$A16,IF(Data!$D$118:$AJ$118=Summary!K$9,IF(Data!$D$116:$AJ$116=Summary!K$7,Data!$D$119:$AJ$146,FALSE))))/3</f>
        <v>94639.333333333328</v>
      </c>
      <c r="L16" s="42">
        <f t="array" ref="L16">SUM(IF(Data!$A$119:$A$146=Summary!$A16,IF(Data!$D$118:$AJ$118=Summary!L$9,IF(Data!$D$116:$AJ$116=Summary!L$7,Data!$D$119:$AJ$146,FALSE))))/3</f>
        <v>94766.333333333328</v>
      </c>
      <c r="M16" s="42">
        <f t="array" ref="M16">SUM(IF(Data!$A$119:$A$146=Summary!$A16,IF(Data!$D$118:$AJ$118=Summary!M$9,IF(Data!$D$116:$AJ$116=Summary!M$7,Data!$D$119:$AJ$146,FALSE))))/3</f>
        <v>94801</v>
      </c>
      <c r="N16" s="42">
        <f t="array" ref="N16">SUM(IF(Data!$A$119:$A$146=Summary!$A16,IF(Data!$D$118:$AM$118=Summary!N$9,IF(Data!$D$116:$AM$116=Summary!N$7,Data!$D$119:$AM$146,FALSE))))/3</f>
        <v>94369.666666666672</v>
      </c>
      <c r="O16" s="42">
        <f t="array" ref="O16">SUM(IF(Data!$A$119:$A$146=Summary!$A16,IF(Data!$D$118:$AP$118=Summary!O$9,IF(Data!$D$116:$AP$116=Summary!O$7,Data!$D$119:$AP$146,FALSE))))/3</f>
        <v>94668.333333333328</v>
      </c>
      <c r="P16" s="42">
        <f t="array" ref="P16">SUM(IF(Data!$A$119:$A$146=Summary!$A16,IF(Data!$D$118:$AS$118=Summary!P$9,IF(Data!$D$116:$AS$116=Summary!P$7,Data!$D$119:$AS$146,FALSE))))/3</f>
        <v>94665</v>
      </c>
      <c r="Q16" s="42">
        <f t="array" ref="Q16">SUM(IF(Data!$A$119:$A$146=Summary!$A16,IF(Data!$D$118:$AV$118=Summary!Q$9,IF(Data!$D$116:$AV$116=Summary!Q$7,Data!$D$119:$AV$146,FALSE))))/3</f>
        <v>95603.333333333328</v>
      </c>
      <c r="R16" s="42">
        <f t="array" ref="R16">SUM(IF(Data!$A$119:$A$146=Summary!$A16,IF(Data!$D$118:$AY$118=Summary!R$9,IF(Data!$D$116:$AY$116=Summary!R$7,Data!$D$119:$AY$146,FALSE))))/3</f>
        <v>95960</v>
      </c>
      <c r="S16" s="42">
        <f t="array" ref="S16">SUM(IF(Data!$A$119:$A$146=Summary!$A16,IF(Data!$D$118:$BB$118=Summary!S$9,IF(Data!$D$116:$BB$116=Summary!S$7,Data!$D$119:$BB$146,FALSE))))/3</f>
        <v>96044.666666666672</v>
      </c>
      <c r="T16" s="42">
        <f t="array" ref="T16">SUM(IF(Data!$A$119:$A$146=Summary!$A16,IF(Data!$D$118:$BE$118=Summary!T$9,IF(Data!$D$116:$BE$116=Summary!T$7,Data!$D$119:$BE$146,FALSE))))/3</f>
        <v>96871.333333333328</v>
      </c>
      <c r="U16" s="42">
        <f t="array" ref="U16">SUM(IF(Data!$A$119:$A$146=Summary!$A16,IF(Data!$D$118:$BH$118=Summary!U$9,IF(Data!$D$116:$BH$116=Summary!U$7,Data!$D$119:$BH$146,FALSE))))/3</f>
        <v>97457.333333333328</v>
      </c>
      <c r="V16" s="42">
        <f t="array" ref="V16">SUM(IF(Data!$A$119:$A$146=Summary!$A16,IF(Data!$D$118:$BK$118=Summary!V$9,IF(Data!$D$116:$BK$116=Summary!V$7,Data!$D$119:$BK$146,FALSE))))/3</f>
        <v>97233.666666666672</v>
      </c>
      <c r="W16" s="24"/>
      <c r="X16" s="24"/>
      <c r="Y16" s="24"/>
      <c r="Z16" s="24"/>
    </row>
    <row r="17" spans="1:26" x14ac:dyDescent="0.2">
      <c r="A17" s="40">
        <v>70</v>
      </c>
      <c r="B17" s="41" t="s">
        <v>21</v>
      </c>
      <c r="C17" s="42">
        <f t="array" ref="C17">SUM(IF(Data!$A$119:$A$146=Summary!$A17,IF(Data!$D$118:$AJ$118=Summary!C$9,IF(Data!$D$116:$AJ$116=Summary!C$7,Data!$D$119:$AJ$146,FALSE))))/3</f>
        <v>2158</v>
      </c>
      <c r="D17" s="42">
        <f t="array" ref="D17">SUM(IF(Data!$A$119:$A$146=Summary!$A17,IF(Data!$D$118:$AJ$118=Summary!D$9,IF(Data!$D$116:$AJ$116=Summary!D$7,Data!$D$119:$AJ$146,FALSE))))/3</f>
        <v>2167</v>
      </c>
      <c r="E17" s="42">
        <f t="array" ref="E17">SUM(IF(Data!$A$119:$A$146=Summary!$A17,IF(Data!$D$118:$AJ$118=Summary!E$9,IF(Data!$D$116:$AJ$116=Summary!E$7,Data!$D$119:$AJ$146,FALSE))))/3</f>
        <v>2233.6666666666665</v>
      </c>
      <c r="F17" s="42">
        <f t="array" ref="F17">SUM(IF(Data!$A$119:$A$146=Summary!$A17,IF(Data!$D$118:$AJ$118=Summary!F$9,IF(Data!$D$116:$AJ$116=Summary!F$7,Data!$D$119:$AJ$146,FALSE))))/3</f>
        <v>2329.6666666666665</v>
      </c>
      <c r="G17" s="42">
        <f t="array" ref="G17">SUM(IF(Data!$A$119:$A$146=Summary!$A17,IF(Data!$D$118:$AJ$118=Summary!G$9,IF(Data!$D$116:$AJ$116=Summary!G$7,Data!$D$119:$AJ$146,FALSE))))/3</f>
        <v>2384</v>
      </c>
      <c r="H17" s="42">
        <f t="array" ref="H17">SUM(IF(Data!$A$119:$A$146=Summary!$A17,IF(Data!$D$118:$AJ$118=Summary!H$9,IF(Data!$D$116:$AJ$116=Summary!H$7,Data!$D$119:$AJ$146,FALSE))))/3</f>
        <v>2443.6666666666665</v>
      </c>
      <c r="I17" s="42">
        <f t="array" ref="I17">SUM(IF(Data!$A$119:$A$146=Summary!$A17,IF(Data!$D$118:$AJ$118=Summary!I$9,IF(Data!$D$116:$AJ$116=Summary!I$7,Data!$D$119:$AJ$146,FALSE))))/3</f>
        <v>2728.3333333333335</v>
      </c>
      <c r="J17" s="42">
        <f t="array" ref="J17">SUM(IF(Data!$A$119:$A$146=Summary!$A17,IF(Data!$D$118:$AJ$118=Summary!J$9,IF(Data!$D$116:$AJ$116=Summary!J$7,Data!$D$119:$AJ$146,FALSE))))/3</f>
        <v>3027.6666666666665</v>
      </c>
      <c r="K17" s="42">
        <f t="array" ref="K17">SUM(IF(Data!$A$119:$A$146=Summary!$A17,IF(Data!$D$118:$AJ$118=Summary!K$9,IF(Data!$D$116:$AJ$116=Summary!K$7,Data!$D$119:$AJ$146,FALSE))))/3</f>
        <v>3221</v>
      </c>
      <c r="L17" s="42">
        <f t="array" ref="L17">SUM(IF(Data!$A$119:$A$146=Summary!$A17,IF(Data!$D$118:$AJ$118=Summary!L$9,IF(Data!$D$116:$AJ$116=Summary!L$7,Data!$D$119:$AJ$146,FALSE))))/3</f>
        <v>3412</v>
      </c>
      <c r="M17" s="42">
        <f t="array" ref="M17">SUM(IF(Data!$A$119:$A$146=Summary!$A17,IF(Data!$D$118:$AJ$118=Summary!M$9,IF(Data!$D$116:$AJ$116=Summary!M$7,Data!$D$119:$AJ$146,FALSE))))/3</f>
        <v>3566.6666666666665</v>
      </c>
      <c r="N17" s="42">
        <f t="array" ref="N17">SUM(IF(Data!$A$119:$A$146=Summary!$A17,IF(Data!$D$118:$AM$118=Summary!N$9,IF(Data!$D$116:$AM$116=Summary!N$7,Data!$D$119:$AM$146,FALSE))))/3</f>
        <v>3691.3333333333335</v>
      </c>
      <c r="O17" s="42">
        <f t="array" ref="O17">SUM(IF(Data!$A$119:$A$146=Summary!$A17,IF(Data!$D$118:$AP$118=Summary!O$9,IF(Data!$D$116:$AP$116=Summary!O$7,Data!$D$119:$AP$146,FALSE))))/3</f>
        <v>3750.3333333333335</v>
      </c>
      <c r="P17" s="42">
        <f t="array" ref="P17">SUM(IF(Data!$A$119:$A$146=Summary!$A17,IF(Data!$D$118:$AS$118=Summary!P$9,IF(Data!$D$116:$AS$116=Summary!P$7,Data!$D$119:$AS$146,FALSE))))/3</f>
        <v>3802.3333333333335</v>
      </c>
      <c r="Q17" s="42">
        <f t="array" ref="Q17">SUM(IF(Data!$A$119:$A$146=Summary!$A17,IF(Data!$D$118:$AV$118=Summary!Q$9,IF(Data!$D$116:$AV$116=Summary!Q$7,Data!$D$119:$AV$146,FALSE))))/3</f>
        <v>3839.3333333333335</v>
      </c>
      <c r="R17" s="42">
        <f t="array" ref="R17">SUM(IF(Data!$A$119:$A$146=Summary!$A17,IF(Data!$D$118:$AY$118=Summary!R$9,IF(Data!$D$116:$AY$116=Summary!R$7,Data!$D$119:$AY$146,FALSE))))/3</f>
        <v>3872</v>
      </c>
      <c r="S17" s="42">
        <f t="array" ref="S17">SUM(IF(Data!$A$119:$A$146=Summary!$A17,IF(Data!$D$118:$BB$118=Summary!S$9,IF(Data!$D$116:$BB$116=Summary!S$7,Data!$D$119:$BB$146,FALSE))))/3</f>
        <v>3911</v>
      </c>
      <c r="T17" s="42">
        <f t="array" ref="T17">SUM(IF(Data!$A$119:$A$146=Summary!$A17,IF(Data!$D$118:$BE$118=Summary!T$9,IF(Data!$D$116:$BE$116=Summary!T$7,Data!$D$119:$BE$146,FALSE))))/3</f>
        <v>3985.3333333333335</v>
      </c>
      <c r="U17" s="42">
        <f t="array" ref="U17">SUM(IF(Data!$A$119:$A$146=Summary!$A17,IF(Data!$D$118:$BH$118=Summary!U$9,IF(Data!$D$116:$BH$116=Summary!U$7,Data!$D$119:$BH$146,FALSE))))/3</f>
        <v>4070.6666666666665</v>
      </c>
      <c r="V17" s="42">
        <f t="array" ref="V17">SUM(IF(Data!$A$119:$A$146=Summary!$A17,IF(Data!$D$118:$BK$118=Summary!V$9,IF(Data!$D$116:$BK$116=Summary!V$7,Data!$D$119:$BK$146,FALSE))))/3</f>
        <v>4201.666666666667</v>
      </c>
      <c r="W17" s="24"/>
      <c r="X17" s="24"/>
      <c r="Y17" s="24"/>
      <c r="Z17" s="24"/>
    </row>
    <row r="18" spans="1:26" x14ac:dyDescent="0.2">
      <c r="A18" s="40">
        <v>168</v>
      </c>
      <c r="B18" s="41" t="s">
        <v>35</v>
      </c>
      <c r="C18" s="42">
        <f t="array" ref="C18">SUM(IF(Data!$A$119:$A$146=Summary!$A18,IF(Data!$D$118:$AJ$118=Summary!C$9,IF(Data!$D$116:$AJ$116=Summary!C$7,Data!$D$119:$AJ$146,FALSE))))/3</f>
        <v>4600.666666666667</v>
      </c>
      <c r="D18" s="42">
        <f t="array" ref="D18">SUM(IF(Data!$A$119:$A$146=Summary!$A18,IF(Data!$D$118:$AJ$118=Summary!D$9,IF(Data!$D$116:$AJ$116=Summary!D$7,Data!$D$119:$AJ$146,FALSE))))/3</f>
        <v>4353</v>
      </c>
      <c r="E18" s="42">
        <f t="array" ref="E18">SUM(IF(Data!$A$119:$A$146=Summary!$A18,IF(Data!$D$118:$AJ$118=Summary!E$9,IF(Data!$D$116:$AJ$116=Summary!E$7,Data!$D$119:$AJ$146,FALSE))))/3</f>
        <v>4089</v>
      </c>
      <c r="F18" s="42">
        <f t="array" ref="F18">SUM(IF(Data!$A$119:$A$146=Summary!$A18,IF(Data!$D$118:$AJ$118=Summary!F$9,IF(Data!$D$116:$AJ$116=Summary!F$7,Data!$D$119:$AJ$146,FALSE))))/3</f>
        <v>3866</v>
      </c>
      <c r="G18" s="42">
        <f t="array" ref="G18">SUM(IF(Data!$A$119:$A$146=Summary!$A18,IF(Data!$D$118:$AJ$118=Summary!G$9,IF(Data!$D$116:$AJ$116=Summary!G$7,Data!$D$119:$AJ$146,FALSE))))/3</f>
        <v>3705.6666666666665</v>
      </c>
      <c r="H18" s="42">
        <f t="array" ref="H18">SUM(IF(Data!$A$119:$A$146=Summary!$A18,IF(Data!$D$118:$AJ$118=Summary!H$9,IF(Data!$D$116:$AJ$116=Summary!H$7,Data!$D$119:$AJ$146,FALSE))))/3</f>
        <v>3563.3333333333335</v>
      </c>
      <c r="I18" s="42">
        <f t="array" ref="I18">SUM(IF(Data!$A$119:$A$146=Summary!$A18,IF(Data!$D$118:$AJ$118=Summary!I$9,IF(Data!$D$116:$AJ$116=Summary!I$7,Data!$D$119:$AJ$146,FALSE))))/3</f>
        <v>3397.3333333333335</v>
      </c>
      <c r="J18" s="42">
        <f t="array" ref="J18">SUM(IF(Data!$A$119:$A$146=Summary!$A18,IF(Data!$D$118:$AJ$118=Summary!J$9,IF(Data!$D$116:$AJ$116=Summary!J$7,Data!$D$119:$AJ$146,FALSE))))/3</f>
        <v>3254</v>
      </c>
      <c r="K18" s="42">
        <f t="array" ref="K18">SUM(IF(Data!$A$119:$A$146=Summary!$A18,IF(Data!$D$118:$AJ$118=Summary!K$9,IF(Data!$D$116:$AJ$116=Summary!K$7,Data!$D$119:$AJ$146,FALSE))))/3</f>
        <v>3139.6666666666665</v>
      </c>
      <c r="L18" s="42">
        <f t="array" ref="L18">SUM(IF(Data!$A$119:$A$146=Summary!$A18,IF(Data!$D$118:$AJ$118=Summary!L$9,IF(Data!$D$116:$AJ$116=Summary!L$7,Data!$D$119:$AJ$146,FALSE))))/3</f>
        <v>5064</v>
      </c>
      <c r="M18" s="42">
        <f t="array" ref="M18">SUM(IF(Data!$A$119:$A$146=Summary!$A18,IF(Data!$D$118:$AJ$118=Summary!M$9,IF(Data!$D$116:$AJ$116=Summary!M$7,Data!$D$119:$AJ$146,FALSE))))/3</f>
        <v>8988</v>
      </c>
      <c r="N18" s="42">
        <f t="array" ref="N18">SUM(IF(Data!$A$119:$A$146=Summary!$A18,IF(Data!$D$118:$AM$118=Summary!N$9,IF(Data!$D$116:$AM$116=Summary!N$7,Data!$D$119:$AM$146,FALSE))))/3</f>
        <v>832.33333333333337</v>
      </c>
      <c r="O18" s="42">
        <f t="array" ref="O18">SUM(IF(Data!$A$119:$A$146=Summary!$A18,IF(Data!$D$118:$AP$118=Summary!O$9,IF(Data!$D$116:$AP$116=Summary!O$7,Data!$D$119:$AP$146,FALSE))))/3</f>
        <v>1188.3333333333333</v>
      </c>
      <c r="P18" s="42">
        <f t="array" ref="P18">SUM(IF(Data!$A$119:$A$146=Summary!$A18,IF(Data!$D$118:$AS$118=Summary!P$9,IF(Data!$D$116:$AS$116=Summary!P$7,Data!$D$119:$AS$146,FALSE))))/3</f>
        <v>2170</v>
      </c>
      <c r="Q18" s="42">
        <f t="array" ref="Q18">SUM(IF(Data!$A$119:$A$146=Summary!$A18,IF(Data!$D$118:$AV$118=Summary!Q$9,IF(Data!$D$116:$AV$116=Summary!Q$7,Data!$D$119:$AV$146,FALSE))))/3</f>
        <v>12416.666666666666</v>
      </c>
      <c r="R18" s="42">
        <f t="array" ref="R18">SUM(IF(Data!$A$119:$A$146=Summary!$A18,IF(Data!$D$118:$AY$118=Summary!R$9,IF(Data!$D$116:$AY$116=Summary!R$7,Data!$D$119:$AY$146,FALSE))))/3</f>
        <v>11997</v>
      </c>
      <c r="S18" s="42">
        <f t="array" ref="S18">SUM(IF(Data!$A$119:$A$146=Summary!$A18,IF(Data!$D$118:$BB$118=Summary!S$9,IF(Data!$D$116:$BB$116=Summary!S$7,Data!$D$119:$BB$146,FALSE))))/3</f>
        <v>11588.333333333334</v>
      </c>
      <c r="T18" s="42">
        <f t="array" ref="T18">SUM(IF(Data!$A$119:$A$146=Summary!$A18,IF(Data!$D$118:$BE$118=Summary!T$9,IF(Data!$D$116:$BE$116=Summary!T$7,Data!$D$119:$BE$146,FALSE))))/3</f>
        <v>11094.333333333334</v>
      </c>
      <c r="U18" s="42">
        <f t="array" ref="U18">SUM(IF(Data!$A$119:$A$146=Summary!$A18,IF(Data!$D$118:$BH$118=Summary!U$9,IF(Data!$D$116:$BH$116=Summary!U$7,Data!$D$119:$BH$146,FALSE))))/3</f>
        <v>10613.666666666666</v>
      </c>
      <c r="V18" s="42">
        <f t="array" ref="V18">SUM(IF(Data!$A$119:$A$146=Summary!$A18,IF(Data!$D$118:$BK$118=Summary!V$9,IF(Data!$D$116:$BK$116=Summary!V$7,Data!$D$119:$BK$146,FALSE))))/3</f>
        <v>10181.333333333334</v>
      </c>
    </row>
    <row r="19" spans="1:26" x14ac:dyDescent="0.2">
      <c r="A19" s="40">
        <v>170</v>
      </c>
      <c r="B19" s="41" t="s">
        <v>36</v>
      </c>
      <c r="C19" s="42">
        <f t="array" ref="C19">SUM(IF(Data!$A$119:$A$146=Summary!$A19,IF(Data!$D$118:$AJ$118=Summary!C$9,IF(Data!$D$116:$AJ$116=Summary!C$7,Data!$D$119:$AJ$146,FALSE))))/3</f>
        <v>676.33333333333337</v>
      </c>
      <c r="D19" s="42">
        <f t="array" ref="D19">SUM(IF(Data!$A$119:$A$146=Summary!$A19,IF(Data!$D$118:$AJ$118=Summary!D$9,IF(Data!$D$116:$AJ$116=Summary!D$7,Data!$D$119:$AJ$146,FALSE))))/3</f>
        <v>690.33333333333337</v>
      </c>
      <c r="E19" s="42">
        <f t="array" ref="E19">SUM(IF(Data!$A$119:$A$146=Summary!$A19,IF(Data!$D$118:$AJ$118=Summary!E$9,IF(Data!$D$116:$AJ$116=Summary!E$7,Data!$D$119:$AJ$146,FALSE))))/3</f>
        <v>695.33333333333337</v>
      </c>
      <c r="F19" s="42">
        <f t="array" ref="F19">SUM(IF(Data!$A$119:$A$146=Summary!$A19,IF(Data!$D$118:$AJ$118=Summary!F$9,IF(Data!$D$116:$AJ$116=Summary!F$7,Data!$D$119:$AJ$146,FALSE))))/3</f>
        <v>703.66666666666663</v>
      </c>
      <c r="G19" s="42">
        <f t="array" ref="G19">SUM(IF(Data!$A$119:$A$146=Summary!$A19,IF(Data!$D$118:$AJ$118=Summary!G$9,IF(Data!$D$116:$AJ$116=Summary!G$7,Data!$D$119:$AJ$146,FALSE))))/3</f>
        <v>701.66666666666663</v>
      </c>
      <c r="H19" s="42">
        <f t="array" ref="H19">SUM(IF(Data!$A$119:$A$146=Summary!$A19,IF(Data!$D$118:$AJ$118=Summary!H$9,IF(Data!$D$116:$AJ$116=Summary!H$7,Data!$D$119:$AJ$146,FALSE))))/3</f>
        <v>698</v>
      </c>
      <c r="I19" s="42">
        <f t="array" ref="I19">SUM(IF(Data!$A$119:$A$146=Summary!$A19,IF(Data!$D$118:$AJ$118=Summary!I$9,IF(Data!$D$116:$AJ$116=Summary!I$7,Data!$D$119:$AJ$146,FALSE))))/3</f>
        <v>700.66666666666663</v>
      </c>
      <c r="J19" s="42">
        <f t="array" ref="J19">SUM(IF(Data!$A$119:$A$146=Summary!$A19,IF(Data!$D$118:$AJ$118=Summary!J$9,IF(Data!$D$116:$AJ$116=Summary!J$7,Data!$D$119:$AJ$146,FALSE))))/3</f>
        <v>716</v>
      </c>
      <c r="K19" s="42">
        <f t="array" ref="K19">SUM(IF(Data!$A$119:$A$146=Summary!$A19,IF(Data!$D$118:$AJ$118=Summary!K$9,IF(Data!$D$116:$AJ$116=Summary!K$7,Data!$D$119:$AJ$146,FALSE))))/3</f>
        <v>711</v>
      </c>
      <c r="L19" s="42">
        <f t="array" ref="L19">SUM(IF(Data!$A$119:$A$146=Summary!$A19,IF(Data!$D$118:$AJ$118=Summary!L$9,IF(Data!$D$116:$AJ$116=Summary!L$7,Data!$D$119:$AJ$146,FALSE))))/3</f>
        <v>718</v>
      </c>
      <c r="M19" s="42">
        <f t="array" ref="M19">SUM(IF(Data!$A$119:$A$146=Summary!$A19,IF(Data!$D$118:$AJ$118=Summary!M$9,IF(Data!$D$116:$AJ$116=Summary!M$7,Data!$D$119:$AJ$146,FALSE))))/3</f>
        <v>720.66666666666663</v>
      </c>
      <c r="N19" s="42">
        <f t="array" ref="N19">SUM(IF(Data!$A$119:$A$146=Summary!$A19,IF(Data!$D$118:$AM$118=Summary!N$9,IF(Data!$D$116:$AM$116=Summary!N$7,Data!$D$119:$AM$146,FALSE))))/3</f>
        <v>717.66666666666663</v>
      </c>
      <c r="O19" s="42">
        <f t="array" ref="O19">SUM(IF(Data!$A$119:$A$146=Summary!$A19,IF(Data!$D$118:$AP$118=Summary!O$9,IF(Data!$D$116:$AP$116=Summary!O$7,Data!$D$119:$AP$146,FALSE))))/3</f>
        <v>719.66666666666663</v>
      </c>
      <c r="P19" s="42">
        <f t="array" ref="P19">SUM(IF(Data!$A$119:$A$146=Summary!$A19,IF(Data!$D$118:$AS$118=Summary!P$9,IF(Data!$D$116:$AS$116=Summary!P$7,Data!$D$119:$AS$146,FALSE))))/3</f>
        <v>705.33333333333337</v>
      </c>
      <c r="Q19" s="42">
        <f t="array" ref="Q19">SUM(IF(Data!$A$119:$A$146=Summary!$A19,IF(Data!$D$118:$AV$118=Summary!Q$9,IF(Data!$D$116:$AV$116=Summary!Q$7,Data!$D$119:$AV$146,FALSE))))/3</f>
        <v>701.33333333333337</v>
      </c>
      <c r="R19" s="42">
        <f t="array" ref="R19">SUM(IF(Data!$A$119:$A$146=Summary!$A19,IF(Data!$D$118:$AY$118=Summary!R$9,IF(Data!$D$116:$AY$116=Summary!R$7,Data!$D$119:$AY$146,FALSE))))/3</f>
        <v>733</v>
      </c>
      <c r="S19" s="42">
        <f t="array" ref="S19">SUM(IF(Data!$A$119:$A$146=Summary!$A19,IF(Data!$D$118:$BB$118=Summary!S$9,IF(Data!$D$116:$BB$116=Summary!S$7,Data!$D$119:$BB$146,FALSE))))/3</f>
        <v>807.33333333333337</v>
      </c>
      <c r="T19" s="42">
        <f t="array" ref="T19">SUM(IF(Data!$A$119:$A$146=Summary!$A19,IF(Data!$D$118:$BE$118=Summary!T$9,IF(Data!$D$116:$BE$116=Summary!T$7,Data!$D$119:$BE$146,FALSE))))/3</f>
        <v>843</v>
      </c>
      <c r="U19" s="42">
        <f t="array" ref="U19">SUM(IF(Data!$A$119:$A$146=Summary!$A19,IF(Data!$D$118:$BH$118=Summary!U$9,IF(Data!$D$116:$BH$116=Summary!U$7,Data!$D$119:$BH$146,FALSE))))/3</f>
        <v>853.33333333333337</v>
      </c>
      <c r="V19" s="42">
        <f t="array" ref="V19">SUM(IF(Data!$A$119:$A$146=Summary!$A19,IF(Data!$D$118:$BK$118=Summary!V$9,IF(Data!$D$116:$BK$116=Summary!V$7,Data!$D$119:$BK$146,FALSE))))/3</f>
        <v>871</v>
      </c>
    </row>
    <row r="20" spans="1:26" x14ac:dyDescent="0.2">
      <c r="A20" s="40">
        <v>270</v>
      </c>
      <c r="B20" s="41" t="s">
        <v>57</v>
      </c>
      <c r="C20" s="42">
        <f t="array" ref="C20">SUM(IF(Data!$A$119:$A$146=Summary!$A20,IF(Data!$D$118:$AJ$118=Summary!C$9,IF(Data!$D$116:$AJ$116=Summary!C$7,Data!$D$119:$AJ$146,FALSE))))/3</f>
        <v>1518</v>
      </c>
      <c r="D20" s="42">
        <f t="array" ref="D20">SUM(IF(Data!$A$119:$A$146=Summary!$A20,IF(Data!$D$118:$AJ$118=Summary!D$9,IF(Data!$D$116:$AJ$116=Summary!D$7,Data!$D$119:$AJ$146,FALSE))))/3</f>
        <v>1527.6666666666667</v>
      </c>
      <c r="E20" s="42">
        <f t="array" ref="E20">SUM(IF(Data!$A$119:$A$146=Summary!$A20,IF(Data!$D$118:$AJ$118=Summary!E$9,IF(Data!$D$116:$AJ$116=Summary!E$7,Data!$D$119:$AJ$146,FALSE))))/3</f>
        <v>1542</v>
      </c>
      <c r="F20" s="42">
        <f t="array" ref="F20">SUM(IF(Data!$A$119:$A$146=Summary!$A20,IF(Data!$D$118:$AJ$118=Summary!F$9,IF(Data!$D$116:$AJ$116=Summary!F$7,Data!$D$119:$AJ$146,FALSE))))/3</f>
        <v>1570.3333333333333</v>
      </c>
      <c r="G20" s="42">
        <f t="array" ref="G20">SUM(IF(Data!$A$119:$A$146=Summary!$A20,IF(Data!$D$118:$AJ$118=Summary!G$9,IF(Data!$D$116:$AJ$116=Summary!G$7,Data!$D$119:$AJ$146,FALSE))))/3</f>
        <v>1603.3333333333333</v>
      </c>
      <c r="H20" s="42">
        <f t="array" ref="H20">SUM(IF(Data!$A$119:$A$146=Summary!$A20,IF(Data!$D$118:$AJ$118=Summary!H$9,IF(Data!$D$116:$AJ$116=Summary!H$7,Data!$D$119:$AJ$146,FALSE))))/3</f>
        <v>1661</v>
      </c>
      <c r="I20" s="42">
        <f t="array" ref="I20">SUM(IF(Data!$A$119:$A$146=Summary!$A20,IF(Data!$D$118:$AJ$118=Summary!I$9,IF(Data!$D$116:$AJ$116=Summary!I$7,Data!$D$119:$AJ$146,FALSE))))/3</f>
        <v>1680.6666666666667</v>
      </c>
      <c r="J20" s="42">
        <f t="array" ref="J20">SUM(IF(Data!$A$119:$A$146=Summary!$A20,IF(Data!$D$118:$AJ$118=Summary!J$9,IF(Data!$D$116:$AJ$116=Summary!J$7,Data!$D$119:$AJ$146,FALSE))))/3</f>
        <v>1679.3333333333333</v>
      </c>
      <c r="K20" s="42">
        <f t="array" ref="K20">SUM(IF(Data!$A$119:$A$146=Summary!$A20,IF(Data!$D$118:$AJ$118=Summary!K$9,IF(Data!$D$116:$AJ$116=Summary!K$7,Data!$D$119:$AJ$146,FALSE))))/3</f>
        <v>1670.3333333333333</v>
      </c>
      <c r="L20" s="42">
        <f t="array" ref="L20">SUM(IF(Data!$A$119:$A$146=Summary!$A20,IF(Data!$D$118:$AJ$118=Summary!L$9,IF(Data!$D$116:$AJ$116=Summary!L$7,Data!$D$119:$AJ$146,FALSE))))/3</f>
        <v>1677</v>
      </c>
      <c r="M20" s="42">
        <f t="array" ref="M20">SUM(IF(Data!$A$119:$A$146=Summary!$A20,IF(Data!$D$118:$AJ$118=Summary!M$9,IF(Data!$D$116:$AJ$116=Summary!M$7,Data!$D$119:$AJ$146,FALSE))))/3</f>
        <v>1686.6666666666667</v>
      </c>
      <c r="N20" s="42">
        <f t="array" ref="N20">SUM(IF(Data!$A$119:$A$146=Summary!$A20,IF(Data!$D$118:$AM$118=Summary!N$9,IF(Data!$D$116:$AM$116=Summary!N$7,Data!$D$119:$AM$146,FALSE))))/3</f>
        <v>1682.6666666666667</v>
      </c>
      <c r="O20" s="42">
        <f t="array" ref="O20">SUM(IF(Data!$A$119:$A$146=Summary!$A20,IF(Data!$D$118:$AP$118=Summary!O$9,IF(Data!$D$116:$AP$116=Summary!O$7,Data!$D$119:$AP$146,FALSE))))/3</f>
        <v>1684.6666666666667</v>
      </c>
      <c r="P20" s="42">
        <f t="array" ref="P20">SUM(IF(Data!$A$119:$A$146=Summary!$A20,IF(Data!$D$118:$AS$118=Summary!P$9,IF(Data!$D$116:$AS$116=Summary!P$7,Data!$D$119:$AS$146,FALSE))))/3</f>
        <v>1701</v>
      </c>
      <c r="Q20" s="42">
        <f t="array" ref="Q20">SUM(IF(Data!$A$119:$A$146=Summary!$A20,IF(Data!$D$118:$AV$118=Summary!Q$9,IF(Data!$D$116:$AV$116=Summary!Q$7,Data!$D$119:$AV$146,FALSE))))/3</f>
        <v>1731.3333333333333</v>
      </c>
      <c r="R20" s="42">
        <f t="array" ref="R20">SUM(IF(Data!$A$119:$A$146=Summary!$A20,IF(Data!$D$118:$AY$118=Summary!R$9,IF(Data!$D$116:$AY$116=Summary!R$7,Data!$D$119:$AY$146,FALSE))))/3</f>
        <v>1792.3333333333333</v>
      </c>
      <c r="S20" s="42">
        <f t="array" ref="S20">SUM(IF(Data!$A$119:$A$146=Summary!$A20,IF(Data!$D$118:$BB$118=Summary!S$9,IF(Data!$D$116:$BB$116=Summary!S$7,Data!$D$119:$BB$146,FALSE))))/3</f>
        <v>1850.3333333333333</v>
      </c>
      <c r="T20" s="42">
        <f t="array" ref="T20">SUM(IF(Data!$A$119:$A$146=Summary!$A20,IF(Data!$D$118:$BE$118=Summary!T$9,IF(Data!$D$116:$BE$116=Summary!T$7,Data!$D$119:$BE$146,FALSE))))/3</f>
        <v>1849.6666666666667</v>
      </c>
      <c r="U20" s="42">
        <f t="array" ref="U20">SUM(IF(Data!$A$119:$A$146=Summary!$A20,IF(Data!$D$118:$BH$118=Summary!U$9,IF(Data!$D$116:$BH$116=Summary!U$7,Data!$D$119:$BH$146,FALSE))))/3</f>
        <v>1844</v>
      </c>
      <c r="V20" s="42">
        <f t="array" ref="V20">SUM(IF(Data!$A$119:$A$146=Summary!$A20,IF(Data!$D$118:$BK$118=Summary!V$9,IF(Data!$D$116:$BK$116=Summary!V$7,Data!$D$119:$BK$146,FALSE))))/3</f>
        <v>1855</v>
      </c>
    </row>
    <row r="21" spans="1:26" x14ac:dyDescent="0.2">
      <c r="A21" s="40">
        <v>62</v>
      </c>
      <c r="B21" s="41" t="s">
        <v>16</v>
      </c>
      <c r="C21" s="42">
        <f t="array" ref="C21">SUM(IF(Data!$A$119:$A$146=Summary!$A21,IF(Data!$D$118:$AJ$118=Summary!C$9,IF(Data!$D$116:$AJ$116=Summary!C$7,Data!$D$119:$AJ$146,FALSE))))/3</f>
        <v>1409.3333333333333</v>
      </c>
      <c r="D21" s="42">
        <f t="array" ref="D21">SUM(IF(Data!$A$119:$A$146=Summary!$A21,IF(Data!$D$118:$AJ$118=Summary!D$9,IF(Data!$D$116:$AJ$116=Summary!D$7,Data!$D$119:$AJ$146,FALSE))))/3</f>
        <v>1366</v>
      </c>
      <c r="E21" s="42">
        <f t="array" ref="E21">SUM(IF(Data!$A$119:$A$146=Summary!$A21,IF(Data!$D$118:$AJ$118=Summary!E$9,IF(Data!$D$116:$AJ$116=Summary!E$7,Data!$D$119:$AJ$146,FALSE))))/3</f>
        <v>1341.3333333333333</v>
      </c>
      <c r="F21" s="42">
        <f t="array" ref="F21">SUM(IF(Data!$A$119:$A$146=Summary!$A21,IF(Data!$D$118:$AJ$118=Summary!F$9,IF(Data!$D$116:$AJ$116=Summary!F$7,Data!$D$119:$AJ$146,FALSE))))/3</f>
        <v>1318.3333333333333</v>
      </c>
      <c r="G21" s="42">
        <f t="array" ref="G21">SUM(IF(Data!$A$119:$A$146=Summary!$A21,IF(Data!$D$118:$AJ$118=Summary!G$9,IF(Data!$D$116:$AJ$116=Summary!G$7,Data!$D$119:$AJ$146,FALSE))))/3</f>
        <v>1303.6666666666667</v>
      </c>
      <c r="H21" s="42">
        <f t="array" ref="H21">SUM(IF(Data!$A$119:$A$146=Summary!$A21,IF(Data!$D$118:$AJ$118=Summary!H$9,IF(Data!$D$116:$AJ$116=Summary!H$7,Data!$D$119:$AJ$146,FALSE))))/3</f>
        <v>1340.3333333333333</v>
      </c>
      <c r="I21" s="42">
        <f t="array" ref="I21">SUM(IF(Data!$A$119:$A$146=Summary!$A21,IF(Data!$D$118:$AJ$118=Summary!I$9,IF(Data!$D$116:$AJ$116=Summary!I$7,Data!$D$119:$AJ$146,FALSE))))/3</f>
        <v>1332.3333333333333</v>
      </c>
      <c r="J21" s="42">
        <f t="array" ref="J21">SUM(IF(Data!$A$119:$A$146=Summary!$A21,IF(Data!$D$118:$AJ$118=Summary!J$9,IF(Data!$D$116:$AJ$116=Summary!J$7,Data!$D$119:$AJ$146,FALSE))))/3</f>
        <v>1292.3333333333333</v>
      </c>
      <c r="K21" s="42">
        <f t="array" ref="K21">SUM(IF(Data!$A$119:$A$146=Summary!$A21,IF(Data!$D$118:$AJ$118=Summary!K$9,IF(Data!$D$116:$AJ$116=Summary!K$7,Data!$D$119:$AJ$146,FALSE))))/3</f>
        <v>1284.3333333333333</v>
      </c>
      <c r="L21" s="42">
        <f t="array" ref="L21">SUM(IF(Data!$A$119:$A$146=Summary!$A21,IF(Data!$D$118:$AJ$118=Summary!L$9,IF(Data!$D$116:$AJ$116=Summary!L$7,Data!$D$119:$AJ$146,FALSE))))/3</f>
        <v>1278</v>
      </c>
      <c r="M21" s="42">
        <f t="array" ref="M21">SUM(IF(Data!$A$119:$A$146=Summary!$A21,IF(Data!$D$118:$AJ$118=Summary!M$9,IF(Data!$D$116:$AJ$116=Summary!M$7,Data!$D$119:$AJ$146,FALSE))))/3</f>
        <v>1268.3333333333333</v>
      </c>
      <c r="N21" s="42">
        <f t="array" ref="N21">SUM(IF(Data!$A$119:$A$146=Summary!$A21,IF(Data!$D$118:$AM$118=Summary!N$9,IF(Data!$D$116:$AM$116=Summary!N$7,Data!$D$119:$AM$146,FALSE))))/3</f>
        <v>1252.6666666666667</v>
      </c>
      <c r="O21" s="42">
        <f t="array" ref="O21">SUM(IF(Data!$A$119:$A$146=Summary!$A21,IF(Data!$D$118:$AP$118=Summary!O$9,IF(Data!$D$116:$AP$116=Summary!O$7,Data!$D$119:$AP$146,FALSE))))/3</f>
        <v>1257</v>
      </c>
      <c r="P21" s="42">
        <f t="array" ref="P21">SUM(IF(Data!$A$119:$A$146=Summary!$A21,IF(Data!$D$118:$AS$118=Summary!P$9,IF(Data!$D$116:$AS$116=Summary!P$7,Data!$D$119:$AS$146,FALSE))))/3</f>
        <v>1251</v>
      </c>
      <c r="Q21" s="42">
        <f t="array" ref="Q21">SUM(IF(Data!$A$119:$A$146=Summary!$A21,IF(Data!$D$118:$AV$118=Summary!Q$9,IF(Data!$D$116:$AV$116=Summary!Q$7,Data!$D$119:$AV$146,FALSE))))/3</f>
        <v>1253.6666666666667</v>
      </c>
      <c r="R21" s="42">
        <f t="array" ref="R21">SUM(IF(Data!$A$119:$A$146=Summary!$A21,IF(Data!$D$118:$AY$118=Summary!R$9,IF(Data!$D$116:$AY$116=Summary!R$7,Data!$D$119:$AY$146,FALSE))))/3</f>
        <v>1248.6666666666667</v>
      </c>
      <c r="S21" s="42">
        <f t="array" ref="S21">SUM(IF(Data!$A$119:$A$146=Summary!$A21,IF(Data!$D$118:$BB$118=Summary!S$9,IF(Data!$D$116:$BB$116=Summary!S$7,Data!$D$119:$BB$146,FALSE))))/3</f>
        <v>1232</v>
      </c>
      <c r="T21" s="42">
        <f t="array" ref="T21">SUM(IF(Data!$A$119:$A$146=Summary!$A21,IF(Data!$D$118:$BE$118=Summary!T$9,IF(Data!$D$116:$BE$116=Summary!T$7,Data!$D$119:$BE$146,FALSE))))/3</f>
        <v>1229.6666666666667</v>
      </c>
      <c r="U21" s="42">
        <f t="array" ref="U21">SUM(IF(Data!$A$119:$A$146=Summary!$A21,IF(Data!$D$118:$BH$118=Summary!U$9,IF(Data!$D$116:$BH$116=Summary!U$7,Data!$D$119:$BH$146,FALSE))))/3</f>
        <v>1222</v>
      </c>
      <c r="V21" s="42">
        <f t="array" ref="V21">SUM(IF(Data!$A$119:$A$146=Summary!$A21,IF(Data!$D$118:$BK$118=Summary!V$9,IF(Data!$D$116:$BK$116=Summary!V$7,Data!$D$119:$BK$146,FALSE))))/3</f>
        <v>1189.3333333333333</v>
      </c>
    </row>
    <row r="22" spans="1:26" x14ac:dyDescent="0.2">
      <c r="A22" s="40">
        <v>64</v>
      </c>
      <c r="B22" s="41" t="s">
        <v>18</v>
      </c>
      <c r="C22" s="42">
        <f t="array" ref="C22">SUM(IF(Data!$A$119:$A$146=Summary!$A22,IF(Data!$D$118:$AJ$118=Summary!C$9,IF(Data!$D$116:$AJ$116=Summary!C$7,Data!$D$119:$AJ$146,FALSE))))/3</f>
        <v>992.33333333333337</v>
      </c>
      <c r="D22" s="42">
        <f t="array" ref="D22">SUM(IF(Data!$A$119:$A$146=Summary!$A22,IF(Data!$D$118:$AJ$118=Summary!D$9,IF(Data!$D$116:$AJ$116=Summary!D$7,Data!$D$119:$AJ$146,FALSE))))/3</f>
        <v>1023.3333333333334</v>
      </c>
      <c r="E22" s="42">
        <f t="array" ref="E22">SUM(IF(Data!$A$119:$A$146=Summary!$A22,IF(Data!$D$118:$AJ$118=Summary!E$9,IF(Data!$D$116:$AJ$116=Summary!E$7,Data!$D$119:$AJ$146,FALSE))))/3</f>
        <v>1032.3333333333333</v>
      </c>
      <c r="F22" s="42">
        <f t="array" ref="F22">SUM(IF(Data!$A$119:$A$146=Summary!$A22,IF(Data!$D$118:$AJ$118=Summary!F$9,IF(Data!$D$116:$AJ$116=Summary!F$7,Data!$D$119:$AJ$146,FALSE))))/3</f>
        <v>1018.3333333333334</v>
      </c>
      <c r="G22" s="42">
        <f t="array" ref="G22">SUM(IF(Data!$A$119:$A$146=Summary!$A22,IF(Data!$D$118:$AJ$118=Summary!G$9,IF(Data!$D$116:$AJ$116=Summary!G$7,Data!$D$119:$AJ$146,FALSE))))/3</f>
        <v>1004.6666666666666</v>
      </c>
      <c r="H22" s="42">
        <f t="array" ref="H22">SUM(IF(Data!$A$119:$A$146=Summary!$A22,IF(Data!$D$118:$AJ$118=Summary!H$9,IF(Data!$D$116:$AJ$116=Summary!H$7,Data!$D$119:$AJ$146,FALSE))))/3</f>
        <v>1006.6666666666666</v>
      </c>
      <c r="I22" s="42">
        <f t="array" ref="I22">SUM(IF(Data!$A$119:$A$146=Summary!$A22,IF(Data!$D$118:$AJ$118=Summary!I$9,IF(Data!$D$116:$AJ$116=Summary!I$7,Data!$D$119:$AJ$146,FALSE))))/3</f>
        <v>1042.3333333333333</v>
      </c>
      <c r="J22" s="42">
        <f t="array" ref="J22">SUM(IF(Data!$A$119:$A$146=Summary!$A22,IF(Data!$D$118:$AJ$118=Summary!J$9,IF(Data!$D$116:$AJ$116=Summary!J$7,Data!$D$119:$AJ$146,FALSE))))/3</f>
        <v>1023</v>
      </c>
      <c r="K22" s="42">
        <f t="array" ref="K22">SUM(IF(Data!$A$119:$A$146=Summary!$A22,IF(Data!$D$118:$AJ$118=Summary!K$9,IF(Data!$D$116:$AJ$116=Summary!K$7,Data!$D$119:$AJ$146,FALSE))))/3</f>
        <v>1026</v>
      </c>
      <c r="L22" s="42">
        <f t="array" ref="L22">SUM(IF(Data!$A$119:$A$146=Summary!$A22,IF(Data!$D$118:$AJ$118=Summary!L$9,IF(Data!$D$116:$AJ$116=Summary!L$7,Data!$D$119:$AJ$146,FALSE))))/3</f>
        <v>1025.6666666666667</v>
      </c>
      <c r="M22" s="42">
        <f t="array" ref="M22">SUM(IF(Data!$A$119:$A$146=Summary!$A22,IF(Data!$D$118:$AJ$118=Summary!M$9,IF(Data!$D$116:$AJ$116=Summary!M$7,Data!$D$119:$AJ$146,FALSE))))/3</f>
        <v>1014.3333333333334</v>
      </c>
      <c r="N22" s="42">
        <f t="array" ref="N22">SUM(IF(Data!$A$119:$A$146=Summary!$A22,IF(Data!$D$118:$AM$118=Summary!N$9,IF(Data!$D$116:$AM$116=Summary!N$7,Data!$D$119:$AM$146,FALSE))))/3</f>
        <v>1007.6666666666666</v>
      </c>
      <c r="O22" s="42">
        <f t="array" ref="O22">SUM(IF(Data!$A$119:$A$146=Summary!$A22,IF(Data!$D$118:$AP$118=Summary!O$9,IF(Data!$D$116:$AP$116=Summary!O$7,Data!$D$119:$AP$146,FALSE))))/3</f>
        <v>1001.6666666666666</v>
      </c>
      <c r="P22" s="42">
        <f t="array" ref="P22">SUM(IF(Data!$A$119:$A$146=Summary!$A22,IF(Data!$D$118:$AS$118=Summary!P$9,IF(Data!$D$116:$AS$116=Summary!P$7,Data!$D$119:$AS$146,FALSE))))/3</f>
        <v>1023</v>
      </c>
      <c r="Q22" s="42">
        <f t="array" ref="Q22">SUM(IF(Data!$A$119:$A$146=Summary!$A22,IF(Data!$D$118:$AV$118=Summary!Q$9,IF(Data!$D$116:$AV$116=Summary!Q$7,Data!$D$119:$AV$146,FALSE))))/3</f>
        <v>1043.3333333333333</v>
      </c>
      <c r="R22" s="42">
        <f t="array" ref="R22">SUM(IF(Data!$A$119:$A$146=Summary!$A22,IF(Data!$D$118:$AY$118=Summary!R$9,IF(Data!$D$116:$AY$116=Summary!R$7,Data!$D$119:$AY$146,FALSE))))/3</f>
        <v>1049</v>
      </c>
      <c r="S22" s="42">
        <f t="array" ref="S22">SUM(IF(Data!$A$119:$A$146=Summary!$A22,IF(Data!$D$118:$BB$118=Summary!S$9,IF(Data!$D$116:$BB$116=Summary!S$7,Data!$D$119:$BB$146,FALSE))))/3</f>
        <v>1075.3333333333333</v>
      </c>
      <c r="T22" s="42">
        <f t="array" ref="T22">SUM(IF(Data!$A$119:$A$146=Summary!$A22,IF(Data!$D$118:$BE$118=Summary!T$9,IF(Data!$D$116:$BE$116=Summary!T$7,Data!$D$119:$BE$146,FALSE))))/3</f>
        <v>1077.3333333333333</v>
      </c>
      <c r="U22" s="42">
        <f t="array" ref="U22">SUM(IF(Data!$A$119:$A$146=Summary!$A22,IF(Data!$D$118:$BH$118=Summary!U$9,IF(Data!$D$116:$BH$116=Summary!U$7,Data!$D$119:$BH$146,FALSE))))/3</f>
        <v>1076.6666666666667</v>
      </c>
      <c r="V22" s="42">
        <f t="array" ref="V22">SUM(IF(Data!$A$119:$A$146=Summary!$A22,IF(Data!$D$118:$BK$118=Summary!V$9,IF(Data!$D$116:$BK$116=Summary!V$7,Data!$D$119:$BK$146,FALSE))))/3</f>
        <v>1074</v>
      </c>
    </row>
    <row r="23" spans="1:26" x14ac:dyDescent="0.2">
      <c r="A23" s="40">
        <v>164</v>
      </c>
      <c r="B23" s="41" t="s">
        <v>33</v>
      </c>
      <c r="C23" s="42">
        <f t="array" ref="C23">SUM(IF(Data!$A$119:$A$146=Summary!$A23,IF(Data!$D$118:$AJ$118=Summary!C$9,IF(Data!$D$116:$AJ$116=Summary!C$7,Data!$D$119:$AJ$146,FALSE))))/3</f>
        <v>391</v>
      </c>
      <c r="D23" s="42">
        <f t="array" ref="D23">SUM(IF(Data!$A$119:$A$146=Summary!$A23,IF(Data!$D$118:$AJ$118=Summary!D$9,IF(Data!$D$116:$AJ$116=Summary!D$7,Data!$D$119:$AJ$146,FALSE))))/3</f>
        <v>371.33333333333331</v>
      </c>
      <c r="E23" s="42">
        <f t="array" ref="E23">SUM(IF(Data!$A$119:$A$146=Summary!$A23,IF(Data!$D$118:$AJ$118=Summary!E$9,IF(Data!$D$116:$AJ$116=Summary!E$7,Data!$D$119:$AJ$146,FALSE))))/3</f>
        <v>342.66666666666669</v>
      </c>
      <c r="F23" s="42">
        <f t="array" ref="F23">SUM(IF(Data!$A$119:$A$146=Summary!$A23,IF(Data!$D$118:$AJ$118=Summary!F$9,IF(Data!$D$116:$AJ$116=Summary!F$7,Data!$D$119:$AJ$146,FALSE))))/3</f>
        <v>327.66666666666669</v>
      </c>
      <c r="G23" s="42">
        <f t="array" ref="G23">SUM(IF(Data!$A$119:$A$146=Summary!$A23,IF(Data!$D$118:$AJ$118=Summary!G$9,IF(Data!$D$116:$AJ$116=Summary!G$7,Data!$D$119:$AJ$146,FALSE))))/3</f>
        <v>308.33333333333331</v>
      </c>
      <c r="H23" s="42">
        <f t="array" ref="H23">SUM(IF(Data!$A$119:$A$146=Summary!$A23,IF(Data!$D$118:$AJ$118=Summary!H$9,IF(Data!$D$116:$AJ$116=Summary!H$7,Data!$D$119:$AJ$146,FALSE))))/3</f>
        <v>308.66666666666669</v>
      </c>
      <c r="I23" s="42">
        <f t="array" ref="I23">SUM(IF(Data!$A$119:$A$146=Summary!$A23,IF(Data!$D$118:$AJ$118=Summary!I$9,IF(Data!$D$116:$AJ$116=Summary!I$7,Data!$D$119:$AJ$146,FALSE))))/3</f>
        <v>303</v>
      </c>
      <c r="J23" s="42">
        <f t="array" ref="J23">SUM(IF(Data!$A$119:$A$146=Summary!$A23,IF(Data!$D$118:$AJ$118=Summary!J$9,IF(Data!$D$116:$AJ$116=Summary!J$7,Data!$D$119:$AJ$146,FALSE))))/3</f>
        <v>285.66666666666669</v>
      </c>
      <c r="K23" s="42">
        <f t="array" ref="K23">SUM(IF(Data!$A$119:$A$146=Summary!$A23,IF(Data!$D$118:$AJ$118=Summary!K$9,IF(Data!$D$116:$AJ$116=Summary!K$7,Data!$D$119:$AJ$146,FALSE))))/3</f>
        <v>279.66666666666669</v>
      </c>
      <c r="L23" s="42">
        <f t="array" ref="L23">SUM(IF(Data!$A$119:$A$146=Summary!$A23,IF(Data!$D$118:$AJ$118=Summary!L$9,IF(Data!$D$116:$AJ$116=Summary!L$7,Data!$D$119:$AJ$146,FALSE))))/3</f>
        <v>278</v>
      </c>
      <c r="M23" s="42">
        <f t="array" ref="M23">SUM(IF(Data!$A$119:$A$146=Summary!$A23,IF(Data!$D$118:$AJ$118=Summary!M$9,IF(Data!$D$116:$AJ$116=Summary!M$7,Data!$D$119:$AJ$146,FALSE))))/3</f>
        <v>279</v>
      </c>
      <c r="N23" s="42">
        <f t="array" ref="N23">SUM(IF(Data!$A$119:$A$146=Summary!$A23,IF(Data!$D$118:$AM$118=Summary!N$9,IF(Data!$D$116:$AM$116=Summary!N$7,Data!$D$119:$AM$146,FALSE))))/3</f>
        <v>271</v>
      </c>
      <c r="O23" s="42">
        <f t="array" ref="O23">SUM(IF(Data!$A$119:$A$146=Summary!$A23,IF(Data!$D$118:$AP$118=Summary!O$9,IF(Data!$D$116:$AP$116=Summary!O$7,Data!$D$119:$AP$146,FALSE))))/3</f>
        <v>271.33333333333331</v>
      </c>
      <c r="P23" s="42">
        <f t="array" ref="P23">SUM(IF(Data!$A$119:$A$146=Summary!$A23,IF(Data!$D$118:$AS$118=Summary!P$9,IF(Data!$D$116:$AS$116=Summary!P$7,Data!$D$119:$AS$146,FALSE))))/3</f>
        <v>278.33333333333331</v>
      </c>
      <c r="Q23" s="42">
        <f t="array" ref="Q23">SUM(IF(Data!$A$119:$A$146=Summary!$A23,IF(Data!$D$118:$AV$118=Summary!Q$9,IF(Data!$D$116:$AV$116=Summary!Q$7,Data!$D$119:$AV$146,FALSE))))/3</f>
        <v>279</v>
      </c>
      <c r="R23" s="42">
        <f t="array" ref="R23">SUM(IF(Data!$A$119:$A$146=Summary!$A23,IF(Data!$D$118:$AY$118=Summary!R$9,IF(Data!$D$116:$AY$116=Summary!R$7,Data!$D$119:$AY$146,FALSE))))/3</f>
        <v>275</v>
      </c>
      <c r="S23" s="42">
        <f t="array" ref="S23">SUM(IF(Data!$A$119:$A$146=Summary!$A23,IF(Data!$D$118:$BB$118=Summary!S$9,IF(Data!$D$116:$BB$116=Summary!S$7,Data!$D$119:$BB$146,FALSE))))/3</f>
        <v>276.66666666666669</v>
      </c>
      <c r="T23" s="42">
        <f t="array" ref="T23">SUM(IF(Data!$A$119:$A$146=Summary!$A23,IF(Data!$D$118:$BE$118=Summary!T$9,IF(Data!$D$116:$BE$116=Summary!T$7,Data!$D$119:$BE$146,FALSE))))/3</f>
        <v>276.33333333333331</v>
      </c>
      <c r="U23" s="42">
        <f t="array" ref="U23">SUM(IF(Data!$A$119:$A$146=Summary!$A23,IF(Data!$D$118:$BH$118=Summary!U$9,IF(Data!$D$116:$BH$116=Summary!U$7,Data!$D$119:$BH$146,FALSE))))/3</f>
        <v>276.66666666666669</v>
      </c>
      <c r="V23" s="42">
        <f t="array" ref="V23">SUM(IF(Data!$A$119:$A$146=Summary!$A23,IF(Data!$D$118:$BK$118=Summary!V$9,IF(Data!$D$116:$BK$116=Summary!V$7,Data!$D$119:$BK$146,FALSE))))/3</f>
        <v>273.66666666666669</v>
      </c>
    </row>
    <row r="24" spans="1:26" x14ac:dyDescent="0.2">
      <c r="A24" s="40">
        <v>264</v>
      </c>
      <c r="B24" s="41" t="s">
        <v>58</v>
      </c>
      <c r="C24" s="42">
        <f t="array" ref="C24">SUM(IF(Data!$A$119:$A$146=Summary!$A24,IF(Data!$D$118:$AJ$118=Summary!C$9,IF(Data!$D$116:$AJ$116=Summary!C$7,Data!$D$119:$AJ$146,FALSE))))/3</f>
        <v>348.33333333333331</v>
      </c>
      <c r="D24" s="42">
        <f t="array" ref="D24">SUM(IF(Data!$A$119:$A$146=Summary!$A24,IF(Data!$D$118:$AJ$118=Summary!D$9,IF(Data!$D$116:$AJ$116=Summary!D$7,Data!$D$119:$AJ$146,FALSE))))/3</f>
        <v>381</v>
      </c>
      <c r="E24" s="42">
        <f t="array" ref="E24">SUM(IF(Data!$A$119:$A$146=Summary!$A24,IF(Data!$D$118:$AJ$118=Summary!E$9,IF(Data!$D$116:$AJ$116=Summary!E$7,Data!$D$119:$AJ$146,FALSE))))/3</f>
        <v>393</v>
      </c>
      <c r="F24" s="42">
        <f t="array" ref="F24">SUM(IF(Data!$A$119:$A$146=Summary!$A24,IF(Data!$D$118:$AJ$118=Summary!F$9,IF(Data!$D$116:$AJ$116=Summary!F$7,Data!$D$119:$AJ$146,FALSE))))/3</f>
        <v>382</v>
      </c>
      <c r="G24" s="42">
        <f t="array" ref="G24">SUM(IF(Data!$A$119:$A$146=Summary!$A24,IF(Data!$D$118:$AJ$118=Summary!G$9,IF(Data!$D$116:$AJ$116=Summary!G$7,Data!$D$119:$AJ$146,FALSE))))/3</f>
        <v>385</v>
      </c>
      <c r="H24" s="42">
        <f t="array" ref="H24">SUM(IF(Data!$A$119:$A$146=Summary!$A24,IF(Data!$D$118:$AJ$118=Summary!H$9,IF(Data!$D$116:$AJ$116=Summary!H$7,Data!$D$119:$AJ$146,FALSE))))/3</f>
        <v>388.33333333333331</v>
      </c>
      <c r="I24" s="42">
        <f t="array" ref="I24">SUM(IF(Data!$A$119:$A$146=Summary!$A24,IF(Data!$D$118:$AJ$118=Summary!I$9,IF(Data!$D$116:$AJ$116=Summary!I$7,Data!$D$119:$AJ$146,FALSE))))/3</f>
        <v>392.33333333333331</v>
      </c>
      <c r="J24" s="42">
        <f t="array" ref="J24">SUM(IF(Data!$A$119:$A$146=Summary!$A24,IF(Data!$D$118:$AJ$118=Summary!J$9,IF(Data!$D$116:$AJ$116=Summary!J$7,Data!$D$119:$AJ$146,FALSE))))/3</f>
        <v>390.33333333333331</v>
      </c>
      <c r="K24" s="42">
        <f t="array" ref="K24">SUM(IF(Data!$A$119:$A$146=Summary!$A24,IF(Data!$D$118:$AJ$118=Summary!K$9,IF(Data!$D$116:$AJ$116=Summary!K$7,Data!$D$119:$AJ$146,FALSE))))/3</f>
        <v>387.66666666666669</v>
      </c>
      <c r="L24" s="42">
        <f t="array" ref="L24">SUM(IF(Data!$A$119:$A$146=Summary!$A24,IF(Data!$D$118:$AJ$118=Summary!L$9,IF(Data!$D$116:$AJ$116=Summary!L$7,Data!$D$119:$AJ$146,FALSE))))/3</f>
        <v>390.33333333333331</v>
      </c>
      <c r="M24" s="42">
        <f t="array" ref="M24">SUM(IF(Data!$A$119:$A$146=Summary!$A24,IF(Data!$D$118:$AJ$118=Summary!M$9,IF(Data!$D$116:$AJ$116=Summary!M$7,Data!$D$119:$AJ$146,FALSE))))/3</f>
        <v>385.33333333333331</v>
      </c>
      <c r="N24" s="42">
        <f t="array" ref="N24">SUM(IF(Data!$A$119:$A$146=Summary!$A24,IF(Data!$D$118:$AM$118=Summary!N$9,IF(Data!$D$116:$AM$116=Summary!N$7,Data!$D$119:$AM$146,FALSE))))/3</f>
        <v>382</v>
      </c>
      <c r="O24" s="42">
        <f t="array" ref="O24">SUM(IF(Data!$A$119:$A$146=Summary!$A24,IF(Data!$D$118:$AP$118=Summary!O$9,IF(Data!$D$116:$AP$116=Summary!O$7,Data!$D$119:$AP$146,FALSE))))/3</f>
        <v>383.66666666666669</v>
      </c>
      <c r="P24" s="42">
        <f t="array" ref="P24">SUM(IF(Data!$A$119:$A$146=Summary!$A24,IF(Data!$D$118:$AS$118=Summary!P$9,IF(Data!$D$116:$AS$116=Summary!P$7,Data!$D$119:$AS$146,FALSE))))/3</f>
        <v>384.33333333333331</v>
      </c>
      <c r="Q24" s="42">
        <f t="array" ref="Q24">SUM(IF(Data!$A$119:$A$146=Summary!$A24,IF(Data!$D$118:$AV$118=Summary!Q$9,IF(Data!$D$116:$AV$116=Summary!Q$7,Data!$D$119:$AV$146,FALSE))))/3</f>
        <v>394.33333333333331</v>
      </c>
      <c r="R24" s="42">
        <f t="array" ref="R24">SUM(IF(Data!$A$119:$A$146=Summary!$A24,IF(Data!$D$118:$AY$118=Summary!R$9,IF(Data!$D$116:$AY$116=Summary!R$7,Data!$D$119:$AY$146,FALSE))))/3</f>
        <v>404</v>
      </c>
      <c r="S24" s="42">
        <f t="array" ref="S24">SUM(IF(Data!$A$119:$A$146=Summary!$A24,IF(Data!$D$118:$BB$118=Summary!S$9,IF(Data!$D$116:$BB$116=Summary!S$7,Data!$D$119:$BB$146,FALSE))))/3</f>
        <v>403</v>
      </c>
      <c r="T24" s="42">
        <f t="array" ref="T24">SUM(IF(Data!$A$119:$A$146=Summary!$A24,IF(Data!$D$118:$BE$118=Summary!T$9,IF(Data!$D$116:$BE$116=Summary!T$7,Data!$D$119:$BE$146,FALSE))))/3</f>
        <v>404</v>
      </c>
      <c r="U24" s="42">
        <f t="array" ref="U24">SUM(IF(Data!$A$119:$A$146=Summary!$A24,IF(Data!$D$118:$BH$118=Summary!U$9,IF(Data!$D$116:$BH$116=Summary!U$7,Data!$D$119:$BH$146,FALSE))))/3</f>
        <v>408.66666666666669</v>
      </c>
      <c r="V24" s="42">
        <f t="array" ref="V24">SUM(IF(Data!$A$119:$A$146=Summary!$A24,IF(Data!$D$118:$BK$118=Summary!V$9,IF(Data!$D$116:$BK$116=Summary!V$7,Data!$D$119:$BK$146,FALSE))))/3</f>
        <v>402</v>
      </c>
    </row>
    <row r="25" spans="1:26" x14ac:dyDescent="0.2">
      <c r="A25" s="40">
        <v>63</v>
      </c>
      <c r="B25" s="41" t="s">
        <v>17</v>
      </c>
      <c r="C25" s="42">
        <f t="array" ref="C25">SUM(IF(Data!$A$119:$A$146=Summary!$A25,IF(Data!$D$118:$AJ$118=Summary!C$9,IF(Data!$D$116:$AJ$116=Summary!C$7,Data!$D$119:$AJ$146,FALSE))))/3</f>
        <v>28</v>
      </c>
      <c r="D25" s="42">
        <f t="array" ref="D25">SUM(IF(Data!$A$119:$A$146=Summary!$A25,IF(Data!$D$118:$AJ$118=Summary!D$9,IF(Data!$D$116:$AJ$116=Summary!D$7,Data!$D$119:$AJ$146,FALSE))))/3</f>
        <v>28.333333333333332</v>
      </c>
      <c r="E25" s="42">
        <f t="array" ref="E25">SUM(IF(Data!$A$119:$A$146=Summary!$A25,IF(Data!$D$118:$AJ$118=Summary!E$9,IF(Data!$D$116:$AJ$116=Summary!E$7,Data!$D$119:$AJ$146,FALSE))))/3</f>
        <v>28.333333333333332</v>
      </c>
      <c r="F25" s="42">
        <f t="array" ref="F25">SUM(IF(Data!$A$119:$A$146=Summary!$A25,IF(Data!$D$118:$AJ$118=Summary!F$9,IF(Data!$D$116:$AJ$116=Summary!F$7,Data!$D$119:$AJ$146,FALSE))))/3</f>
        <v>30.666666666666668</v>
      </c>
      <c r="G25" s="42">
        <f t="array" ref="G25">SUM(IF(Data!$A$119:$A$146=Summary!$A25,IF(Data!$D$118:$AJ$118=Summary!G$9,IF(Data!$D$116:$AJ$116=Summary!G$7,Data!$D$119:$AJ$146,FALSE))))/3</f>
        <v>30</v>
      </c>
      <c r="H25" s="42">
        <f t="array" ref="H25">SUM(IF(Data!$A$119:$A$146=Summary!$A25,IF(Data!$D$118:$AJ$118=Summary!H$9,IF(Data!$D$116:$AJ$116=Summary!H$7,Data!$D$119:$AJ$146,FALSE))))/3</f>
        <v>30.666666666666668</v>
      </c>
      <c r="I25" s="42">
        <f t="array" ref="I25">SUM(IF(Data!$A$119:$A$146=Summary!$A25,IF(Data!$D$118:$AJ$118=Summary!I$9,IF(Data!$D$116:$AJ$116=Summary!I$7,Data!$D$119:$AJ$146,FALSE))))/3</f>
        <v>31.666666666666668</v>
      </c>
      <c r="J25" s="42">
        <f t="array" ref="J25">SUM(IF(Data!$A$119:$A$146=Summary!$A25,IF(Data!$D$118:$AJ$118=Summary!J$9,IF(Data!$D$116:$AJ$116=Summary!J$7,Data!$D$119:$AJ$146,FALSE))))/3</f>
        <v>30.666666666666668</v>
      </c>
      <c r="K25" s="42">
        <f t="array" ref="K25">SUM(IF(Data!$A$119:$A$146=Summary!$A25,IF(Data!$D$118:$AJ$118=Summary!K$9,IF(Data!$D$116:$AJ$116=Summary!K$7,Data!$D$119:$AJ$146,FALSE))))/3</f>
        <v>29.666666666666668</v>
      </c>
      <c r="L25" s="42">
        <f t="array" ref="L25">SUM(IF(Data!$A$119:$A$146=Summary!$A25,IF(Data!$D$118:$AJ$118=Summary!L$9,IF(Data!$D$116:$AJ$116=Summary!L$7,Data!$D$119:$AJ$146,FALSE))))/3</f>
        <v>29.333333333333332</v>
      </c>
      <c r="M25" s="42">
        <f t="array" ref="M25">SUM(IF(Data!$A$119:$A$146=Summary!$A25,IF(Data!$D$118:$AJ$118=Summary!M$9,IF(Data!$D$116:$AJ$116=Summary!M$7,Data!$D$119:$AJ$146,FALSE))))/3</f>
        <v>33.333333333333336</v>
      </c>
      <c r="N25" s="42">
        <f t="array" ref="N25">SUM(IF(Data!$A$119:$A$146=Summary!$A25,IF(Data!$D$118:$AM$118=Summary!N$9,IF(Data!$D$116:$AM$116=Summary!N$7,Data!$D$119:$AM$146,FALSE))))/3</f>
        <v>34</v>
      </c>
      <c r="O25" s="42">
        <f t="array" ref="O25">SUM(IF(Data!$A$119:$A$146=Summary!$A25,IF(Data!$D$118:$AP$118=Summary!O$9,IF(Data!$D$116:$AP$116=Summary!O$7,Data!$D$119:$AP$146,FALSE))))/3</f>
        <v>34</v>
      </c>
      <c r="P25" s="42">
        <f t="array" ref="P25">SUM(IF(Data!$A$119:$A$146=Summary!$A25,IF(Data!$D$118:$AS$118=Summary!P$9,IF(Data!$D$116:$AS$116=Summary!P$7,Data!$D$119:$AS$146,FALSE))))/3</f>
        <v>33.333333333333336</v>
      </c>
      <c r="Q25" s="42">
        <f t="array" ref="Q25">SUM(IF(Data!$A$119:$A$146=Summary!$A25,IF(Data!$D$118:$AV$118=Summary!Q$9,IF(Data!$D$116:$AV$116=Summary!Q$7,Data!$D$119:$AV$146,FALSE))))/3</f>
        <v>34.333333333333336</v>
      </c>
      <c r="R25" s="42">
        <f t="array" ref="R25">SUM(IF(Data!$A$119:$A$146=Summary!$A25,IF(Data!$D$118:$AY$118=Summary!R$9,IF(Data!$D$116:$AY$116=Summary!R$7,Data!$D$119:$AY$146,FALSE))))/3</f>
        <v>33.666666666666664</v>
      </c>
      <c r="S25" s="42">
        <f t="array" ref="S25">SUM(IF(Data!$A$119:$A$146=Summary!$A25,IF(Data!$D$118:$BB$118=Summary!S$9,IF(Data!$D$116:$BB$116=Summary!S$7,Data!$D$119:$BB$146,FALSE))))/3</f>
        <v>33.666666666666664</v>
      </c>
      <c r="T25" s="42">
        <f t="array" ref="T25">SUM(IF(Data!$A$119:$A$146=Summary!$A25,IF(Data!$D$118:$BE$118=Summary!T$9,IF(Data!$D$116:$BE$116=Summary!T$7,Data!$D$119:$BE$146,FALSE))))/3</f>
        <v>34.333333333333336</v>
      </c>
      <c r="U25" s="42">
        <f t="array" ref="U25">SUM(IF(Data!$A$119:$A$146=Summary!$A25,IF(Data!$D$118:$BH$118=Summary!U$9,IF(Data!$D$116:$BH$116=Summary!U$7,Data!$D$119:$BH$146,FALSE))))/3</f>
        <v>36.666666666666664</v>
      </c>
      <c r="V25" s="42">
        <f t="array" ref="V25">SUM(IF(Data!$A$119:$A$146=Summary!$A25,IF(Data!$D$118:$BK$118=Summary!V$9,IF(Data!$D$116:$BK$116=Summary!V$7,Data!$D$119:$BK$146,FALSE))))/3</f>
        <v>37</v>
      </c>
    </row>
    <row r="26" spans="1:26" x14ac:dyDescent="0.2">
      <c r="A26" s="40">
        <v>65</v>
      </c>
      <c r="B26" s="41" t="s">
        <v>19</v>
      </c>
      <c r="C26" s="42">
        <f t="array" ref="C26">SUM(IF(Data!$A$119:$A$146=Summary!$A26,IF(Data!$D$118:$AJ$118=Summary!C$9,IF(Data!$D$116:$AJ$116=Summary!C$7,Data!$D$119:$AJ$146,FALSE))))/3</f>
        <v>65</v>
      </c>
      <c r="D26" s="42">
        <f t="array" ref="D26">SUM(IF(Data!$A$119:$A$146=Summary!$A26,IF(Data!$D$118:$AJ$118=Summary!D$9,IF(Data!$D$116:$AJ$116=Summary!D$7,Data!$D$119:$AJ$146,FALSE))))/3</f>
        <v>64.666666666666671</v>
      </c>
      <c r="E26" s="42">
        <f t="array" ref="E26">SUM(IF(Data!$A$119:$A$146=Summary!$A26,IF(Data!$D$118:$AJ$118=Summary!E$9,IF(Data!$D$116:$AJ$116=Summary!E$7,Data!$D$119:$AJ$146,FALSE))))/3</f>
        <v>67</v>
      </c>
      <c r="F26" s="42">
        <f t="array" ref="F26">SUM(IF(Data!$A$119:$A$146=Summary!$A26,IF(Data!$D$118:$AJ$118=Summary!F$9,IF(Data!$D$116:$AJ$116=Summary!F$7,Data!$D$119:$AJ$146,FALSE))))/3</f>
        <v>66</v>
      </c>
      <c r="G26" s="42">
        <f t="array" ref="G26">SUM(IF(Data!$A$119:$A$146=Summary!$A26,IF(Data!$D$118:$AJ$118=Summary!G$9,IF(Data!$D$116:$AJ$116=Summary!G$7,Data!$D$119:$AJ$146,FALSE))))/3</f>
        <v>68.666666666666671</v>
      </c>
      <c r="H26" s="42">
        <f t="array" ref="H26">SUM(IF(Data!$A$119:$A$146=Summary!$A26,IF(Data!$D$118:$AJ$118=Summary!H$9,IF(Data!$D$116:$AJ$116=Summary!H$7,Data!$D$119:$AJ$146,FALSE))))/3</f>
        <v>71.666666666666671</v>
      </c>
      <c r="I26" s="42">
        <f t="array" ref="I26">SUM(IF(Data!$A$119:$A$146=Summary!$A26,IF(Data!$D$118:$AJ$118=Summary!I$9,IF(Data!$D$116:$AJ$116=Summary!I$7,Data!$D$119:$AJ$146,FALSE))))/3</f>
        <v>72.333333333333329</v>
      </c>
      <c r="J26" s="42">
        <f t="array" ref="J26">SUM(IF(Data!$A$119:$A$146=Summary!$A26,IF(Data!$D$118:$AJ$118=Summary!J$9,IF(Data!$D$116:$AJ$116=Summary!J$7,Data!$D$119:$AJ$146,FALSE))))/3</f>
        <v>73</v>
      </c>
      <c r="K26" s="42">
        <f t="array" ref="K26">SUM(IF(Data!$A$119:$A$146=Summary!$A26,IF(Data!$D$118:$AJ$118=Summary!K$9,IF(Data!$D$116:$AJ$116=Summary!K$7,Data!$D$119:$AJ$146,FALSE))))/3</f>
        <v>74</v>
      </c>
      <c r="L26" s="42">
        <f t="array" ref="L26">SUM(IF(Data!$A$119:$A$146=Summary!$A26,IF(Data!$D$118:$AJ$118=Summary!L$9,IF(Data!$D$116:$AJ$116=Summary!L$7,Data!$D$119:$AJ$146,FALSE))))/3</f>
        <v>75.666666666666671</v>
      </c>
      <c r="M26" s="42">
        <f t="array" ref="M26">SUM(IF(Data!$A$119:$A$146=Summary!$A26,IF(Data!$D$118:$AJ$118=Summary!M$9,IF(Data!$D$116:$AJ$116=Summary!M$7,Data!$D$119:$AJ$146,FALSE))))/3</f>
        <v>71.666666666666671</v>
      </c>
      <c r="N26" s="42">
        <f t="array" ref="N26">SUM(IF(Data!$A$119:$A$146=Summary!$A26,IF(Data!$D$118:$AM$118=Summary!N$9,IF(Data!$D$116:$AM$116=Summary!N$7,Data!$D$119:$AM$146,FALSE))))/3</f>
        <v>67.333333333333329</v>
      </c>
      <c r="O26" s="42">
        <f t="array" ref="O26">SUM(IF(Data!$A$119:$A$146=Summary!$A26,IF(Data!$D$118:$AP$118=Summary!O$9,IF(Data!$D$116:$AP$116=Summary!O$7,Data!$D$119:$AP$146,FALSE))))/3</f>
        <v>68</v>
      </c>
      <c r="P26" s="42">
        <f t="array" ref="P26">SUM(IF(Data!$A$119:$A$146=Summary!$A26,IF(Data!$D$118:$AS$118=Summary!P$9,IF(Data!$D$116:$AS$116=Summary!P$7,Data!$D$119:$AS$146,FALSE))))/3</f>
        <v>67.666666666666671</v>
      </c>
      <c r="Q26" s="42">
        <f t="array" ref="Q26">SUM(IF(Data!$A$119:$A$146=Summary!$A26,IF(Data!$D$118:$AV$118=Summary!Q$9,IF(Data!$D$116:$AV$116=Summary!Q$7,Data!$D$119:$AV$146,FALSE))))/3</f>
        <v>67.666666666666671</v>
      </c>
      <c r="R26" s="42">
        <f t="array" ref="R26">SUM(IF(Data!$A$119:$A$146=Summary!$A26,IF(Data!$D$118:$AY$118=Summary!R$9,IF(Data!$D$116:$AY$116=Summary!R$7,Data!$D$119:$AY$146,FALSE))))/3</f>
        <v>69</v>
      </c>
      <c r="S26" s="42">
        <f t="array" ref="S26">SUM(IF(Data!$A$119:$A$146=Summary!$A26,IF(Data!$D$118:$BB$118=Summary!S$9,IF(Data!$D$116:$BB$116=Summary!S$7,Data!$D$119:$BB$146,FALSE))))/3</f>
        <v>67</v>
      </c>
      <c r="T26" s="42">
        <f t="array" ref="T26">SUM(IF(Data!$A$119:$A$146=Summary!$A26,IF(Data!$D$118:$BE$118=Summary!T$9,IF(Data!$D$116:$BE$116=Summary!T$7,Data!$D$119:$BE$146,FALSE))))/3</f>
        <v>66.333333333333329</v>
      </c>
      <c r="U26" s="42">
        <f t="array" ref="U26">SUM(IF(Data!$A$119:$A$146=Summary!$A26,IF(Data!$D$118:$BH$118=Summary!U$9,IF(Data!$D$116:$BH$116=Summary!U$7,Data!$D$119:$BH$146,FALSE))))/3</f>
        <v>65.666666666666671</v>
      </c>
      <c r="V26" s="42">
        <f t="array" ref="V26">SUM(IF(Data!$A$119:$A$146=Summary!$A26,IF(Data!$D$118:$BK$118=Summary!V$9,IF(Data!$D$116:$BK$116=Summary!V$7,Data!$D$119:$BK$146,FALSE))))/3</f>
        <v>64</v>
      </c>
    </row>
    <row r="27" spans="1:26" x14ac:dyDescent="0.2">
      <c r="A27" s="40">
        <v>90</v>
      </c>
      <c r="B27" s="41" t="s">
        <v>31</v>
      </c>
      <c r="C27" s="42">
        <f t="array" ref="C27">SUM(IF(Data!$A$119:$A$146=Summary!$A27,IF(Data!$D$118:$AJ$118=Summary!C$9,IF(Data!$D$116:$AJ$116=Summary!C$7,Data!$D$119:$AJ$146,FALSE))))/3</f>
        <v>6</v>
      </c>
      <c r="D27" s="42">
        <f t="array" ref="D27">SUM(IF(Data!$A$119:$A$146=Summary!$A27,IF(Data!$D$118:$AJ$118=Summary!D$9,IF(Data!$D$116:$AJ$116=Summary!D$7,Data!$D$119:$AJ$146,FALSE))))/3</f>
        <v>6</v>
      </c>
      <c r="E27" s="42">
        <f t="array" ref="E27">SUM(IF(Data!$A$119:$A$146=Summary!$A27,IF(Data!$D$118:$AJ$118=Summary!E$9,IF(Data!$D$116:$AJ$116=Summary!E$7,Data!$D$119:$AJ$146,FALSE))))/3</f>
        <v>6</v>
      </c>
      <c r="F27" s="42">
        <f t="array" ref="F27">SUM(IF(Data!$A$119:$A$146=Summary!$A27,IF(Data!$D$118:$AJ$118=Summary!F$9,IF(Data!$D$116:$AJ$116=Summary!F$7,Data!$D$119:$AJ$146,FALSE))))/3</f>
        <v>6</v>
      </c>
      <c r="G27" s="42">
        <f t="array" ref="G27">SUM(IF(Data!$A$119:$A$146=Summary!$A27,IF(Data!$D$118:$AJ$118=Summary!G$9,IF(Data!$D$116:$AJ$116=Summary!G$7,Data!$D$119:$AJ$146,FALSE))))/3</f>
        <v>6</v>
      </c>
      <c r="H27" s="42">
        <f t="array" ref="H27">SUM(IF(Data!$A$119:$A$146=Summary!$A27,IF(Data!$D$118:$AJ$118=Summary!H$9,IF(Data!$D$116:$AJ$116=Summary!H$7,Data!$D$119:$AJ$146,FALSE))))/3</f>
        <v>6</v>
      </c>
      <c r="I27" s="42">
        <f t="array" ref="I27">SUM(IF(Data!$A$119:$A$146=Summary!$A27,IF(Data!$D$118:$AJ$118=Summary!I$9,IF(Data!$D$116:$AJ$116=Summary!I$7,Data!$D$119:$AJ$146,FALSE))))/3</f>
        <v>6</v>
      </c>
      <c r="J27" s="42">
        <f t="array" ref="J27">SUM(IF(Data!$A$119:$A$146=Summary!$A27,IF(Data!$D$118:$AJ$118=Summary!J$9,IF(Data!$D$116:$AJ$116=Summary!J$7,Data!$D$119:$AJ$146,FALSE))))/3</f>
        <v>6</v>
      </c>
      <c r="K27" s="42">
        <f t="array" ref="K27">SUM(IF(Data!$A$119:$A$146=Summary!$A27,IF(Data!$D$118:$AJ$118=Summary!K$9,IF(Data!$D$116:$AJ$116=Summary!K$7,Data!$D$119:$AJ$146,FALSE))))/3</f>
        <v>6</v>
      </c>
      <c r="L27" s="42">
        <f t="array" ref="L27">SUM(IF(Data!$A$119:$A$146=Summary!$A27,IF(Data!$D$118:$AJ$118=Summary!L$9,IF(Data!$D$116:$AJ$116=Summary!L$7,Data!$D$119:$AJ$146,FALSE))))/3</f>
        <v>6</v>
      </c>
      <c r="M27" s="42">
        <f t="array" ref="M27">SUM(IF(Data!$A$119:$A$146=Summary!$A27,IF(Data!$D$118:$AJ$118=Summary!M$9,IF(Data!$D$116:$AJ$116=Summary!M$7,Data!$D$119:$AJ$146,FALSE))))/3</f>
        <v>6</v>
      </c>
      <c r="N27" s="42">
        <f t="array" ref="N27">SUM(IF(Data!$A$119:$A$146=Summary!$A27,IF(Data!$D$118:$AM$118=Summary!N$9,IF(Data!$D$116:$AM$116=Summary!N$7,Data!$D$119:$AM$146,FALSE))))/3</f>
        <v>6</v>
      </c>
      <c r="O27" s="42">
        <f t="array" ref="O27">SUM(IF(Data!$A$119:$A$146=Summary!$A27,IF(Data!$D$118:$AP$118=Summary!O$9,IF(Data!$D$116:$AP$116=Summary!O$7,Data!$D$119:$AP$146,FALSE))))/3</f>
        <v>6</v>
      </c>
      <c r="P27" s="42">
        <f t="array" ref="P27">SUM(IF(Data!$A$119:$A$146=Summary!$A27,IF(Data!$D$118:$AS$118=Summary!P$9,IF(Data!$D$116:$AS$116=Summary!P$7,Data!$D$119:$AS$146,FALSE))))/3</f>
        <v>6</v>
      </c>
      <c r="Q27" s="42">
        <f t="array" ref="Q27">SUM(IF(Data!$A$119:$A$146=Summary!$A27,IF(Data!$D$118:$AV$118=Summary!Q$9,IF(Data!$D$116:$AV$116=Summary!Q$7,Data!$D$119:$AV$146,FALSE))))/3</f>
        <v>6</v>
      </c>
      <c r="R27" s="42">
        <f t="array" ref="R27">SUM(IF(Data!$A$119:$A$146=Summary!$A27,IF(Data!$D$118:$AY$118=Summary!R$9,IF(Data!$D$116:$AY$116=Summary!R$7,Data!$D$119:$AY$146,FALSE))))/3</f>
        <v>6</v>
      </c>
      <c r="S27" s="42">
        <f t="array" ref="S27">SUM(IF(Data!$A$119:$A$146=Summary!$A27,IF(Data!$D$118:$BB$118=Summary!S$9,IF(Data!$D$116:$BB$116=Summary!S$7,Data!$D$119:$BB$146,FALSE))))/3</f>
        <v>6.333333333333333</v>
      </c>
      <c r="T27" s="42">
        <f t="array" ref="T27">SUM(IF(Data!$A$119:$A$146=Summary!$A27,IF(Data!$D$118:$BE$118=Summary!T$9,IF(Data!$D$116:$BE$116=Summary!T$7,Data!$D$119:$BE$146,FALSE))))/3</f>
        <v>6.666666666666667</v>
      </c>
      <c r="U27" s="42">
        <f t="array" ref="U27">SUM(IF(Data!$A$119:$A$146=Summary!$A27,IF(Data!$D$118:$BH$118=Summary!U$9,IF(Data!$D$116:$BH$116=Summary!U$7,Data!$D$119:$BH$146,FALSE))))/3</f>
        <v>6</v>
      </c>
      <c r="V27" s="42">
        <f t="array" ref="V27">SUM(IF(Data!$A$119:$A$146=Summary!$A27,IF(Data!$D$118:$BK$118=Summary!V$9,IF(Data!$D$116:$BK$116=Summary!V$7,Data!$D$119:$BK$146,FALSE))))/3</f>
        <v>6</v>
      </c>
    </row>
    <row r="28" spans="1:26" x14ac:dyDescent="0.2">
      <c r="A28" s="40">
        <v>91</v>
      </c>
      <c r="B28" s="41" t="s">
        <v>32</v>
      </c>
      <c r="C28" s="42">
        <f t="array" ref="C28">SUM(IF(Data!$A$119:$A$146=Summary!$A28,IF(Data!$D$118:$AJ$118=Summary!C$9,IF(Data!$D$116:$AJ$116=Summary!C$7,Data!$D$119:$AJ$146,FALSE))))/3</f>
        <v>1</v>
      </c>
      <c r="D28" s="42">
        <f t="array" ref="D28">SUM(IF(Data!$A$119:$A$146=Summary!$A28,IF(Data!$D$118:$AJ$118=Summary!D$9,IF(Data!$D$116:$AJ$116=Summary!D$7,Data!$D$119:$AJ$146,FALSE))))/3</f>
        <v>1</v>
      </c>
      <c r="E28" s="42">
        <f t="array" ref="E28">SUM(IF(Data!$A$119:$A$146=Summary!$A28,IF(Data!$D$118:$AJ$118=Summary!E$9,IF(Data!$D$116:$AJ$116=Summary!E$7,Data!$D$119:$AJ$146,FALSE))))/3</f>
        <v>1</v>
      </c>
      <c r="F28" s="42">
        <f t="array" ref="F28">SUM(IF(Data!$A$119:$A$146=Summary!$A28,IF(Data!$D$118:$AJ$118=Summary!F$9,IF(Data!$D$116:$AJ$116=Summary!F$7,Data!$D$119:$AJ$146,FALSE))))/3</f>
        <v>0</v>
      </c>
      <c r="G28" s="42">
        <f t="array" ref="G28">SUM(IF(Data!$A$119:$A$146=Summary!$A28,IF(Data!$D$118:$AJ$118=Summary!G$9,IF(Data!$D$116:$AJ$116=Summary!G$7,Data!$D$119:$AJ$146,FALSE))))/3</f>
        <v>0</v>
      </c>
      <c r="H28" s="42">
        <f t="array" ref="H28">SUM(IF(Data!$A$119:$A$146=Summary!$A28,IF(Data!$D$118:$AJ$118=Summary!H$9,IF(Data!$D$116:$AJ$116=Summary!H$7,Data!$D$119:$AJ$146,FALSE))))/3</f>
        <v>0</v>
      </c>
      <c r="I28" s="42">
        <f t="array" ref="I28">SUM(IF(Data!$A$119:$A$146=Summary!$A28,IF(Data!$D$118:$AJ$118=Summary!I$9,IF(Data!$D$116:$AJ$116=Summary!I$7,Data!$D$119:$AJ$146,FALSE))))/3</f>
        <v>0</v>
      </c>
      <c r="J28" s="42">
        <f t="array" ref="J28">SUM(IF(Data!$A$119:$A$146=Summary!$A28,IF(Data!$D$118:$AJ$118=Summary!J$9,IF(Data!$D$116:$AJ$116=Summary!J$7,Data!$D$119:$AJ$146,FALSE))))/3</f>
        <v>0</v>
      </c>
      <c r="K28" s="42">
        <f t="array" ref="K28">SUM(IF(Data!$A$119:$A$146=Summary!$A28,IF(Data!$D$118:$AJ$118=Summary!K$9,IF(Data!$D$116:$AJ$116=Summary!K$7,Data!$D$119:$AJ$146,FALSE))))/3</f>
        <v>0</v>
      </c>
      <c r="L28" s="42">
        <f t="array" ref="L28">SUM(IF(Data!$A$119:$A$146=Summary!$A28,IF(Data!$D$118:$AJ$118=Summary!L$9,IF(Data!$D$116:$AJ$116=Summary!L$7,Data!$D$119:$AJ$146,FALSE))))/3</f>
        <v>0</v>
      </c>
      <c r="M28" s="42">
        <f t="array" ref="M28">SUM(IF(Data!$A$119:$A$146=Summary!$A28,IF(Data!$D$118:$AJ$118=Summary!M$9,IF(Data!$D$116:$AJ$116=Summary!M$7,Data!$D$119:$AJ$146,FALSE))))/3</f>
        <v>0</v>
      </c>
      <c r="N28" s="42">
        <f t="array" ref="N28">SUM(IF(Data!$A$119:$A$146=Summary!$A28,IF(Data!$D$118:$AM$118=Summary!N$9,IF(Data!$D$116:$AM$116=Summary!N$7,Data!$D$119:$AM$146,FALSE))))/3</f>
        <v>0</v>
      </c>
      <c r="O28" s="42">
        <f t="array" ref="O28">SUM(IF(Data!$A$119:$A$146=Summary!$A28,IF(Data!$D$118:$AP$118=Summary!O$9,IF(Data!$D$116:$AP$116=Summary!O$7,Data!$D$119:$AP$146,FALSE))))/3</f>
        <v>0</v>
      </c>
      <c r="P28" s="42">
        <f t="array" ref="P28">SUM(IF(Data!$A$119:$A$146=Summary!$A28,IF(Data!$D$118:$AS$118=Summary!P$9,IF(Data!$D$116:$AS$116=Summary!P$7,Data!$D$119:$AS$146,FALSE))))/3</f>
        <v>0</v>
      </c>
      <c r="Q28" s="42">
        <f t="array" ref="Q28">SUM(IF(Data!$A$119:$A$146=Summary!$A28,IF(Data!$D$118:$AV$118=Summary!Q$9,IF(Data!$D$116:$AV$116=Summary!Q$7,Data!$D$119:$AV$146,FALSE))))/3</f>
        <v>0</v>
      </c>
      <c r="R28" s="42">
        <f t="array" ref="R28">SUM(IF(Data!$A$119:$A$146=Summary!$A28,IF(Data!$D$118:$AY$118=Summary!R$9,IF(Data!$D$116:$AY$116=Summary!R$7,Data!$D$119:$AY$146,FALSE))))/3</f>
        <v>0</v>
      </c>
      <c r="S28" s="42">
        <f t="array" ref="S28">SUM(IF(Data!$A$119:$A$146=Summary!$A28,IF(Data!$D$118:$BB$118=Summary!S$9,IF(Data!$D$116:$BB$116=Summary!S$7,Data!$D$119:$BB$146,FALSE))))/3</f>
        <v>0.66666666666666663</v>
      </c>
      <c r="T28" s="42">
        <f t="array" ref="T28">SUM(IF(Data!$A$119:$A$146=Summary!$A28,IF(Data!$D$118:$BE$118=Summary!T$9,IF(Data!$D$116:$BE$116=Summary!T$7,Data!$D$119:$BE$146,FALSE))))/3</f>
        <v>0</v>
      </c>
      <c r="U28" s="42">
        <f t="array" ref="U28">SUM(IF(Data!$A$119:$A$146=Summary!$A28,IF(Data!$D$118:$BH$118=Summary!U$9,IF(Data!$D$116:$BH$116=Summary!U$7,Data!$D$119:$BH$146,FALSE))))/3</f>
        <v>0</v>
      </c>
      <c r="V28" s="42">
        <f t="array" ref="V28">SUM(IF(Data!$A$119:$A$146=Summary!$A28,IF(Data!$D$118:$BK$118=Summary!V$9,IF(Data!$D$116:$BK$116=Summary!V$7,Data!$D$119:$BK$146,FALSE))))/3</f>
        <v>0</v>
      </c>
    </row>
    <row r="29" spans="1:26" x14ac:dyDescent="0.2">
      <c r="A29" s="40">
        <v>165</v>
      </c>
      <c r="B29" s="41" t="s">
        <v>34</v>
      </c>
      <c r="C29" s="42">
        <f t="array" ref="C29">SUM(IF(Data!$A$119:$A$146=Summary!$A29,IF(Data!$D$118:$AJ$118=Summary!C$9,IF(Data!$D$116:$AJ$116=Summary!C$7,Data!$D$119:$AJ$146,FALSE))))/3</f>
        <v>35</v>
      </c>
      <c r="D29" s="42">
        <f t="array" ref="D29">SUM(IF(Data!$A$119:$A$146=Summary!$A29,IF(Data!$D$118:$AJ$118=Summary!D$9,IF(Data!$D$116:$AJ$116=Summary!D$7,Data!$D$119:$AJ$146,FALSE))))/3</f>
        <v>36</v>
      </c>
      <c r="E29" s="42">
        <f t="array" ref="E29">SUM(IF(Data!$A$119:$A$146=Summary!$A29,IF(Data!$D$118:$AJ$118=Summary!E$9,IF(Data!$D$116:$AJ$116=Summary!E$7,Data!$D$119:$AJ$146,FALSE))))/3</f>
        <v>34</v>
      </c>
      <c r="F29" s="42">
        <f t="array" ref="F29">SUM(IF(Data!$A$119:$A$146=Summary!$A29,IF(Data!$D$118:$AJ$118=Summary!F$9,IF(Data!$D$116:$AJ$116=Summary!F$7,Data!$D$119:$AJ$146,FALSE))))/3</f>
        <v>34.666666666666664</v>
      </c>
      <c r="G29" s="42">
        <f t="array" ref="G29">SUM(IF(Data!$A$119:$A$146=Summary!$A29,IF(Data!$D$118:$AJ$118=Summary!G$9,IF(Data!$D$116:$AJ$116=Summary!G$7,Data!$D$119:$AJ$146,FALSE))))/3</f>
        <v>33</v>
      </c>
      <c r="H29" s="42">
        <f t="array" ref="H29">SUM(IF(Data!$A$119:$A$146=Summary!$A29,IF(Data!$D$118:$AJ$118=Summary!H$9,IF(Data!$D$116:$AJ$116=Summary!H$7,Data!$D$119:$AJ$146,FALSE))))/3</f>
        <v>31</v>
      </c>
      <c r="I29" s="42">
        <f t="array" ref="I29">SUM(IF(Data!$A$119:$A$146=Summary!$A29,IF(Data!$D$118:$AJ$118=Summary!I$9,IF(Data!$D$116:$AJ$116=Summary!I$7,Data!$D$119:$AJ$146,FALSE))))/3</f>
        <v>30</v>
      </c>
      <c r="J29" s="42">
        <f t="array" ref="J29">SUM(IF(Data!$A$119:$A$146=Summary!$A29,IF(Data!$D$118:$AJ$118=Summary!J$9,IF(Data!$D$116:$AJ$116=Summary!J$7,Data!$D$119:$AJ$146,FALSE))))/3</f>
        <v>30.666666666666668</v>
      </c>
      <c r="K29" s="42">
        <f t="array" ref="K29">SUM(IF(Data!$A$119:$A$146=Summary!$A29,IF(Data!$D$118:$AJ$118=Summary!K$9,IF(Data!$D$116:$AJ$116=Summary!K$7,Data!$D$119:$AJ$146,FALSE))))/3</f>
        <v>31</v>
      </c>
      <c r="L29" s="42">
        <f t="array" ref="L29">SUM(IF(Data!$A$119:$A$146=Summary!$A29,IF(Data!$D$118:$AJ$118=Summary!L$9,IF(Data!$D$116:$AJ$116=Summary!L$7,Data!$D$119:$AJ$146,FALSE))))/3</f>
        <v>31</v>
      </c>
      <c r="M29" s="42">
        <f t="array" ref="M29">SUM(IF(Data!$A$119:$A$146=Summary!$A29,IF(Data!$D$118:$AJ$118=Summary!M$9,IF(Data!$D$116:$AJ$116=Summary!M$7,Data!$D$119:$AJ$146,FALSE))))/3</f>
        <v>30.666666666666668</v>
      </c>
      <c r="N29" s="42">
        <f t="array" ref="N29">SUM(IF(Data!$A$119:$A$146=Summary!$A29,IF(Data!$D$118:$AM$118=Summary!N$9,IF(Data!$D$116:$AM$116=Summary!N$7,Data!$D$119:$AM$146,FALSE))))/3</f>
        <v>31</v>
      </c>
      <c r="O29" s="42">
        <f t="array" ref="O29">SUM(IF(Data!$A$119:$A$146=Summary!$A29,IF(Data!$D$118:$AP$118=Summary!O$9,IF(Data!$D$116:$AP$116=Summary!O$7,Data!$D$119:$AP$146,FALSE))))/3</f>
        <v>30.666666666666668</v>
      </c>
      <c r="P29" s="42">
        <f t="array" ref="P29">SUM(IF(Data!$A$119:$A$146=Summary!$A29,IF(Data!$D$118:$AS$118=Summary!P$9,IF(Data!$D$116:$AS$116=Summary!P$7,Data!$D$119:$AS$146,FALSE))))/3</f>
        <v>30.333333333333332</v>
      </c>
      <c r="Q29" s="42">
        <f t="array" ref="Q29">SUM(IF(Data!$A$119:$A$146=Summary!$A29,IF(Data!$D$118:$AV$118=Summary!Q$9,IF(Data!$D$116:$AV$116=Summary!Q$7,Data!$D$119:$AV$146,FALSE))))/3</f>
        <v>31.333333333333332</v>
      </c>
      <c r="R29" s="42">
        <f t="array" ref="R29">SUM(IF(Data!$A$119:$A$146=Summary!$A29,IF(Data!$D$118:$AY$118=Summary!R$9,IF(Data!$D$116:$AY$116=Summary!R$7,Data!$D$119:$AY$146,FALSE))))/3</f>
        <v>32</v>
      </c>
      <c r="S29" s="42">
        <f t="array" ref="S29">SUM(IF(Data!$A$119:$A$146=Summary!$A29,IF(Data!$D$118:$BB$118=Summary!S$9,IF(Data!$D$116:$BB$116=Summary!S$7,Data!$D$119:$BB$146,FALSE))))/3</f>
        <v>33</v>
      </c>
      <c r="T29" s="42">
        <f t="array" ref="T29">SUM(IF(Data!$A$119:$A$146=Summary!$A29,IF(Data!$D$118:$BE$118=Summary!T$9,IF(Data!$D$116:$BE$116=Summary!T$7,Data!$D$119:$BE$146,FALSE))))/3</f>
        <v>33</v>
      </c>
      <c r="U29" s="42">
        <f t="array" ref="U29">SUM(IF(Data!$A$119:$A$146=Summary!$A29,IF(Data!$D$118:$BH$118=Summary!U$9,IF(Data!$D$116:$BH$116=Summary!U$7,Data!$D$119:$BH$146,FALSE))))/3</f>
        <v>34.666666666666664</v>
      </c>
      <c r="V29" s="42">
        <f t="array" ref="V29">SUM(IF(Data!$A$119:$A$146=Summary!$A29,IF(Data!$D$118:$BK$118=Summary!V$9,IF(Data!$D$116:$BK$116=Summary!V$7,Data!$D$119:$BK$146,FALSE))))/3</f>
        <v>35</v>
      </c>
    </row>
    <row r="30" spans="1:26" x14ac:dyDescent="0.2">
      <c r="A30" s="40">
        <v>265</v>
      </c>
      <c r="B30" s="41" t="s">
        <v>59</v>
      </c>
      <c r="C30" s="42">
        <f t="array" ref="C30">SUM(IF(Data!$A$119:$A$146=Summary!$A30,IF(Data!$D$118:$AJ$118=Summary!C$9,IF(Data!$D$116:$AJ$116=Summary!C$7,Data!$D$119:$AJ$146,FALSE))))/3</f>
        <v>10</v>
      </c>
      <c r="D30" s="42">
        <f t="array" ref="D30">SUM(IF(Data!$A$119:$A$146=Summary!$A30,IF(Data!$D$118:$AJ$118=Summary!D$9,IF(Data!$D$116:$AJ$116=Summary!D$7,Data!$D$119:$AJ$146,FALSE))))/3</f>
        <v>10.333333333333334</v>
      </c>
      <c r="E30" s="42">
        <f t="array" ref="E30">SUM(IF(Data!$A$119:$A$146=Summary!$A30,IF(Data!$D$118:$AJ$118=Summary!E$9,IF(Data!$D$116:$AJ$116=Summary!E$7,Data!$D$119:$AJ$146,FALSE))))/3</f>
        <v>11.333333333333334</v>
      </c>
      <c r="F30" s="42">
        <f t="array" ref="F30">SUM(IF(Data!$A$119:$A$146=Summary!$A30,IF(Data!$D$118:$AJ$118=Summary!F$9,IF(Data!$D$116:$AJ$116=Summary!F$7,Data!$D$119:$AJ$146,FALSE))))/3</f>
        <v>12</v>
      </c>
      <c r="G30" s="42">
        <f t="array" ref="G30">SUM(IF(Data!$A$119:$A$146=Summary!$A30,IF(Data!$D$118:$AJ$118=Summary!G$9,IF(Data!$D$116:$AJ$116=Summary!G$7,Data!$D$119:$AJ$146,FALSE))))/3</f>
        <v>11.333333333333334</v>
      </c>
      <c r="H30" s="42">
        <f t="array" ref="H30">SUM(IF(Data!$A$119:$A$146=Summary!$A30,IF(Data!$D$118:$AJ$118=Summary!H$9,IF(Data!$D$116:$AJ$116=Summary!H$7,Data!$D$119:$AJ$146,FALSE))))/3</f>
        <v>11</v>
      </c>
      <c r="I30" s="42">
        <f t="array" ref="I30">SUM(IF(Data!$A$119:$A$146=Summary!$A30,IF(Data!$D$118:$AJ$118=Summary!I$9,IF(Data!$D$116:$AJ$116=Summary!I$7,Data!$D$119:$AJ$146,FALSE))))/3</f>
        <v>11.666666666666666</v>
      </c>
      <c r="J30" s="42">
        <f t="array" ref="J30">SUM(IF(Data!$A$119:$A$146=Summary!$A30,IF(Data!$D$118:$AJ$118=Summary!J$9,IF(Data!$D$116:$AJ$116=Summary!J$7,Data!$D$119:$AJ$146,FALSE))))/3</f>
        <v>11</v>
      </c>
      <c r="K30" s="42">
        <f t="array" ref="K30">SUM(IF(Data!$A$119:$A$146=Summary!$A30,IF(Data!$D$118:$AJ$118=Summary!K$9,IF(Data!$D$116:$AJ$116=Summary!K$7,Data!$D$119:$AJ$146,FALSE))))/3</f>
        <v>10.333333333333334</v>
      </c>
      <c r="L30" s="42">
        <f t="array" ref="L30">SUM(IF(Data!$A$119:$A$146=Summary!$A30,IF(Data!$D$118:$AJ$118=Summary!L$9,IF(Data!$D$116:$AJ$116=Summary!L$7,Data!$D$119:$AJ$146,FALSE))))/3</f>
        <v>10.666666666666666</v>
      </c>
      <c r="M30" s="42">
        <f t="array" ref="M30">SUM(IF(Data!$A$119:$A$146=Summary!$A30,IF(Data!$D$118:$AJ$118=Summary!M$9,IF(Data!$D$116:$AJ$116=Summary!M$7,Data!$D$119:$AJ$146,FALSE))))/3</f>
        <v>12</v>
      </c>
      <c r="N30" s="42">
        <f t="array" ref="N30">SUM(IF(Data!$A$119:$A$146=Summary!$A30,IF(Data!$D$118:$AM$118=Summary!N$9,IF(Data!$D$116:$AM$116=Summary!N$7,Data!$D$119:$AM$146,FALSE))))/3</f>
        <v>13</v>
      </c>
      <c r="O30" s="42">
        <f t="array" ref="O30">SUM(IF(Data!$A$119:$A$146=Summary!$A30,IF(Data!$D$118:$AP$118=Summary!O$9,IF(Data!$D$116:$AP$116=Summary!O$7,Data!$D$119:$AP$146,FALSE))))/3</f>
        <v>13</v>
      </c>
      <c r="P30" s="42">
        <f t="array" ref="P30">SUM(IF(Data!$A$119:$A$146=Summary!$A30,IF(Data!$D$118:$AS$118=Summary!P$9,IF(Data!$D$116:$AS$116=Summary!P$7,Data!$D$119:$AS$146,FALSE))))/3</f>
        <v>13</v>
      </c>
      <c r="Q30" s="42">
        <f t="array" ref="Q30">SUM(IF(Data!$A$119:$A$146=Summary!$A30,IF(Data!$D$118:$AV$118=Summary!Q$9,IF(Data!$D$116:$AV$116=Summary!Q$7,Data!$D$119:$AV$146,FALSE))))/3</f>
        <v>12.333333333333334</v>
      </c>
      <c r="R30" s="42">
        <f t="array" ref="R30">SUM(IF(Data!$A$119:$A$146=Summary!$A30,IF(Data!$D$118:$AY$118=Summary!R$9,IF(Data!$D$116:$AY$116=Summary!R$7,Data!$D$119:$AY$146,FALSE))))/3</f>
        <v>12.333333333333334</v>
      </c>
      <c r="S30" s="42">
        <f t="array" ref="S30">SUM(IF(Data!$A$119:$A$146=Summary!$A30,IF(Data!$D$118:$BB$118=Summary!S$9,IF(Data!$D$116:$BB$116=Summary!S$7,Data!$D$119:$BB$146,FALSE))))/3</f>
        <v>13.333333333333334</v>
      </c>
      <c r="T30" s="42">
        <f t="array" ref="T30">SUM(IF(Data!$A$119:$A$146=Summary!$A30,IF(Data!$D$118:$BE$118=Summary!T$9,IF(Data!$D$116:$BE$116=Summary!T$7,Data!$D$119:$BE$146,FALSE))))/3</f>
        <v>13</v>
      </c>
      <c r="U30" s="42">
        <f t="array" ref="U30">SUM(IF(Data!$A$119:$A$146=Summary!$A30,IF(Data!$D$118:$BH$118=Summary!U$9,IF(Data!$D$116:$BH$116=Summary!U$7,Data!$D$119:$BH$146,FALSE))))/3</f>
        <v>12</v>
      </c>
      <c r="V30" s="42">
        <f t="array" ref="V30">SUM(IF(Data!$A$119:$A$146=Summary!$A30,IF(Data!$D$118:$BK$118=Summary!V$9,IF(Data!$D$116:$BK$116=Summary!V$7,Data!$D$119:$BK$146,FALSE))))/3</f>
        <v>11.666666666666666</v>
      </c>
    </row>
    <row r="31" spans="1:26" x14ac:dyDescent="0.2">
      <c r="A31" s="40">
        <v>54</v>
      </c>
      <c r="B31" s="41" t="s">
        <v>13</v>
      </c>
      <c r="C31" s="42">
        <f t="array" ref="C31">SUM(IF(Data!$A$119:$A$146=Summary!$A31,IF(Data!$D$118:$AJ$118=Summary!C$9,IF(Data!$D$116:$AJ$116=Summary!C$7,Data!$D$119:$AJ$146,FALSE))))/3</f>
        <v>336.33333333333331</v>
      </c>
      <c r="D31" s="42">
        <f t="array" ref="D31">SUM(IF(Data!$A$119:$A$146=Summary!$A31,IF(Data!$D$118:$AJ$118=Summary!D$9,IF(Data!$D$116:$AJ$116=Summary!D$7,Data!$D$119:$AJ$146,FALSE))))/3</f>
        <v>336.33333333333331</v>
      </c>
      <c r="E31" s="42">
        <f t="array" ref="E31">SUM(IF(Data!$A$119:$A$146=Summary!$A31,IF(Data!$D$118:$AJ$118=Summary!E$9,IF(Data!$D$116:$AJ$116=Summary!E$7,Data!$D$119:$AJ$146,FALSE))))/3</f>
        <v>332.33333333333331</v>
      </c>
      <c r="F31" s="42">
        <f t="array" ref="F31">SUM(IF(Data!$A$119:$A$146=Summary!$A31,IF(Data!$D$118:$AJ$118=Summary!F$9,IF(Data!$D$116:$AJ$116=Summary!F$7,Data!$D$119:$AJ$146,FALSE))))/3</f>
        <v>331</v>
      </c>
      <c r="G31" s="42">
        <f t="array" ref="G31">SUM(IF(Data!$A$119:$A$146=Summary!$A31,IF(Data!$D$118:$AJ$118=Summary!G$9,IF(Data!$D$116:$AJ$116=Summary!G$7,Data!$D$119:$AJ$146,FALSE))))/3</f>
        <v>328</v>
      </c>
      <c r="H31" s="42">
        <f t="array" ref="H31">SUM(IF(Data!$A$119:$A$146=Summary!$A31,IF(Data!$D$118:$AJ$118=Summary!H$9,IF(Data!$D$116:$AJ$116=Summary!H$7,Data!$D$119:$AJ$146,FALSE))))/3</f>
        <v>325.66666666666669</v>
      </c>
      <c r="I31" s="42">
        <f t="array" ref="I31">SUM(IF(Data!$A$119:$A$146=Summary!$A31,IF(Data!$D$118:$AJ$118=Summary!I$9,IF(Data!$D$116:$AJ$116=Summary!I$7,Data!$D$119:$AJ$146,FALSE))))/3</f>
        <v>323</v>
      </c>
      <c r="J31" s="42">
        <f t="array" ref="J31">SUM(IF(Data!$A$119:$A$146=Summary!$A31,IF(Data!$D$118:$AJ$118=Summary!J$9,IF(Data!$D$116:$AJ$116=Summary!J$7,Data!$D$119:$AJ$146,FALSE))))/3</f>
        <v>321.66666666666669</v>
      </c>
      <c r="K31" s="42">
        <f t="array" ref="K31">SUM(IF(Data!$A$119:$A$146=Summary!$A31,IF(Data!$D$118:$AJ$118=Summary!K$9,IF(Data!$D$116:$AJ$116=Summary!K$7,Data!$D$119:$AJ$146,FALSE))))/3</f>
        <v>320</v>
      </c>
      <c r="L31" s="42">
        <f t="array" ref="L31">SUM(IF(Data!$A$119:$A$146=Summary!$A31,IF(Data!$D$118:$AJ$118=Summary!L$9,IF(Data!$D$116:$AJ$116=Summary!L$7,Data!$D$119:$AJ$146,FALSE))))/3</f>
        <v>317.33333333333331</v>
      </c>
      <c r="M31" s="42">
        <f t="array" ref="M31">SUM(IF(Data!$A$119:$A$146=Summary!$A31,IF(Data!$D$118:$AJ$118=Summary!M$9,IF(Data!$D$116:$AJ$116=Summary!M$7,Data!$D$119:$AJ$146,FALSE))))/3</f>
        <v>315</v>
      </c>
      <c r="N31" s="42">
        <f t="array" ref="N31">SUM(IF(Data!$A$119:$A$146=Summary!$A31,IF(Data!$D$118:$AM$118=Summary!N$9,IF(Data!$D$116:$AM$116=Summary!N$7,Data!$D$119:$AM$146,FALSE))))/3</f>
        <v>314</v>
      </c>
      <c r="O31" s="42">
        <f t="array" ref="O31">SUM(IF(Data!$A$119:$A$146=Summary!$A31,IF(Data!$D$118:$AP$118=Summary!O$9,IF(Data!$D$116:$AP$116=Summary!O$7,Data!$D$119:$AP$146,FALSE))))/3</f>
        <v>313</v>
      </c>
      <c r="P31" s="42">
        <f t="array" ref="P31">SUM(IF(Data!$A$119:$A$146=Summary!$A31,IF(Data!$D$118:$AS$118=Summary!P$9,IF(Data!$D$116:$AS$116=Summary!P$7,Data!$D$119:$AS$146,FALSE))))/3</f>
        <v>292</v>
      </c>
      <c r="Q31" s="42">
        <f t="array" ref="Q31">SUM(IF(Data!$A$119:$A$146=Summary!$A31,IF(Data!$D$118:$AV$118=Summary!Q$9,IF(Data!$D$116:$AV$116=Summary!Q$7,Data!$D$119:$AV$146,FALSE))))/3</f>
        <v>291</v>
      </c>
      <c r="R31" s="42">
        <f t="array" ref="R31">SUM(IF(Data!$A$119:$A$146=Summary!$A31,IF(Data!$D$118:$AY$118=Summary!R$9,IF(Data!$D$116:$AY$116=Summary!R$7,Data!$D$119:$AY$146,FALSE))))/3</f>
        <v>289.66666666666669</v>
      </c>
      <c r="S31" s="42">
        <f t="array" ref="S31">SUM(IF(Data!$A$119:$A$146=Summary!$A31,IF(Data!$D$118:$BB$118=Summary!S$9,IF(Data!$D$116:$BB$116=Summary!S$7,Data!$D$119:$BB$146,FALSE))))/3</f>
        <v>281.66666666666669</v>
      </c>
      <c r="T31" s="42">
        <f t="array" ref="T31">SUM(IF(Data!$A$119:$A$146=Summary!$A31,IF(Data!$D$118:$BE$118=Summary!T$9,IF(Data!$D$116:$BE$116=Summary!T$7,Data!$D$119:$BE$146,FALSE))))/3</f>
        <v>280.66666666666669</v>
      </c>
      <c r="U31" s="42">
        <f t="array" ref="U31">SUM(IF(Data!$A$119:$A$146=Summary!$A31,IF(Data!$D$118:$BH$118=Summary!U$9,IF(Data!$D$116:$BH$116=Summary!U$7,Data!$D$119:$BH$146,FALSE))))/3</f>
        <v>278</v>
      </c>
      <c r="V31" s="42">
        <f t="array" ref="V31">SUM(IF(Data!$A$119:$A$146=Summary!$A31,IF(Data!$D$118:$BK$118=Summary!V$9,IF(Data!$D$116:$BK$116=Summary!V$7,Data!$D$119:$BK$146,FALSE))))/3</f>
        <v>274.33333333333331</v>
      </c>
    </row>
    <row r="32" spans="1:26" x14ac:dyDescent="0.2">
      <c r="A32" s="40">
        <v>55</v>
      </c>
      <c r="B32" s="41" t="s">
        <v>14</v>
      </c>
      <c r="C32" s="42">
        <f t="array" ref="C32">SUM(IF(Data!$A$119:$A$146=Summary!$A32,IF(Data!$D$118:$AJ$118=Summary!C$9,IF(Data!$D$116:$AJ$116=Summary!C$7,Data!$D$119:$AJ$146,FALSE))))/3</f>
        <v>18</v>
      </c>
      <c r="D32" s="42">
        <f t="array" ref="D32">SUM(IF(Data!$A$119:$A$146=Summary!$A32,IF(Data!$D$118:$AJ$118=Summary!D$9,IF(Data!$D$116:$AJ$116=Summary!D$7,Data!$D$119:$AJ$146,FALSE))))/3</f>
        <v>18</v>
      </c>
      <c r="E32" s="42">
        <f t="array" ref="E32">SUM(IF(Data!$A$119:$A$146=Summary!$A32,IF(Data!$D$118:$AJ$118=Summary!E$9,IF(Data!$D$116:$AJ$116=Summary!E$7,Data!$D$119:$AJ$146,FALSE))))/3</f>
        <v>17.666666666666668</v>
      </c>
      <c r="F32" s="42">
        <f t="array" ref="F32">SUM(IF(Data!$A$119:$A$146=Summary!$A32,IF(Data!$D$118:$AJ$118=Summary!F$9,IF(Data!$D$116:$AJ$116=Summary!F$7,Data!$D$119:$AJ$146,FALSE))))/3</f>
        <v>17</v>
      </c>
      <c r="G32" s="42">
        <f t="array" ref="G32">SUM(IF(Data!$A$119:$A$146=Summary!$A32,IF(Data!$D$118:$AJ$118=Summary!G$9,IF(Data!$D$116:$AJ$116=Summary!G$7,Data!$D$119:$AJ$146,FALSE))))/3</f>
        <v>17</v>
      </c>
      <c r="H32" s="42">
        <f t="array" ref="H32">SUM(IF(Data!$A$119:$A$146=Summary!$A32,IF(Data!$D$118:$AJ$118=Summary!H$9,IF(Data!$D$116:$AJ$116=Summary!H$7,Data!$D$119:$AJ$146,FALSE))))/3</f>
        <v>17</v>
      </c>
      <c r="I32" s="42">
        <f t="array" ref="I32">SUM(IF(Data!$A$119:$A$146=Summary!$A32,IF(Data!$D$118:$AJ$118=Summary!I$9,IF(Data!$D$116:$AJ$116=Summary!I$7,Data!$D$119:$AJ$146,FALSE))))/3</f>
        <v>17</v>
      </c>
      <c r="J32" s="42">
        <f t="array" ref="J32">SUM(IF(Data!$A$119:$A$146=Summary!$A32,IF(Data!$D$118:$AJ$118=Summary!J$9,IF(Data!$D$116:$AJ$116=Summary!J$7,Data!$D$119:$AJ$146,FALSE))))/3</f>
        <v>17</v>
      </c>
      <c r="K32" s="42">
        <f t="array" ref="K32">SUM(IF(Data!$A$119:$A$146=Summary!$A32,IF(Data!$D$118:$AJ$118=Summary!K$9,IF(Data!$D$116:$AJ$116=Summary!K$7,Data!$D$119:$AJ$146,FALSE))))/3</f>
        <v>17</v>
      </c>
      <c r="L32" s="42">
        <f t="array" ref="L32">SUM(IF(Data!$A$119:$A$146=Summary!$A32,IF(Data!$D$118:$AJ$118=Summary!L$9,IF(Data!$D$116:$AJ$116=Summary!L$7,Data!$D$119:$AJ$146,FALSE))))/3</f>
        <v>17</v>
      </c>
      <c r="M32" s="42">
        <f t="array" ref="M32">SUM(IF(Data!$A$119:$A$146=Summary!$A32,IF(Data!$D$118:$AJ$118=Summary!M$9,IF(Data!$D$116:$AJ$116=Summary!M$7,Data!$D$119:$AJ$146,FALSE))))/3</f>
        <v>17</v>
      </c>
      <c r="N32" s="42">
        <f t="array" ref="N32">SUM(IF(Data!$A$119:$A$146=Summary!$A32,IF(Data!$D$118:$AM$118=Summary!N$9,IF(Data!$D$116:$AM$116=Summary!N$7,Data!$D$119:$AM$146,FALSE))))/3</f>
        <v>17</v>
      </c>
      <c r="O32" s="42">
        <f t="array" ref="O32">SUM(IF(Data!$A$119:$A$146=Summary!$A32,IF(Data!$D$118:$AP$118=Summary!O$9,IF(Data!$D$116:$AP$116=Summary!O$7,Data!$D$119:$AP$146,FALSE))))/3</f>
        <v>17</v>
      </c>
      <c r="P32" s="42">
        <f t="array" ref="P32">SUM(IF(Data!$A$119:$A$146=Summary!$A32,IF(Data!$D$118:$AS$118=Summary!P$9,IF(Data!$D$116:$AS$116=Summary!P$7,Data!$D$119:$AS$146,FALSE))))/3</f>
        <v>17</v>
      </c>
      <c r="Q32" s="42">
        <f t="array" ref="Q32">SUM(IF(Data!$A$119:$A$146=Summary!$A32,IF(Data!$D$118:$AV$118=Summary!Q$9,IF(Data!$D$116:$AV$116=Summary!Q$7,Data!$D$119:$AV$146,FALSE))))/3</f>
        <v>17</v>
      </c>
      <c r="R32" s="42">
        <f t="array" ref="R32">SUM(IF(Data!$A$119:$A$146=Summary!$A32,IF(Data!$D$118:$AY$118=Summary!R$9,IF(Data!$D$116:$AY$116=Summary!R$7,Data!$D$119:$AY$146,FALSE))))/3</f>
        <v>17</v>
      </c>
      <c r="S32" s="42">
        <f t="array" ref="S32">SUM(IF(Data!$A$119:$A$146=Summary!$A32,IF(Data!$D$118:$BB$118=Summary!S$9,IF(Data!$D$116:$BB$116=Summary!S$7,Data!$D$119:$BB$146,FALSE))))/3</f>
        <v>17</v>
      </c>
      <c r="T32" s="42">
        <f t="array" ref="T32">SUM(IF(Data!$A$119:$A$146=Summary!$A32,IF(Data!$D$118:$BE$118=Summary!T$9,IF(Data!$D$116:$BE$116=Summary!T$7,Data!$D$119:$BE$146,FALSE))))/3</f>
        <v>17</v>
      </c>
      <c r="U32" s="42">
        <f t="array" ref="U32">SUM(IF(Data!$A$119:$A$146=Summary!$A32,IF(Data!$D$118:$BH$118=Summary!U$9,IF(Data!$D$116:$BH$116=Summary!U$7,Data!$D$119:$BH$146,FALSE))))/3</f>
        <v>17</v>
      </c>
      <c r="V32" s="42">
        <f t="array" ref="V32">SUM(IF(Data!$A$119:$A$146=Summary!$A32,IF(Data!$D$118:$BK$118=Summary!V$9,IF(Data!$D$116:$BK$116=Summary!V$7,Data!$D$119:$BK$146,FALSE))))/3</f>
        <v>17</v>
      </c>
    </row>
    <row r="33" spans="1:22" x14ac:dyDescent="0.2">
      <c r="A33" s="40">
        <v>56</v>
      </c>
      <c r="B33" s="41" t="s">
        <v>15</v>
      </c>
      <c r="C33" s="42">
        <f t="array" ref="C33">SUM(IF(Data!$A$119:$A$146=Summary!$A33,IF(Data!$D$118:$AJ$118=Summary!C$9,IF(Data!$D$116:$AJ$116=Summary!C$7,Data!$D$119:$AJ$146,FALSE))))/3</f>
        <v>102.33333333333333</v>
      </c>
      <c r="D33" s="42">
        <f t="array" ref="D33">SUM(IF(Data!$A$119:$A$146=Summary!$A33,IF(Data!$D$118:$AJ$118=Summary!D$9,IF(Data!$D$116:$AJ$116=Summary!D$7,Data!$D$119:$AJ$146,FALSE))))/3</f>
        <v>102.33333333333333</v>
      </c>
      <c r="E33" s="42">
        <f t="array" ref="E33">SUM(IF(Data!$A$119:$A$146=Summary!$A33,IF(Data!$D$118:$AJ$118=Summary!E$9,IF(Data!$D$116:$AJ$116=Summary!E$7,Data!$D$119:$AJ$146,FALSE))))/3</f>
        <v>103.66666666666667</v>
      </c>
      <c r="F33" s="42">
        <f t="array" ref="F33">SUM(IF(Data!$A$119:$A$146=Summary!$A33,IF(Data!$D$118:$AJ$118=Summary!F$9,IF(Data!$D$116:$AJ$116=Summary!F$7,Data!$D$119:$AJ$146,FALSE))))/3</f>
        <v>104</v>
      </c>
      <c r="G33" s="42">
        <f t="array" ref="G33">SUM(IF(Data!$A$119:$A$146=Summary!$A33,IF(Data!$D$118:$AJ$118=Summary!G$9,IF(Data!$D$116:$AJ$116=Summary!G$7,Data!$D$119:$AJ$146,FALSE))))/3</f>
        <v>106</v>
      </c>
      <c r="H33" s="42">
        <f t="array" ref="H33">SUM(IF(Data!$A$119:$A$146=Summary!$A33,IF(Data!$D$118:$AJ$118=Summary!H$9,IF(Data!$D$116:$AJ$116=Summary!H$7,Data!$D$119:$AJ$146,FALSE))))/3</f>
        <v>106</v>
      </c>
      <c r="I33" s="42">
        <f t="array" ref="I33">SUM(IF(Data!$A$119:$A$146=Summary!$A33,IF(Data!$D$118:$AJ$118=Summary!I$9,IF(Data!$D$116:$AJ$116=Summary!I$7,Data!$D$119:$AJ$146,FALSE))))/3</f>
        <v>106.33333333333333</v>
      </c>
      <c r="J33" s="42">
        <f t="array" ref="J33">SUM(IF(Data!$A$119:$A$146=Summary!$A33,IF(Data!$D$118:$AJ$118=Summary!J$9,IF(Data!$D$116:$AJ$116=Summary!J$7,Data!$D$119:$AJ$146,FALSE))))/3</f>
        <v>106</v>
      </c>
      <c r="K33" s="42">
        <f t="array" ref="K33">SUM(IF(Data!$A$119:$A$146=Summary!$A33,IF(Data!$D$118:$AJ$118=Summary!K$9,IF(Data!$D$116:$AJ$116=Summary!K$7,Data!$D$119:$AJ$146,FALSE))))/3</f>
        <v>106.66666666666667</v>
      </c>
      <c r="L33" s="42">
        <f t="array" ref="L33">SUM(IF(Data!$A$119:$A$146=Summary!$A33,IF(Data!$D$118:$AJ$118=Summary!L$9,IF(Data!$D$116:$AJ$116=Summary!L$7,Data!$D$119:$AJ$146,FALSE))))/3</f>
        <v>108.33333333333333</v>
      </c>
      <c r="M33" s="42">
        <f t="array" ref="M33">SUM(IF(Data!$A$119:$A$146=Summary!$A33,IF(Data!$D$118:$AJ$118=Summary!M$9,IF(Data!$D$116:$AJ$116=Summary!M$7,Data!$D$119:$AJ$146,FALSE))))/3</f>
        <v>107.66666666666667</v>
      </c>
      <c r="N33" s="42">
        <f t="array" ref="N33">SUM(IF(Data!$A$119:$A$146=Summary!$A33,IF(Data!$D$118:$AM$118=Summary!N$9,IF(Data!$D$116:$AM$116=Summary!N$7,Data!$D$119:$AM$146,FALSE))))/3</f>
        <v>106.33333333333333</v>
      </c>
      <c r="O33" s="42">
        <f t="array" ref="O33">SUM(IF(Data!$A$119:$A$146=Summary!$A33,IF(Data!$D$118:$AP$118=Summary!O$9,IF(Data!$D$116:$AP$116=Summary!O$7,Data!$D$119:$AP$146,FALSE))))/3</f>
        <v>105</v>
      </c>
      <c r="P33" s="42">
        <f t="array" ref="P33">SUM(IF(Data!$A$119:$A$146=Summary!$A33,IF(Data!$D$118:$AS$118=Summary!P$9,IF(Data!$D$116:$AS$116=Summary!P$7,Data!$D$119:$AS$146,FALSE))))/3</f>
        <v>79</v>
      </c>
      <c r="Q33" s="42">
        <f t="array" ref="Q33">SUM(IF(Data!$A$119:$A$146=Summary!$A33,IF(Data!$D$118:$AV$118=Summary!Q$9,IF(Data!$D$116:$AV$116=Summary!Q$7,Data!$D$119:$AV$146,FALSE))))/3</f>
        <v>77.666666666666671</v>
      </c>
      <c r="R33" s="42">
        <f t="array" ref="R33">SUM(IF(Data!$A$119:$A$146=Summary!$A33,IF(Data!$D$118:$AY$118=Summary!R$9,IF(Data!$D$116:$AY$116=Summary!R$7,Data!$D$119:$AY$146,FALSE))))/3</f>
        <v>70.666666666666671</v>
      </c>
      <c r="S33" s="42">
        <f t="array" ref="S33">SUM(IF(Data!$A$119:$A$146=Summary!$A33,IF(Data!$D$118:$BB$118=Summary!S$9,IF(Data!$D$116:$BB$116=Summary!S$7,Data!$D$119:$BB$146,FALSE))))/3</f>
        <v>61.333333333333336</v>
      </c>
      <c r="T33" s="42">
        <f t="array" ref="T33">SUM(IF(Data!$A$119:$A$146=Summary!$A33,IF(Data!$D$118:$BE$118=Summary!T$9,IF(Data!$D$116:$BE$116=Summary!T$7,Data!$D$119:$BE$146,FALSE))))/3</f>
        <v>61</v>
      </c>
      <c r="U33" s="42">
        <f t="array" ref="U33">SUM(IF(Data!$A$119:$A$146=Summary!$A33,IF(Data!$D$118:$BH$118=Summary!U$9,IF(Data!$D$116:$BH$116=Summary!U$7,Data!$D$119:$BH$146,FALSE))))/3</f>
        <v>62.333333333333336</v>
      </c>
      <c r="V33" s="42">
        <f t="array" ref="V33">SUM(IF(Data!$A$119:$A$146=Summary!$A33,IF(Data!$D$118:$BK$118=Summary!V$9,IF(Data!$D$116:$BK$116=Summary!V$7,Data!$D$119:$BK$146,FALSE))))/3</f>
        <v>66</v>
      </c>
    </row>
    <row r="34" spans="1:22" x14ac:dyDescent="0.2">
      <c r="A34" s="40">
        <v>1</v>
      </c>
      <c r="B34" s="41" t="s">
        <v>61</v>
      </c>
      <c r="C34" s="42">
        <f t="array" ref="C34">SUM(IF(Data!$A$119:$A$146=Summary!$A34,IF(Data!$D$118:$AJ$118=Summary!C$9,IF(Data!$D$116:$AJ$116=Summary!C$7,Data!$D$119:$AJ$146,FALSE))))/3</f>
        <v>15551</v>
      </c>
      <c r="D34" s="42">
        <f t="array" ref="D34">SUM(IF(Data!$A$119:$A$146=Summary!$A34,IF(Data!$D$118:$AJ$118=Summary!D$9,IF(Data!$D$116:$AJ$116=Summary!D$7,Data!$D$119:$AJ$146,FALSE))))/3</f>
        <v>15529.666666666666</v>
      </c>
      <c r="E34" s="42">
        <f t="array" ref="E34">SUM(IF(Data!$A$119:$A$146=Summary!$A34,IF(Data!$D$118:$AJ$118=Summary!E$9,IF(Data!$D$116:$AJ$116=Summary!E$7,Data!$D$119:$AJ$146,FALSE))))/3</f>
        <v>15503.333333333334</v>
      </c>
      <c r="F34" s="42">
        <f t="array" ref="F34">SUM(IF(Data!$A$119:$A$146=Summary!$A34,IF(Data!$D$118:$AJ$118=Summary!F$9,IF(Data!$D$116:$AJ$116=Summary!F$7,Data!$D$119:$AJ$146,FALSE))))/3</f>
        <v>15503.666666666666</v>
      </c>
      <c r="G34" s="42">
        <f t="array" ref="G34">SUM(IF(Data!$A$119:$A$146=Summary!$A34,IF(Data!$D$118:$AJ$118=Summary!G$9,IF(Data!$D$116:$AJ$116=Summary!G$7,Data!$D$119:$AJ$146,FALSE))))/3</f>
        <v>15485.666666666666</v>
      </c>
      <c r="H34" s="42">
        <f t="array" ref="H34">SUM(IF(Data!$A$119:$A$146=Summary!$A34,IF(Data!$D$118:$AJ$118=Summary!H$9,IF(Data!$D$116:$AJ$116=Summary!H$7,Data!$D$119:$AJ$146,FALSE))))/3</f>
        <v>15472.333333333334</v>
      </c>
      <c r="I34" s="42">
        <f t="array" ref="I34">SUM(IF(Data!$A$119:$A$146=Summary!$A34,IF(Data!$D$118:$AJ$118=Summary!I$9,IF(Data!$D$116:$AJ$116=Summary!I$7,Data!$D$119:$AJ$146,FALSE))))/3</f>
        <v>15473.666666666666</v>
      </c>
      <c r="J34" s="42">
        <f t="array" ref="J34">SUM(IF(Data!$A$119:$A$146=Summary!$A34,IF(Data!$D$118:$AJ$118=Summary!J$9,IF(Data!$D$116:$AJ$116=Summary!J$7,Data!$D$119:$AJ$146,FALSE))))/3</f>
        <v>15472</v>
      </c>
      <c r="K34" s="42">
        <f t="array" ref="K34">SUM(IF(Data!$A$119:$A$146=Summary!$A34,IF(Data!$D$118:$AJ$118=Summary!K$9,IF(Data!$D$116:$AJ$116=Summary!K$7,Data!$D$119:$AJ$146,FALSE))))/3</f>
        <v>15471</v>
      </c>
      <c r="L34" s="42">
        <f t="array" ref="L34">SUM(IF(Data!$A$119:$A$146=Summary!$A34,IF(Data!$D$118:$AJ$118=Summary!L$9,IF(Data!$D$116:$AJ$116=Summary!L$7,Data!$D$119:$AJ$146,FALSE))))/3</f>
        <v>15439</v>
      </c>
      <c r="M34" s="42">
        <f t="array" ref="M34">SUM(IF(Data!$A$119:$A$146=Summary!$A34,IF(Data!$D$118:$AJ$118=Summary!M$9,IF(Data!$D$116:$AJ$116=Summary!M$7,Data!$D$119:$AJ$146,FALSE))))/3</f>
        <v>15417.333333333334</v>
      </c>
      <c r="N34" s="42">
        <f t="array" ref="N34">SUM(IF(Data!$A$119:$A$146=Summary!$A34,IF(Data!$D$118:$AM$118=Summary!N$9,IF(Data!$D$116:$AM$116=Summary!N$7,Data!$D$119:$AM$146,FALSE))))/3</f>
        <v>15382</v>
      </c>
      <c r="O34" s="42">
        <f t="array" ref="O34">SUM(IF(Data!$A$119:$A$146=Summary!$A34,IF(Data!$D$118:$AP$118=Summary!O$9,IF(Data!$D$116:$AP$116=Summary!O$7,Data!$D$119:$AP$146,FALSE))))/3</f>
        <v>15385.666666666666</v>
      </c>
      <c r="P34" s="42">
        <f t="array" ref="P34">SUM(IF(Data!$A$119:$A$146=Summary!$A34,IF(Data!$D$118:$AS$118=Summary!P$9,IF(Data!$D$116:$AS$116=Summary!P$7,Data!$D$119:$AS$146,FALSE))))/3</f>
        <v>15361.666666666666</v>
      </c>
      <c r="Q34" s="42">
        <f t="array" ref="Q34">SUM(IF(Data!$A$119:$A$146=Summary!$A34,IF(Data!$D$118:$AV$118=Summary!Q$9,IF(Data!$D$116:$AV$116=Summary!Q$7,Data!$D$119:$AV$146,FALSE))))/3</f>
        <v>15321</v>
      </c>
      <c r="R34" s="42">
        <f t="array" ref="R34">SUM(IF(Data!$A$119:$A$146=Summary!$A34,IF(Data!$D$118:$AY$118=Summary!R$9,IF(Data!$D$116:$AY$116=Summary!R$7,Data!$D$119:$AY$146,FALSE))))/3</f>
        <v>15328.666666666666</v>
      </c>
      <c r="S34" s="42">
        <f t="array" ref="S34">SUM(IF(Data!$A$119:$A$146=Summary!$A34,IF(Data!$D$118:$BB$118=Summary!S$9,IF(Data!$D$116:$BB$116=Summary!S$7,Data!$D$119:$BB$146,FALSE))))/3</f>
        <v>15351.666666666666</v>
      </c>
      <c r="T34" s="42">
        <f t="array" ref="T34">SUM(IF(Data!$A$119:$A$146=Summary!$A34,IF(Data!$D$118:$BE$118=Summary!T$9,IF(Data!$D$116:$BE$116=Summary!T$7,Data!$D$119:$BE$146,FALSE))))/3</f>
        <v>15407</v>
      </c>
      <c r="U34" s="42">
        <f t="array" ref="U34">SUM(IF(Data!$A$119:$A$146=Summary!$A34,IF(Data!$D$118:$BH$118=Summary!U$9,IF(Data!$D$116:$BH$116=Summary!U$7,Data!$D$119:$BH$146,FALSE))))/3</f>
        <v>15438</v>
      </c>
      <c r="V34" s="42">
        <f t="array" ref="V34">SUM(IF(Data!$A$119:$A$146=Summary!$A34,IF(Data!$D$118:$BK$118=Summary!V$9,IF(Data!$D$116:$BK$116=Summary!V$7,Data!$D$119:$BK$146,FALSE))))/3</f>
        <v>15447.666666666666</v>
      </c>
    </row>
    <row r="35" spans="1:22" x14ac:dyDescent="0.2">
      <c r="A35" s="40"/>
      <c r="B35" s="41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</row>
    <row r="36" spans="1:22" x14ac:dyDescent="0.2">
      <c r="A36" s="37"/>
      <c r="B36" s="57" t="s">
        <v>117</v>
      </c>
      <c r="C36" s="37"/>
      <c r="D36" s="37"/>
      <c r="E36" s="37"/>
      <c r="F36" s="37"/>
      <c r="G36" s="37"/>
      <c r="H36" s="37"/>
      <c r="I36" s="37"/>
      <c r="J36" s="37"/>
      <c r="K36" s="44">
        <f>SUM(K10:K34)</f>
        <v>4599994.666666667</v>
      </c>
      <c r="L36" s="37"/>
      <c r="M36" s="37"/>
      <c r="N36" s="37"/>
      <c r="O36" s="58">
        <f>SUM(O11:O34)</f>
        <v>4687153.666666667</v>
      </c>
      <c r="P36" s="58">
        <f t="shared" ref="P36:U36" si="3">SUM(P11:P34)</f>
        <v>4702485.3333333321</v>
      </c>
      <c r="Q36" s="58">
        <f t="shared" si="3"/>
        <v>4713621.9999999981</v>
      </c>
      <c r="R36" s="58">
        <f t="shared" si="3"/>
        <v>4732013.3333333349</v>
      </c>
      <c r="S36" s="58">
        <f t="shared" si="3"/>
        <v>4753572</v>
      </c>
      <c r="T36" s="58">
        <f t="shared" si="3"/>
        <v>4768639.9999999991</v>
      </c>
      <c r="U36" s="58">
        <f t="shared" si="3"/>
        <v>4781289.6666666679</v>
      </c>
      <c r="V36" s="58">
        <f t="shared" ref="V36" si="4">SUM(V11:V34)</f>
        <v>4797979</v>
      </c>
    </row>
    <row r="37" spans="1:22" x14ac:dyDescent="0.2">
      <c r="A37" s="43" t="s">
        <v>118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</row>
    <row r="38" spans="1:22" ht="33.75" customHeight="1" x14ac:dyDescent="0.2">
      <c r="A38" s="61" t="s">
        <v>123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</row>
    <row r="39" spans="1:22" x14ac:dyDescent="0.2">
      <c r="A39" s="43"/>
      <c r="B39" s="37"/>
      <c r="C39" s="44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</row>
    <row r="40" spans="1:22" x14ac:dyDescent="0.2">
      <c r="A40" s="45" t="s">
        <v>124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</row>
    <row r="41" spans="1:22" x14ac:dyDescent="0.2">
      <c r="A41" s="45" t="s">
        <v>133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46"/>
    </row>
  </sheetData>
  <mergeCells count="1">
    <mergeCell ref="A38:U38"/>
  </mergeCells>
  <phoneticPr fontId="0" type="noConversion"/>
  <printOptions horizontalCentered="1"/>
  <pageMargins left="0.25" right="0.25" top="0.5" bottom="0.5" header="0.5" footer="0.5"/>
  <pageSetup scale="92" fitToHeight="0" orientation="landscape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15"/>
  <sheetViews>
    <sheetView workbookViewId="0"/>
  </sheetViews>
  <sheetFormatPr defaultRowHeight="12.75" x14ac:dyDescent="0.2"/>
  <sheetData>
    <row r="4" spans="1:2" x14ac:dyDescent="0.2">
      <c r="A4" s="3">
        <v>1</v>
      </c>
      <c r="B4" s="3">
        <v>1</v>
      </c>
    </row>
    <row r="5" spans="1:2" x14ac:dyDescent="0.2">
      <c r="A5" s="3">
        <v>2</v>
      </c>
      <c r="B5" s="3">
        <v>1</v>
      </c>
    </row>
    <row r="6" spans="1:2" x14ac:dyDescent="0.2">
      <c r="A6" s="3">
        <v>3</v>
      </c>
      <c r="B6" s="3">
        <v>1</v>
      </c>
    </row>
    <row r="7" spans="1:2" x14ac:dyDescent="0.2">
      <c r="A7" s="3">
        <v>4</v>
      </c>
      <c r="B7" s="3">
        <v>2</v>
      </c>
    </row>
    <row r="8" spans="1:2" x14ac:dyDescent="0.2">
      <c r="A8" s="3">
        <v>5</v>
      </c>
      <c r="B8" s="3">
        <v>2</v>
      </c>
    </row>
    <row r="9" spans="1:2" x14ac:dyDescent="0.2">
      <c r="A9" s="3">
        <v>6</v>
      </c>
      <c r="B9" s="3">
        <v>2</v>
      </c>
    </row>
    <row r="10" spans="1:2" x14ac:dyDescent="0.2">
      <c r="A10" s="3">
        <v>7</v>
      </c>
      <c r="B10" s="3">
        <v>3</v>
      </c>
    </row>
    <row r="11" spans="1:2" x14ac:dyDescent="0.2">
      <c r="A11" s="3">
        <v>8</v>
      </c>
      <c r="B11" s="3">
        <v>3</v>
      </c>
    </row>
    <row r="12" spans="1:2" x14ac:dyDescent="0.2">
      <c r="A12" s="3">
        <v>9</v>
      </c>
      <c r="B12" s="3">
        <v>3</v>
      </c>
    </row>
    <row r="13" spans="1:2" x14ac:dyDescent="0.2">
      <c r="A13" s="3">
        <v>10</v>
      </c>
      <c r="B13" s="3">
        <v>4</v>
      </c>
    </row>
    <row r="14" spans="1:2" x14ac:dyDescent="0.2">
      <c r="A14" s="3">
        <v>11</v>
      </c>
      <c r="B14" s="3">
        <v>4</v>
      </c>
    </row>
    <row r="15" spans="1:2" x14ac:dyDescent="0.2">
      <c r="A15" s="3">
        <v>12</v>
      </c>
      <c r="B15" s="3">
        <v>4</v>
      </c>
    </row>
  </sheetData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82"/>
  <sheetViews>
    <sheetView zoomScaleNormal="100" zoomScaleSheetLayoutView="85" workbookViewId="0">
      <selection activeCell="P6" sqref="P6"/>
    </sheetView>
  </sheetViews>
  <sheetFormatPr defaultRowHeight="12.75" x14ac:dyDescent="0.2"/>
  <cols>
    <col min="2" max="2" width="10.7109375" customWidth="1"/>
    <col min="3" max="4" width="12.85546875" hidden="1" customWidth="1"/>
    <col min="5" max="5" width="11.28515625" hidden="1" customWidth="1"/>
    <col min="6" max="8" width="12.85546875" hidden="1" customWidth="1"/>
    <col min="9" max="11" width="11.85546875" hidden="1" customWidth="1"/>
    <col min="12" max="13" width="12.140625" hidden="1" customWidth="1"/>
    <col min="14" max="14" width="15.5703125" customWidth="1"/>
    <col min="15" max="15" width="11.5703125" customWidth="1"/>
    <col min="16" max="22" width="12.85546875" customWidth="1"/>
  </cols>
  <sheetData>
    <row r="1" spans="1:22" x14ac:dyDescent="0.2">
      <c r="A1" s="50" t="s">
        <v>91</v>
      </c>
    </row>
    <row r="3" spans="1:22" ht="15.75" x14ac:dyDescent="0.25">
      <c r="A3" s="13" t="s">
        <v>143</v>
      </c>
      <c r="C3" s="3">
        <v>1</v>
      </c>
      <c r="D3" s="3">
        <f>1+C3</f>
        <v>2</v>
      </c>
      <c r="E3" s="3">
        <f>1+D3</f>
        <v>3</v>
      </c>
      <c r="F3" s="3">
        <f>1+E3</f>
        <v>4</v>
      </c>
      <c r="G3" s="3">
        <v>1</v>
      </c>
      <c r="H3" s="3">
        <f>1+G3</f>
        <v>2</v>
      </c>
      <c r="I3" s="3">
        <f>1+H3</f>
        <v>3</v>
      </c>
      <c r="J3" s="3">
        <f>I3+1</f>
        <v>4</v>
      </c>
      <c r="K3" s="3">
        <v>1</v>
      </c>
      <c r="L3" s="3">
        <f>K3+1</f>
        <v>2</v>
      </c>
      <c r="M3" s="3">
        <f>L3+1</f>
        <v>3</v>
      </c>
      <c r="N3" s="3">
        <f>M3+1</f>
        <v>4</v>
      </c>
      <c r="O3" s="3">
        <v>1</v>
      </c>
      <c r="P3" s="3">
        <f>O3+1</f>
        <v>2</v>
      </c>
      <c r="Q3" s="3">
        <f>P3+1</f>
        <v>3</v>
      </c>
      <c r="R3" s="3">
        <f>Q3+1</f>
        <v>4</v>
      </c>
      <c r="S3" s="3">
        <v>1</v>
      </c>
      <c r="T3" s="3">
        <f>S3+1</f>
        <v>2</v>
      </c>
      <c r="U3" s="3">
        <f>T3+1</f>
        <v>3</v>
      </c>
      <c r="V3" s="3">
        <f>U3+1</f>
        <v>4</v>
      </c>
    </row>
    <row r="4" spans="1:22" ht="15.75" x14ac:dyDescent="0.25">
      <c r="A4" s="13" t="s">
        <v>140</v>
      </c>
      <c r="C4" s="11" t="str">
        <f t="shared" ref="C4:I4" si="0">"Q"&amp;C3</f>
        <v>Q1</v>
      </c>
      <c r="D4" s="11" t="str">
        <f t="shared" si="0"/>
        <v>Q2</v>
      </c>
      <c r="E4" s="11" t="str">
        <f t="shared" si="0"/>
        <v>Q3</v>
      </c>
      <c r="F4" s="11" t="str">
        <f t="shared" si="0"/>
        <v>Q4</v>
      </c>
      <c r="G4" s="11" t="str">
        <f t="shared" si="0"/>
        <v>Q1</v>
      </c>
      <c r="H4" s="11" t="str">
        <f t="shared" si="0"/>
        <v>Q2</v>
      </c>
      <c r="I4" s="11" t="str">
        <f t="shared" si="0"/>
        <v>Q3</v>
      </c>
      <c r="J4" s="11" t="str">
        <f t="shared" ref="J4:R4" si="1">"Q"&amp;J3</f>
        <v>Q4</v>
      </c>
      <c r="K4" s="11" t="str">
        <f t="shared" si="1"/>
        <v>Q1</v>
      </c>
      <c r="L4" s="11" t="str">
        <f t="shared" si="1"/>
        <v>Q2</v>
      </c>
      <c r="M4" s="11" t="str">
        <f t="shared" si="1"/>
        <v>Q3</v>
      </c>
      <c r="N4" s="11" t="str">
        <f t="shared" si="1"/>
        <v>Q4</v>
      </c>
      <c r="O4" s="11" t="str">
        <f t="shared" si="1"/>
        <v>Q1</v>
      </c>
      <c r="P4" s="11" t="str">
        <f t="shared" si="1"/>
        <v>Q2</v>
      </c>
      <c r="Q4" s="11" t="str">
        <f t="shared" si="1"/>
        <v>Q3</v>
      </c>
      <c r="R4" s="11" t="str">
        <f t="shared" si="1"/>
        <v>Q4</v>
      </c>
      <c r="S4" s="11" t="str">
        <f t="shared" ref="S4:V4" si="2">"Q"&amp;S3</f>
        <v>Q1</v>
      </c>
      <c r="T4" s="11" t="str">
        <f t="shared" si="2"/>
        <v>Q2</v>
      </c>
      <c r="U4" s="11" t="str">
        <f t="shared" si="2"/>
        <v>Q3</v>
      </c>
      <c r="V4" s="11" t="str">
        <f t="shared" si="2"/>
        <v>Q4</v>
      </c>
    </row>
    <row r="5" spans="1:22" x14ac:dyDescent="0.2">
      <c r="C5" s="11">
        <f>Data!$D$118</f>
        <v>2011</v>
      </c>
      <c r="D5" s="11">
        <f>C5</f>
        <v>2011</v>
      </c>
      <c r="E5" s="11">
        <f>D5</f>
        <v>2011</v>
      </c>
      <c r="F5" s="11">
        <f>E5</f>
        <v>2011</v>
      </c>
      <c r="G5" s="11">
        <f>Data!$Q$118</f>
        <v>2012</v>
      </c>
      <c r="H5" s="11">
        <f>G5</f>
        <v>2012</v>
      </c>
      <c r="I5" s="11">
        <f>H5</f>
        <v>2012</v>
      </c>
      <c r="J5" s="11">
        <f>I5</f>
        <v>2012</v>
      </c>
      <c r="K5" s="11">
        <f>Data!$AB118</f>
        <v>2013</v>
      </c>
      <c r="L5" s="11">
        <f>K5</f>
        <v>2013</v>
      </c>
      <c r="M5" s="11">
        <f>L5</f>
        <v>2013</v>
      </c>
      <c r="N5" s="11">
        <f>M5</f>
        <v>2013</v>
      </c>
      <c r="O5" s="11">
        <v>2014</v>
      </c>
      <c r="P5" s="11">
        <f>O5</f>
        <v>2014</v>
      </c>
      <c r="Q5" s="11">
        <f>P5</f>
        <v>2014</v>
      </c>
      <c r="R5" s="11">
        <f>Q5</f>
        <v>2014</v>
      </c>
      <c r="S5" s="11">
        <v>2015</v>
      </c>
      <c r="T5" s="11">
        <f>S5</f>
        <v>2015</v>
      </c>
      <c r="U5" s="11">
        <f>T5</f>
        <v>2015</v>
      </c>
      <c r="V5" s="11">
        <f>U5</f>
        <v>2015</v>
      </c>
    </row>
    <row r="6" spans="1:22" x14ac:dyDescent="0.2">
      <c r="A6" s="10" t="s">
        <v>85</v>
      </c>
      <c r="C6" s="11"/>
      <c r="D6" s="11"/>
      <c r="E6" s="11"/>
      <c r="F6" s="11"/>
      <c r="G6" s="11"/>
      <c r="H6" s="11"/>
      <c r="I6" s="11"/>
      <c r="J6" s="11"/>
      <c r="K6" s="11"/>
    </row>
    <row r="7" spans="1:22" x14ac:dyDescent="0.2">
      <c r="A7" s="4">
        <v>43</v>
      </c>
      <c r="B7" s="10" t="s">
        <v>84</v>
      </c>
      <c r="C7" s="16">
        <f>Summary!C10</f>
        <v>0</v>
      </c>
      <c r="D7" s="16">
        <f>Summary!D10</f>
        <v>0.33333333333333331</v>
      </c>
      <c r="E7" s="16">
        <f>Summary!E10</f>
        <v>74</v>
      </c>
      <c r="F7" s="16">
        <f>Summary!F10</f>
        <v>124.66666666666667</v>
      </c>
      <c r="G7" s="16">
        <f>Summary!G10</f>
        <v>123</v>
      </c>
      <c r="H7" s="16">
        <f>Summary!H10</f>
        <v>120.33333333333333</v>
      </c>
      <c r="I7" s="16">
        <f>Summary!I10</f>
        <v>101.33333333333333</v>
      </c>
      <c r="J7" s="16">
        <f>Summary!J10</f>
        <v>0</v>
      </c>
      <c r="K7" s="16">
        <f>Summary!K10</f>
        <v>0</v>
      </c>
      <c r="L7" s="16">
        <f>Summary!L10</f>
        <v>0</v>
      </c>
      <c r="M7" s="16">
        <f>Summary!M10</f>
        <v>0</v>
      </c>
      <c r="N7" s="16">
        <f>Summary!N10</f>
        <v>0</v>
      </c>
      <c r="O7" s="16">
        <f>Summary!O10</f>
        <v>0</v>
      </c>
      <c r="P7" s="16">
        <f>Summary!P10</f>
        <v>0</v>
      </c>
      <c r="Q7" s="16">
        <f>Summary!Q10</f>
        <v>0</v>
      </c>
      <c r="R7" s="16">
        <f>Summary!R10</f>
        <v>0</v>
      </c>
      <c r="S7" s="16">
        <f>Summary!S10</f>
        <v>0</v>
      </c>
    </row>
    <row r="8" spans="1:22" x14ac:dyDescent="0.2">
      <c r="A8" s="4">
        <v>44</v>
      </c>
      <c r="B8" s="10" t="s">
        <v>5</v>
      </c>
      <c r="C8" s="16">
        <f>Summary!C11</f>
        <v>4017754.3333333335</v>
      </c>
      <c r="D8" s="16">
        <f>Summary!D11</f>
        <v>4026128.3333333335</v>
      </c>
      <c r="E8" s="16">
        <f>Summary!E11</f>
        <v>4023636</v>
      </c>
      <c r="F8" s="16">
        <f>Summary!F11</f>
        <v>4024685</v>
      </c>
      <c r="G8" s="16">
        <f>Summary!G11</f>
        <v>4040334.6666666665</v>
      </c>
      <c r="H8" s="16">
        <f>Summary!H11</f>
        <v>4048886.3333333335</v>
      </c>
      <c r="I8" s="16">
        <f>Summary!I11</f>
        <v>4049943.3333333335</v>
      </c>
      <c r="J8" s="16">
        <f>Summary!J11</f>
        <v>4054934.3333333335</v>
      </c>
      <c r="K8" s="16">
        <f>Summary!K11</f>
        <v>4069725</v>
      </c>
      <c r="L8" s="16">
        <f>Summary!L11</f>
        <v>4079887.6666666665</v>
      </c>
      <c r="M8" s="16">
        <f>Summary!M11</f>
        <v>4098070.6666666665</v>
      </c>
      <c r="N8" s="16">
        <f>Summary!N11</f>
        <v>4127262.3333333335</v>
      </c>
      <c r="O8" s="16">
        <f>Summary!O11</f>
        <v>4147287</v>
      </c>
      <c r="P8" s="16">
        <f>Summary!P11</f>
        <v>4160018.6666666665</v>
      </c>
      <c r="Q8" s="16">
        <f>Summary!Q11</f>
        <v>4169612.6666666665</v>
      </c>
      <c r="R8" s="16">
        <f>Summary!R11</f>
        <v>4185976</v>
      </c>
      <c r="S8" s="16">
        <f>Summary!S11</f>
        <v>4205977.333333333</v>
      </c>
      <c r="T8" s="16">
        <f>Summary!T11</f>
        <v>4218349.333333333</v>
      </c>
      <c r="U8" s="16">
        <f>Summary!U11</f>
        <v>4228743.333333333</v>
      </c>
      <c r="V8" s="16">
        <f>Summary!V11</f>
        <v>4243795.333333333</v>
      </c>
    </row>
    <row r="9" spans="1:22" x14ac:dyDescent="0.2">
      <c r="A9" s="4">
        <v>45</v>
      </c>
      <c r="B9" s="10" t="s">
        <v>6</v>
      </c>
      <c r="C9" s="16">
        <f>Summary!C12</f>
        <v>162.33333333333334</v>
      </c>
      <c r="D9" s="16">
        <f>Summary!D12</f>
        <v>163</v>
      </c>
      <c r="E9" s="16">
        <f>Summary!E12</f>
        <v>163.66666666666666</v>
      </c>
      <c r="F9" s="16">
        <f>Summary!F12</f>
        <v>163.66666666666666</v>
      </c>
      <c r="G9" s="16">
        <f>Summary!G12</f>
        <v>141</v>
      </c>
      <c r="H9" s="16">
        <f>Summary!H12</f>
        <v>135.66666666666666</v>
      </c>
      <c r="I9" s="16">
        <f>Summary!I12</f>
        <v>136</v>
      </c>
      <c r="J9" s="16">
        <f>Summary!J12</f>
        <v>134.66666666666666</v>
      </c>
      <c r="K9" s="16">
        <f>Summary!K12</f>
        <v>134.66666666666666</v>
      </c>
      <c r="L9" s="16">
        <f>Summary!L12</f>
        <v>128.33333333333334</v>
      </c>
      <c r="M9" s="16">
        <f>Summary!M12</f>
        <v>0</v>
      </c>
      <c r="N9" s="16">
        <f>Summary!N12</f>
        <v>0</v>
      </c>
      <c r="O9" s="16">
        <f>Summary!O12</f>
        <v>0</v>
      </c>
      <c r="P9" s="16">
        <f>Summary!P12</f>
        <v>0</v>
      </c>
      <c r="Q9" s="16">
        <f>Summary!Q12</f>
        <v>0</v>
      </c>
      <c r="R9" s="16">
        <f>Summary!R12</f>
        <v>0.33333333333333331</v>
      </c>
      <c r="S9" s="16">
        <f>Summary!S12</f>
        <v>0</v>
      </c>
      <c r="T9" s="16">
        <f>Summary!T12</f>
        <v>0</v>
      </c>
      <c r="U9" s="16">
        <f>Summary!U12</f>
        <v>0</v>
      </c>
      <c r="V9" s="16">
        <f>Summary!V12</f>
        <v>0</v>
      </c>
    </row>
    <row r="10" spans="1:22" x14ac:dyDescent="0.2">
      <c r="A10" s="4">
        <v>145</v>
      </c>
      <c r="B10" s="10" t="s">
        <v>116</v>
      </c>
      <c r="C10" s="16"/>
      <c r="D10" s="16"/>
      <c r="E10" s="16"/>
      <c r="F10" s="16">
        <f>Summary!F13</f>
        <v>0</v>
      </c>
      <c r="G10" s="16">
        <f>Summary!G13</f>
        <v>0</v>
      </c>
      <c r="H10" s="16">
        <f>Summary!H13</f>
        <v>0</v>
      </c>
      <c r="I10" s="16">
        <f>Summary!I13</f>
        <v>0</v>
      </c>
      <c r="J10" s="16">
        <f>Summary!J13</f>
        <v>0</v>
      </c>
      <c r="K10" s="16">
        <f>Summary!K13</f>
        <v>0</v>
      </c>
      <c r="L10" s="16">
        <f>Summary!L13</f>
        <v>0</v>
      </c>
      <c r="M10" s="16">
        <f>Summary!M13</f>
        <v>108.66666666666667</v>
      </c>
      <c r="N10" s="16">
        <f>Summary!N13</f>
        <v>109.33333333333333</v>
      </c>
      <c r="O10" s="16">
        <f>Summary!O13</f>
        <v>110</v>
      </c>
      <c r="P10" s="16">
        <f>Summary!P13</f>
        <v>107.33333333333333</v>
      </c>
      <c r="Q10" s="16">
        <f>Summary!Q13</f>
        <v>108</v>
      </c>
      <c r="R10" s="16">
        <f>Summary!R13</f>
        <v>108</v>
      </c>
      <c r="S10" s="16">
        <f>Summary!S13</f>
        <v>113</v>
      </c>
      <c r="T10" s="16">
        <f>Summary!T13</f>
        <v>113</v>
      </c>
      <c r="U10" s="16">
        <f>Summary!U13</f>
        <v>116.66666666666667</v>
      </c>
      <c r="V10" s="16">
        <f>Summary!V13</f>
        <v>115</v>
      </c>
    </row>
    <row r="11" spans="1:22" x14ac:dyDescent="0.2">
      <c r="A11" s="17" t="s">
        <v>92</v>
      </c>
      <c r="B11" s="10"/>
      <c r="C11" s="16">
        <f>SUM(C7:C9)</f>
        <v>4017916.666666667</v>
      </c>
      <c r="D11" s="16">
        <f>SUM(D7:D9)</f>
        <v>4026291.666666667</v>
      </c>
      <c r="E11" s="16">
        <f>SUM(E7:E9)</f>
        <v>4023873.6666666665</v>
      </c>
      <c r="F11" s="16">
        <f t="shared" ref="F11:L11" si="3">SUM(F7:F10)</f>
        <v>4024973.333333333</v>
      </c>
      <c r="G11" s="16">
        <f t="shared" si="3"/>
        <v>4040598.6666666665</v>
      </c>
      <c r="H11" s="16">
        <f t="shared" si="3"/>
        <v>4049142.3333333335</v>
      </c>
      <c r="I11" s="16">
        <f t="shared" si="3"/>
        <v>4050180.666666667</v>
      </c>
      <c r="J11" s="16">
        <f t="shared" si="3"/>
        <v>4055069</v>
      </c>
      <c r="K11" s="16">
        <f t="shared" si="3"/>
        <v>4069859.6666666665</v>
      </c>
      <c r="L11" s="16">
        <f t="shared" si="3"/>
        <v>4080016</v>
      </c>
      <c r="M11" s="16">
        <f>SUM(M7:M10)</f>
        <v>4098179.333333333</v>
      </c>
      <c r="N11" s="16">
        <f t="shared" ref="N11:T11" si="4">SUM(N7:N10)</f>
        <v>4127371.666666667</v>
      </c>
      <c r="O11" s="16">
        <f t="shared" si="4"/>
        <v>4147397</v>
      </c>
      <c r="P11" s="16">
        <f t="shared" si="4"/>
        <v>4160126</v>
      </c>
      <c r="Q11" s="16">
        <f t="shared" si="4"/>
        <v>4169720.6666666665</v>
      </c>
      <c r="R11" s="16">
        <f t="shared" si="4"/>
        <v>4186084.3333333335</v>
      </c>
      <c r="S11" s="16">
        <f t="shared" si="4"/>
        <v>4206090.333333333</v>
      </c>
      <c r="T11" s="16">
        <f t="shared" si="4"/>
        <v>4218462.333333333</v>
      </c>
      <c r="U11" s="16">
        <f t="shared" ref="U11:V11" si="5">SUM(U7:U10)</f>
        <v>4228860</v>
      </c>
      <c r="V11" s="16">
        <f t="shared" si="5"/>
        <v>4243910.333333333</v>
      </c>
    </row>
    <row r="12" spans="1:22" x14ac:dyDescent="0.2">
      <c r="A12" s="17" t="s">
        <v>98</v>
      </c>
      <c r="B12" s="10"/>
      <c r="C12" s="16"/>
      <c r="D12" s="16">
        <f t="shared" ref="D12:I12" si="6">D11-C11</f>
        <v>8375</v>
      </c>
      <c r="E12" s="16">
        <f t="shared" si="6"/>
        <v>-2418.0000000004657</v>
      </c>
      <c r="F12" s="16">
        <f t="shared" si="6"/>
        <v>1099.6666666665114</v>
      </c>
      <c r="G12" s="16">
        <f t="shared" si="6"/>
        <v>15625.333333333489</v>
      </c>
      <c r="H12" s="16">
        <f t="shared" si="6"/>
        <v>8543.6666666669771</v>
      </c>
      <c r="I12" s="16">
        <f t="shared" si="6"/>
        <v>1038.3333333334886</v>
      </c>
      <c r="J12" s="16">
        <f t="shared" ref="J12:V12" si="7">J11-I11</f>
        <v>4888.3333333330229</v>
      </c>
      <c r="K12" s="16">
        <f t="shared" si="7"/>
        <v>14790.666666666511</v>
      </c>
      <c r="L12" s="16">
        <f t="shared" si="7"/>
        <v>10156.333333333489</v>
      </c>
      <c r="M12" s="16">
        <f t="shared" si="7"/>
        <v>18163.333333333023</v>
      </c>
      <c r="N12" s="16">
        <f t="shared" si="7"/>
        <v>29192.333333333954</v>
      </c>
      <c r="O12" s="16">
        <f t="shared" si="7"/>
        <v>20025.333333333023</v>
      </c>
      <c r="P12" s="16">
        <f t="shared" si="7"/>
        <v>12729</v>
      </c>
      <c r="Q12" s="16">
        <f t="shared" si="7"/>
        <v>9594.6666666665114</v>
      </c>
      <c r="R12" s="16">
        <f t="shared" si="7"/>
        <v>16363.666666666977</v>
      </c>
      <c r="S12" s="16">
        <f t="shared" si="7"/>
        <v>20005.999999999534</v>
      </c>
      <c r="T12" s="16">
        <f t="shared" si="7"/>
        <v>12372</v>
      </c>
      <c r="U12" s="16">
        <f t="shared" si="7"/>
        <v>10397.666666666977</v>
      </c>
      <c r="V12" s="16">
        <f t="shared" si="7"/>
        <v>15050.333333333023</v>
      </c>
    </row>
    <row r="13" spans="1:22" x14ac:dyDescent="0.2">
      <c r="A13" s="17" t="s">
        <v>99</v>
      </c>
      <c r="B13" s="10"/>
      <c r="C13" s="16"/>
      <c r="D13" s="19">
        <f t="shared" ref="D13:I13" si="8">D12/C11</f>
        <v>2.0844135642434924E-3</v>
      </c>
      <c r="E13" s="19">
        <f t="shared" si="8"/>
        <v>-6.0055261769009088E-4</v>
      </c>
      <c r="F13" s="19">
        <f t="shared" si="8"/>
        <v>2.7328558442975758E-4</v>
      </c>
      <c r="G13" s="19">
        <f t="shared" si="8"/>
        <v>3.8820961132662139E-3</v>
      </c>
      <c r="H13" s="19">
        <f t="shared" si="8"/>
        <v>2.1144556466715769E-3</v>
      </c>
      <c r="I13" s="19">
        <f t="shared" si="8"/>
        <v>2.5643290550340128E-4</v>
      </c>
      <c r="J13" s="19">
        <f t="shared" ref="J13:V13" si="9">J12/I11</f>
        <v>1.2069420442313659E-3</v>
      </c>
      <c r="K13" s="19">
        <f t="shared" si="9"/>
        <v>3.6474512928550691E-3</v>
      </c>
      <c r="L13" s="19">
        <f t="shared" si="9"/>
        <v>2.4954996400777182E-3</v>
      </c>
      <c r="M13" s="19">
        <f t="shared" si="9"/>
        <v>4.4517799276603386E-3</v>
      </c>
      <c r="N13" s="19">
        <f t="shared" si="9"/>
        <v>7.1232444846648056E-3</v>
      </c>
      <c r="O13" s="19">
        <f t="shared" si="9"/>
        <v>4.8518367015650448E-3</v>
      </c>
      <c r="P13" s="19">
        <f t="shared" si="9"/>
        <v>3.0691539777841378E-3</v>
      </c>
      <c r="Q13" s="19">
        <f t="shared" si="9"/>
        <v>2.3063404009076916E-3</v>
      </c>
      <c r="R13" s="19">
        <f t="shared" si="9"/>
        <v>3.9244035691600229E-3</v>
      </c>
      <c r="S13" s="19">
        <f t="shared" si="9"/>
        <v>4.7791679304437168E-3</v>
      </c>
      <c r="T13" s="19">
        <f t="shared" si="9"/>
        <v>2.9414489512865909E-3</v>
      </c>
      <c r="U13" s="19">
        <f t="shared" si="9"/>
        <v>2.4648001677073116E-3</v>
      </c>
      <c r="V13" s="19">
        <f t="shared" si="9"/>
        <v>3.55895757564285E-3</v>
      </c>
    </row>
    <row r="14" spans="1:22" x14ac:dyDescent="0.2">
      <c r="A14" s="17"/>
      <c r="B14" s="10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spans="1:22" x14ac:dyDescent="0.2">
      <c r="A15" s="4"/>
      <c r="B15" s="10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</row>
    <row r="16" spans="1:22" x14ac:dyDescent="0.2">
      <c r="A16" s="18" t="s">
        <v>86</v>
      </c>
      <c r="B16" s="10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</row>
    <row r="17" spans="1:22" x14ac:dyDescent="0.2">
      <c r="A17" s="4">
        <v>68</v>
      </c>
      <c r="B17" s="10" t="s">
        <v>9</v>
      </c>
      <c r="C17" s="16">
        <f>Summary!C14</f>
        <v>395940.33333333331</v>
      </c>
      <c r="D17" s="16">
        <f>Summary!D14</f>
        <v>397977.33333333331</v>
      </c>
      <c r="E17" s="16">
        <f>Summary!E14</f>
        <v>399586.66666666669</v>
      </c>
      <c r="F17" s="16">
        <f>Summary!F14</f>
        <v>400530.33333333331</v>
      </c>
      <c r="G17" s="16">
        <f>Summary!G14</f>
        <v>402660.66666666669</v>
      </c>
      <c r="H17" s="16">
        <f>Summary!H14</f>
        <v>404022</v>
      </c>
      <c r="I17" s="16">
        <f>Summary!I14</f>
        <v>404588.66666666669</v>
      </c>
      <c r="J17" s="16">
        <f>Summary!J14</f>
        <v>405617.66666666669</v>
      </c>
      <c r="K17" s="16">
        <f>Summary!K14</f>
        <v>407212.33333333331</v>
      </c>
      <c r="L17" s="16">
        <f>Summary!L14</f>
        <v>406418</v>
      </c>
      <c r="M17" s="16">
        <f>Summary!M14</f>
        <v>404573.66666666669</v>
      </c>
      <c r="N17" s="16">
        <f>Summary!N14</f>
        <v>416083.33333333331</v>
      </c>
      <c r="O17" s="16">
        <f>Summary!O14</f>
        <v>418366.33333333331</v>
      </c>
      <c r="P17" s="16">
        <f>Summary!P14</f>
        <v>419992</v>
      </c>
      <c r="Q17" s="16">
        <f>Summary!Q14</f>
        <v>410300</v>
      </c>
      <c r="R17" s="16">
        <f>Summary!R14</f>
        <v>412261</v>
      </c>
      <c r="S17" s="16">
        <f>Summary!S14</f>
        <v>413942.66666666669</v>
      </c>
      <c r="T17" s="16">
        <f>Summary!T14</f>
        <v>416135.66666666669</v>
      </c>
      <c r="U17" s="16">
        <f>Summary!U14</f>
        <v>418153.33333333331</v>
      </c>
      <c r="V17" s="16">
        <f>Summary!V14</f>
        <v>420231</v>
      </c>
    </row>
    <row r="18" spans="1:22" x14ac:dyDescent="0.2">
      <c r="A18" s="4">
        <v>69</v>
      </c>
      <c r="B18" s="10" t="s">
        <v>10</v>
      </c>
      <c r="C18" s="16">
        <f>Summary!C15</f>
        <v>566</v>
      </c>
      <c r="D18" s="16">
        <f>Summary!D15</f>
        <v>568</v>
      </c>
      <c r="E18" s="16">
        <f>Summary!E15</f>
        <v>556</v>
      </c>
      <c r="F18" s="16">
        <f>Summary!F15</f>
        <v>551.66666666666663</v>
      </c>
      <c r="G18" s="16">
        <f>Summary!G15</f>
        <v>563.33333333333337</v>
      </c>
      <c r="H18" s="16">
        <f>Summary!H15</f>
        <v>565.33333333333337</v>
      </c>
      <c r="I18" s="16">
        <f>Summary!I15</f>
        <v>523.66666666666663</v>
      </c>
      <c r="J18" s="16">
        <f>Summary!J15</f>
        <v>511</v>
      </c>
      <c r="K18" s="16">
        <f>Summary!K15</f>
        <v>498</v>
      </c>
      <c r="L18" s="16">
        <f>Summary!L15</f>
        <v>515.66666666666663</v>
      </c>
      <c r="M18" s="16">
        <f>Summary!M15</f>
        <v>516</v>
      </c>
      <c r="N18" s="16">
        <f>Summary!N15</f>
        <v>499</v>
      </c>
      <c r="O18" s="16">
        <f>Summary!O15</f>
        <v>493</v>
      </c>
      <c r="P18" s="16">
        <f>Summary!P15</f>
        <v>487</v>
      </c>
      <c r="Q18" s="16">
        <f>Summary!Q15</f>
        <v>480.66666666666669</v>
      </c>
      <c r="R18" s="16">
        <f>Summary!R15</f>
        <v>478</v>
      </c>
      <c r="S18" s="16">
        <f>Summary!S15</f>
        <v>484.66666666666669</v>
      </c>
      <c r="T18" s="16">
        <f>Summary!T15</f>
        <v>492</v>
      </c>
      <c r="U18" s="16">
        <f>Summary!U15</f>
        <v>503</v>
      </c>
      <c r="V18" s="16">
        <f>Summary!V15</f>
        <v>597.33333333333337</v>
      </c>
    </row>
    <row r="19" spans="1:22" x14ac:dyDescent="0.2">
      <c r="A19" s="17" t="s">
        <v>93</v>
      </c>
      <c r="B19" s="10"/>
      <c r="C19" s="16">
        <f t="shared" ref="C19:O19" si="10">SUM(C17:C18)</f>
        <v>396506.33333333331</v>
      </c>
      <c r="D19" s="16">
        <f t="shared" si="10"/>
        <v>398545.33333333331</v>
      </c>
      <c r="E19" s="16">
        <f t="shared" si="10"/>
        <v>400142.66666666669</v>
      </c>
      <c r="F19" s="16">
        <f t="shared" si="10"/>
        <v>401082</v>
      </c>
      <c r="G19" s="16">
        <f t="shared" si="10"/>
        <v>403224</v>
      </c>
      <c r="H19" s="16">
        <f t="shared" si="10"/>
        <v>404587.33333333331</v>
      </c>
      <c r="I19" s="16">
        <f t="shared" si="10"/>
        <v>405112.33333333337</v>
      </c>
      <c r="J19" s="16">
        <f t="shared" si="10"/>
        <v>406128.66666666669</v>
      </c>
      <c r="K19" s="16">
        <f t="shared" si="10"/>
        <v>407710.33333333331</v>
      </c>
      <c r="L19" s="16">
        <f t="shared" si="10"/>
        <v>406933.66666666669</v>
      </c>
      <c r="M19" s="16">
        <f t="shared" si="10"/>
        <v>405089.66666666669</v>
      </c>
      <c r="N19" s="16">
        <f t="shared" si="10"/>
        <v>416582.33333333331</v>
      </c>
      <c r="O19" s="16">
        <f t="shared" si="10"/>
        <v>418859.33333333331</v>
      </c>
      <c r="P19" s="16">
        <f t="shared" ref="P19:Q19" si="11">SUM(P17:P18)</f>
        <v>420479</v>
      </c>
      <c r="Q19" s="16">
        <f t="shared" si="11"/>
        <v>410780.66666666669</v>
      </c>
      <c r="R19" s="16">
        <f t="shared" ref="R19" si="12">SUM(R17:R18)</f>
        <v>412739</v>
      </c>
      <c r="S19" s="16">
        <f t="shared" ref="S19:T19" si="13">SUM(S17:S18)</f>
        <v>414427.33333333337</v>
      </c>
      <c r="T19" s="16">
        <f t="shared" si="13"/>
        <v>416627.66666666669</v>
      </c>
      <c r="U19" s="16">
        <f t="shared" ref="U19:V19" si="14">SUM(U17:U18)</f>
        <v>418656.33333333331</v>
      </c>
      <c r="V19" s="16">
        <f t="shared" si="14"/>
        <v>420828.33333333331</v>
      </c>
    </row>
    <row r="20" spans="1:22" x14ac:dyDescent="0.2">
      <c r="A20" s="17" t="s">
        <v>98</v>
      </c>
      <c r="B20" s="10"/>
      <c r="C20" s="16"/>
      <c r="D20" s="16">
        <f t="shared" ref="D20:I20" si="15">D19-C19</f>
        <v>2039</v>
      </c>
      <c r="E20" s="16">
        <f t="shared" si="15"/>
        <v>1597.3333333333721</v>
      </c>
      <c r="F20" s="16">
        <f t="shared" si="15"/>
        <v>939.33333333331393</v>
      </c>
      <c r="G20" s="16">
        <f t="shared" si="15"/>
        <v>2142</v>
      </c>
      <c r="H20" s="16">
        <f t="shared" si="15"/>
        <v>1363.3333333333139</v>
      </c>
      <c r="I20" s="16">
        <f t="shared" si="15"/>
        <v>525.00000000005821</v>
      </c>
      <c r="J20" s="16">
        <f t="shared" ref="J20:V20" si="16">J19-I19</f>
        <v>1016.3333333333139</v>
      </c>
      <c r="K20" s="16">
        <f t="shared" si="16"/>
        <v>1581.6666666666279</v>
      </c>
      <c r="L20" s="16">
        <f t="shared" si="16"/>
        <v>-776.66666666662786</v>
      </c>
      <c r="M20" s="16">
        <f t="shared" si="16"/>
        <v>-1844</v>
      </c>
      <c r="N20" s="16">
        <f t="shared" si="16"/>
        <v>11492.666666666628</v>
      </c>
      <c r="O20" s="16">
        <f t="shared" si="16"/>
        <v>2277</v>
      </c>
      <c r="P20" s="16">
        <f t="shared" si="16"/>
        <v>1619.6666666666861</v>
      </c>
      <c r="Q20" s="16">
        <f t="shared" si="16"/>
        <v>-9698.3333333333139</v>
      </c>
      <c r="R20" s="16">
        <f t="shared" si="16"/>
        <v>1958.3333333333139</v>
      </c>
      <c r="S20" s="16">
        <f t="shared" si="16"/>
        <v>1688.3333333333721</v>
      </c>
      <c r="T20" s="16">
        <f t="shared" si="16"/>
        <v>2200.3333333333139</v>
      </c>
      <c r="U20" s="16">
        <f t="shared" si="16"/>
        <v>2028.6666666666279</v>
      </c>
      <c r="V20" s="16">
        <f t="shared" si="16"/>
        <v>2172</v>
      </c>
    </row>
    <row r="21" spans="1:22" x14ac:dyDescent="0.2">
      <c r="A21" s="17" t="s">
        <v>99</v>
      </c>
      <c r="B21" s="10"/>
      <c r="C21" s="16"/>
      <c r="D21" s="19">
        <f t="shared" ref="D21:I21" si="17">D20/C19</f>
        <v>5.1424147071211139E-3</v>
      </c>
      <c r="E21" s="19">
        <f t="shared" si="17"/>
        <v>4.0079087615295262E-3</v>
      </c>
      <c r="F21" s="19">
        <f t="shared" si="17"/>
        <v>2.3474960597386447E-3</v>
      </c>
      <c r="G21" s="19">
        <f t="shared" si="17"/>
        <v>5.3405538019656827E-3</v>
      </c>
      <c r="H21" s="19">
        <f t="shared" si="17"/>
        <v>3.381081813913145E-3</v>
      </c>
      <c r="I21" s="19">
        <f t="shared" si="17"/>
        <v>1.2976184787463891E-3</v>
      </c>
      <c r="J21" s="19">
        <f t="shared" ref="J21:V21" si="18">J20/I19</f>
        <v>2.5087691726656406E-3</v>
      </c>
      <c r="K21" s="19">
        <f t="shared" si="18"/>
        <v>3.8944964896181367E-3</v>
      </c>
      <c r="L21" s="19">
        <f t="shared" si="18"/>
        <v>-1.904947221515834E-3</v>
      </c>
      <c r="M21" s="19">
        <f t="shared" si="18"/>
        <v>-4.5314510718782175E-3</v>
      </c>
      <c r="N21" s="19">
        <f t="shared" si="18"/>
        <v>2.837067348875013E-2</v>
      </c>
      <c r="O21" s="19">
        <f t="shared" si="18"/>
        <v>5.4659062994350058E-3</v>
      </c>
      <c r="P21" s="19">
        <f t="shared" si="18"/>
        <v>3.8668510828615958E-3</v>
      </c>
      <c r="Q21" s="19">
        <f t="shared" si="18"/>
        <v>-2.3064964798083409E-2</v>
      </c>
      <c r="R21" s="19">
        <f t="shared" si="18"/>
        <v>4.7673454284605588E-3</v>
      </c>
      <c r="S21" s="19">
        <f t="shared" si="18"/>
        <v>4.0905592476925424E-3</v>
      </c>
      <c r="T21" s="19">
        <f t="shared" si="18"/>
        <v>5.3093344872683279E-3</v>
      </c>
      <c r="U21" s="19">
        <f t="shared" si="18"/>
        <v>4.8692557623392614E-3</v>
      </c>
      <c r="V21" s="19">
        <f t="shared" si="18"/>
        <v>5.1880261375877911E-3</v>
      </c>
    </row>
    <row r="22" spans="1:22" x14ac:dyDescent="0.2">
      <c r="A22" s="17"/>
      <c r="B22" s="10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</row>
    <row r="23" spans="1:22" x14ac:dyDescent="0.2">
      <c r="A23" s="4"/>
      <c r="B23" s="10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</row>
    <row r="24" spans="1:22" x14ac:dyDescent="0.2">
      <c r="A24" s="18" t="s">
        <v>87</v>
      </c>
      <c r="B24" s="10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</row>
    <row r="25" spans="1:22" x14ac:dyDescent="0.2">
      <c r="A25" s="4">
        <v>72</v>
      </c>
      <c r="B25" s="10" t="s">
        <v>11</v>
      </c>
      <c r="C25" s="16">
        <f>Summary!C16</f>
        <v>96989.333333333328</v>
      </c>
      <c r="D25" s="16">
        <f>Summary!D16</f>
        <v>96946.666666666672</v>
      </c>
      <c r="E25" s="16">
        <f>Summary!E16</f>
        <v>96874.666666666672</v>
      </c>
      <c r="F25" s="16">
        <f>Summary!F16</f>
        <v>96386</v>
      </c>
      <c r="G25" s="16">
        <f>Summary!G16</f>
        <v>95240</v>
      </c>
      <c r="H25" s="16">
        <f>Summary!H16</f>
        <v>95161.333333333328</v>
      </c>
      <c r="I25" s="16">
        <f>Summary!I16</f>
        <v>95612.666666666672</v>
      </c>
      <c r="J25" s="16">
        <f>Summary!J16</f>
        <v>95363</v>
      </c>
      <c r="K25" s="16">
        <f>Summary!K16</f>
        <v>94639.333333333328</v>
      </c>
      <c r="L25" s="16">
        <f>Summary!L16</f>
        <v>94766.333333333328</v>
      </c>
      <c r="M25" s="16">
        <f>Summary!M16</f>
        <v>94801</v>
      </c>
      <c r="N25" s="16">
        <f>Summary!N16</f>
        <v>94369.666666666672</v>
      </c>
      <c r="O25" s="16">
        <f>Summary!O16</f>
        <v>94668.333333333328</v>
      </c>
      <c r="P25" s="16">
        <f>Summary!P16</f>
        <v>94665</v>
      </c>
      <c r="Q25" s="16">
        <f>Summary!Q16</f>
        <v>95603.333333333328</v>
      </c>
      <c r="R25" s="16">
        <f>Summary!R16</f>
        <v>95960</v>
      </c>
      <c r="S25" s="16">
        <f>Summary!S16</f>
        <v>96044.666666666672</v>
      </c>
      <c r="T25" s="16">
        <f>Summary!T16</f>
        <v>96871.333333333328</v>
      </c>
      <c r="U25" s="16">
        <f>Summary!U16</f>
        <v>97457.333333333328</v>
      </c>
      <c r="V25" s="16">
        <f>Summary!V16</f>
        <v>97233.666666666672</v>
      </c>
    </row>
    <row r="26" spans="1:22" x14ac:dyDescent="0.2">
      <c r="A26" s="4">
        <v>70</v>
      </c>
      <c r="B26" s="10" t="s">
        <v>21</v>
      </c>
      <c r="C26" s="16">
        <f>Summary!C17</f>
        <v>2158</v>
      </c>
      <c r="D26" s="16">
        <f>Summary!D17</f>
        <v>2167</v>
      </c>
      <c r="E26" s="16">
        <f>Summary!E17</f>
        <v>2233.6666666666665</v>
      </c>
      <c r="F26" s="16">
        <f>Summary!F17</f>
        <v>2329.6666666666665</v>
      </c>
      <c r="G26" s="16">
        <f>Summary!G17</f>
        <v>2384</v>
      </c>
      <c r="H26" s="16">
        <f>Summary!H17</f>
        <v>2443.6666666666665</v>
      </c>
      <c r="I26" s="16">
        <f>Summary!I17</f>
        <v>2728.3333333333335</v>
      </c>
      <c r="J26" s="16">
        <f>Summary!J17</f>
        <v>3027.6666666666665</v>
      </c>
      <c r="K26" s="16">
        <f>Summary!K17</f>
        <v>3221</v>
      </c>
      <c r="L26" s="16">
        <f>Summary!L17</f>
        <v>3412</v>
      </c>
      <c r="M26" s="16">
        <f>Summary!M17</f>
        <v>3566.6666666666665</v>
      </c>
      <c r="N26" s="16">
        <f>Summary!N17</f>
        <v>3691.3333333333335</v>
      </c>
      <c r="O26" s="16">
        <f>Summary!O17</f>
        <v>3750.3333333333335</v>
      </c>
      <c r="P26" s="16">
        <f>Summary!P17</f>
        <v>3802.3333333333335</v>
      </c>
      <c r="Q26" s="16">
        <f>Summary!Q17</f>
        <v>3839.3333333333335</v>
      </c>
      <c r="R26" s="16">
        <f>Summary!R17</f>
        <v>3872</v>
      </c>
      <c r="S26" s="16">
        <f>Summary!S17</f>
        <v>3911</v>
      </c>
      <c r="T26" s="16">
        <f>Summary!T17</f>
        <v>3985.3333333333335</v>
      </c>
      <c r="U26" s="16">
        <f>Summary!U17</f>
        <v>4070.6666666666665</v>
      </c>
      <c r="V26" s="16">
        <f>Summary!V17</f>
        <v>4201.666666666667</v>
      </c>
    </row>
    <row r="27" spans="1:22" x14ac:dyDescent="0.2">
      <c r="A27" s="4">
        <v>170</v>
      </c>
      <c r="B27" s="10" t="s">
        <v>36</v>
      </c>
      <c r="C27" s="16">
        <f>Summary!C19</f>
        <v>676.33333333333337</v>
      </c>
      <c r="D27" s="16">
        <f>Summary!D19</f>
        <v>690.33333333333337</v>
      </c>
      <c r="E27" s="16">
        <f>Summary!E19</f>
        <v>695.33333333333337</v>
      </c>
      <c r="F27" s="16">
        <f>Summary!F19</f>
        <v>703.66666666666663</v>
      </c>
      <c r="G27" s="16">
        <f>Summary!G19</f>
        <v>701.66666666666663</v>
      </c>
      <c r="H27" s="16">
        <f>Summary!H19</f>
        <v>698</v>
      </c>
      <c r="I27" s="16">
        <f>Summary!I19</f>
        <v>700.66666666666663</v>
      </c>
      <c r="J27" s="16">
        <f>Summary!J19</f>
        <v>716</v>
      </c>
      <c r="K27" s="16">
        <f>Summary!K19</f>
        <v>711</v>
      </c>
      <c r="L27" s="16">
        <f>Summary!L19</f>
        <v>718</v>
      </c>
      <c r="M27" s="16">
        <f>Summary!M19</f>
        <v>720.66666666666663</v>
      </c>
      <c r="N27" s="16">
        <f>Summary!N19</f>
        <v>717.66666666666663</v>
      </c>
      <c r="O27" s="16">
        <f>Summary!O19</f>
        <v>719.66666666666663</v>
      </c>
      <c r="P27" s="16">
        <f>Summary!P19</f>
        <v>705.33333333333337</v>
      </c>
      <c r="Q27" s="16">
        <f>Summary!Q19</f>
        <v>701.33333333333337</v>
      </c>
      <c r="R27" s="16">
        <f>Summary!R19</f>
        <v>733</v>
      </c>
      <c r="S27" s="16">
        <f>Summary!S19</f>
        <v>807.33333333333337</v>
      </c>
      <c r="T27" s="16">
        <f>Summary!T19</f>
        <v>843</v>
      </c>
      <c r="U27" s="16">
        <f>Summary!U19</f>
        <v>853.33333333333337</v>
      </c>
      <c r="V27" s="16">
        <f>Summary!V19</f>
        <v>871</v>
      </c>
    </row>
    <row r="28" spans="1:22" x14ac:dyDescent="0.2">
      <c r="A28" s="4">
        <v>270</v>
      </c>
      <c r="B28" s="10" t="s">
        <v>57</v>
      </c>
      <c r="C28" s="16">
        <f>Summary!C20</f>
        <v>1518</v>
      </c>
      <c r="D28" s="16">
        <f>Summary!D20</f>
        <v>1527.6666666666667</v>
      </c>
      <c r="E28" s="16">
        <f>Summary!E20</f>
        <v>1542</v>
      </c>
      <c r="F28" s="16">
        <f>Summary!F20</f>
        <v>1570.3333333333333</v>
      </c>
      <c r="G28" s="16">
        <f>Summary!G20</f>
        <v>1603.3333333333333</v>
      </c>
      <c r="H28" s="16">
        <f>Summary!H20</f>
        <v>1661</v>
      </c>
      <c r="I28" s="16">
        <f>Summary!I20</f>
        <v>1680.6666666666667</v>
      </c>
      <c r="J28" s="16">
        <f>Summary!J20</f>
        <v>1679.3333333333333</v>
      </c>
      <c r="K28" s="16">
        <f>Summary!K20</f>
        <v>1670.3333333333333</v>
      </c>
      <c r="L28" s="16">
        <f>Summary!L20</f>
        <v>1677</v>
      </c>
      <c r="M28" s="16">
        <f>Summary!M20</f>
        <v>1686.6666666666667</v>
      </c>
      <c r="N28" s="16">
        <f>Summary!N20</f>
        <v>1682.6666666666667</v>
      </c>
      <c r="O28" s="16">
        <f>Summary!O20</f>
        <v>1684.6666666666667</v>
      </c>
      <c r="P28" s="16">
        <f>Summary!P20</f>
        <v>1701</v>
      </c>
      <c r="Q28" s="16">
        <f>Summary!Q20</f>
        <v>1731.3333333333333</v>
      </c>
      <c r="R28" s="16">
        <f>Summary!R20</f>
        <v>1792.3333333333333</v>
      </c>
      <c r="S28" s="16">
        <f>Summary!S20</f>
        <v>1850.3333333333333</v>
      </c>
      <c r="T28" s="16">
        <f>Summary!T20</f>
        <v>1849.6666666666667</v>
      </c>
      <c r="U28" s="16">
        <f>Summary!U20</f>
        <v>1844</v>
      </c>
      <c r="V28" s="16">
        <f>Summary!V20</f>
        <v>1855</v>
      </c>
    </row>
    <row r="29" spans="1:22" x14ac:dyDescent="0.2">
      <c r="A29" s="17" t="s">
        <v>94</v>
      </c>
      <c r="B29" s="10"/>
      <c r="C29" s="16">
        <f t="shared" ref="C29:O29" si="19">SUM(C25:C28)</f>
        <v>101341.66666666666</v>
      </c>
      <c r="D29" s="16">
        <f t="shared" si="19"/>
        <v>101331.66666666667</v>
      </c>
      <c r="E29" s="16">
        <f t="shared" si="19"/>
        <v>101345.66666666667</v>
      </c>
      <c r="F29" s="16">
        <f t="shared" si="19"/>
        <v>100989.66666666667</v>
      </c>
      <c r="G29" s="16">
        <f t="shared" si="19"/>
        <v>99929</v>
      </c>
      <c r="H29" s="16">
        <f t="shared" si="19"/>
        <v>99964</v>
      </c>
      <c r="I29" s="16">
        <f t="shared" si="19"/>
        <v>100722.33333333334</v>
      </c>
      <c r="J29" s="16">
        <f t="shared" si="19"/>
        <v>100786</v>
      </c>
      <c r="K29" s="16">
        <f t="shared" si="19"/>
        <v>100241.66666666666</v>
      </c>
      <c r="L29" s="16">
        <f t="shared" si="19"/>
        <v>100573.33333333333</v>
      </c>
      <c r="M29" s="16">
        <f t="shared" si="19"/>
        <v>100775.00000000001</v>
      </c>
      <c r="N29" s="16">
        <f t="shared" si="19"/>
        <v>100461.33333333334</v>
      </c>
      <c r="O29" s="16">
        <f t="shared" si="19"/>
        <v>100823</v>
      </c>
      <c r="P29" s="16">
        <f t="shared" ref="P29:Q29" si="20">SUM(P25:P28)</f>
        <v>100873.66666666666</v>
      </c>
      <c r="Q29" s="16">
        <f t="shared" si="20"/>
        <v>101875.33333333331</v>
      </c>
      <c r="R29" s="16">
        <f t="shared" ref="R29" si="21">SUM(R25:R28)</f>
        <v>102357.33333333333</v>
      </c>
      <c r="S29" s="16">
        <f t="shared" ref="S29:T29" si="22">SUM(S25:S28)</f>
        <v>102613.33333333333</v>
      </c>
      <c r="T29" s="16">
        <f t="shared" si="22"/>
        <v>103549.33333333333</v>
      </c>
      <c r="U29" s="16">
        <f t="shared" ref="U29:V29" si="23">SUM(U25:U28)</f>
        <v>104225.33333333333</v>
      </c>
      <c r="V29" s="16">
        <f t="shared" si="23"/>
        <v>104161.33333333334</v>
      </c>
    </row>
    <row r="30" spans="1:22" x14ac:dyDescent="0.2">
      <c r="A30" s="17" t="s">
        <v>98</v>
      </c>
      <c r="B30" s="10"/>
      <c r="C30" s="16"/>
      <c r="D30" s="16">
        <f t="shared" ref="D30:I30" si="24">D29-C29</f>
        <v>-9.9999999999854481</v>
      </c>
      <c r="E30" s="16">
        <f t="shared" si="24"/>
        <v>14</v>
      </c>
      <c r="F30" s="16">
        <f t="shared" si="24"/>
        <v>-356</v>
      </c>
      <c r="G30" s="16">
        <f t="shared" si="24"/>
        <v>-1060.6666666666715</v>
      </c>
      <c r="H30" s="16">
        <f t="shared" si="24"/>
        <v>35</v>
      </c>
      <c r="I30" s="16">
        <f t="shared" si="24"/>
        <v>758.33333333334303</v>
      </c>
      <c r="J30" s="16">
        <f t="shared" ref="J30:V30" si="25">J29-I29</f>
        <v>63.666666666656965</v>
      </c>
      <c r="K30" s="16">
        <f t="shared" si="25"/>
        <v>-544.33333333334303</v>
      </c>
      <c r="L30" s="16">
        <f t="shared" si="25"/>
        <v>331.66666666667152</v>
      </c>
      <c r="M30" s="16">
        <f t="shared" si="25"/>
        <v>201.66666666668607</v>
      </c>
      <c r="N30" s="16">
        <f t="shared" si="25"/>
        <v>-313.66666666667152</v>
      </c>
      <c r="O30" s="16">
        <f t="shared" si="25"/>
        <v>361.66666666665697</v>
      </c>
      <c r="P30" s="16">
        <f t="shared" si="25"/>
        <v>50.666666666656965</v>
      </c>
      <c r="Q30" s="16">
        <f t="shared" si="25"/>
        <v>1001.666666666657</v>
      </c>
      <c r="R30" s="16">
        <f t="shared" si="25"/>
        <v>482.00000000001455</v>
      </c>
      <c r="S30" s="16">
        <f t="shared" si="25"/>
        <v>256</v>
      </c>
      <c r="T30" s="16">
        <f t="shared" si="25"/>
        <v>936</v>
      </c>
      <c r="U30" s="16">
        <f t="shared" si="25"/>
        <v>676</v>
      </c>
      <c r="V30" s="16">
        <f t="shared" si="25"/>
        <v>-63.999999999985448</v>
      </c>
    </row>
    <row r="31" spans="1:22" x14ac:dyDescent="0.2">
      <c r="A31" s="17" t="s">
        <v>99</v>
      </c>
      <c r="B31" s="10"/>
      <c r="C31" s="16"/>
      <c r="D31" s="19">
        <f t="shared" ref="D31:I31" si="26">D30/C29</f>
        <v>-9.8676095715669266E-5</v>
      </c>
      <c r="E31" s="19">
        <f t="shared" si="26"/>
        <v>1.3816016710801164E-4</v>
      </c>
      <c r="F31" s="19">
        <f t="shared" si="26"/>
        <v>-3.5127303584761064E-3</v>
      </c>
      <c r="G31" s="19">
        <f t="shared" si="26"/>
        <v>-1.0502724701207103E-2</v>
      </c>
      <c r="H31" s="19">
        <f t="shared" si="26"/>
        <v>3.5024867656035787E-4</v>
      </c>
      <c r="I31" s="19">
        <f t="shared" si="26"/>
        <v>7.5860643164873658E-3</v>
      </c>
      <c r="J31" s="19">
        <f t="shared" ref="J31:V31" si="27">J30/I29</f>
        <v>6.3210079194607905E-4</v>
      </c>
      <c r="K31" s="19">
        <f t="shared" si="27"/>
        <v>-5.400882397687606E-3</v>
      </c>
      <c r="L31" s="19">
        <f t="shared" si="27"/>
        <v>3.3086707124449733E-3</v>
      </c>
      <c r="M31" s="19">
        <f t="shared" si="27"/>
        <v>2.0051703566222267E-3</v>
      </c>
      <c r="N31" s="19">
        <f t="shared" si="27"/>
        <v>-3.1125444472009079E-3</v>
      </c>
      <c r="O31" s="19">
        <f t="shared" si="27"/>
        <v>3.6000583972605406E-3</v>
      </c>
      <c r="P31" s="19">
        <f t="shared" si="27"/>
        <v>5.0253083787089219E-4</v>
      </c>
      <c r="Q31" s="19">
        <f t="shared" si="27"/>
        <v>9.9299123325875312E-3</v>
      </c>
      <c r="R31" s="19">
        <f t="shared" si="27"/>
        <v>4.7312728629110221E-3</v>
      </c>
      <c r="S31" s="19">
        <f t="shared" si="27"/>
        <v>2.5010421008753647E-3</v>
      </c>
      <c r="T31" s="19">
        <f t="shared" si="27"/>
        <v>9.1216216216216221E-3</v>
      </c>
      <c r="U31" s="19">
        <f t="shared" si="27"/>
        <v>6.5282892534315367E-3</v>
      </c>
      <c r="V31" s="19">
        <f t="shared" si="27"/>
        <v>-6.1405416469430447E-4</v>
      </c>
    </row>
    <row r="32" spans="1:22" x14ac:dyDescent="0.2">
      <c r="A32" s="17"/>
      <c r="B32" s="10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</row>
    <row r="33" spans="1:22" x14ac:dyDescent="0.2">
      <c r="A33" s="4"/>
      <c r="B33" s="10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</row>
    <row r="34" spans="1:22" x14ac:dyDescent="0.2">
      <c r="A34" s="18" t="s">
        <v>88</v>
      </c>
      <c r="B34" s="10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</row>
    <row r="35" spans="1:22" x14ac:dyDescent="0.2">
      <c r="A35" s="4">
        <v>62</v>
      </c>
      <c r="B35" s="10" t="s">
        <v>16</v>
      </c>
      <c r="C35" s="16">
        <f>Summary!C21</f>
        <v>1409.3333333333333</v>
      </c>
      <c r="D35" s="16">
        <f>Summary!D21</f>
        <v>1366</v>
      </c>
      <c r="E35" s="16">
        <f>Summary!E21</f>
        <v>1341.3333333333333</v>
      </c>
      <c r="F35" s="16">
        <f>Summary!F21</f>
        <v>1318.3333333333333</v>
      </c>
      <c r="G35" s="16">
        <f>Summary!G21</f>
        <v>1303.6666666666667</v>
      </c>
      <c r="H35" s="16">
        <f>Summary!H21</f>
        <v>1340.3333333333333</v>
      </c>
      <c r="I35" s="16">
        <f>Summary!I21</f>
        <v>1332.3333333333333</v>
      </c>
      <c r="J35" s="16">
        <f>Summary!J21</f>
        <v>1292.3333333333333</v>
      </c>
      <c r="K35" s="16">
        <f>Summary!K21</f>
        <v>1284.3333333333333</v>
      </c>
      <c r="L35" s="16">
        <f>Summary!L21</f>
        <v>1278</v>
      </c>
      <c r="M35" s="16">
        <f>Summary!M21</f>
        <v>1268.3333333333333</v>
      </c>
      <c r="N35" s="16">
        <f>Summary!N21</f>
        <v>1252.6666666666667</v>
      </c>
      <c r="O35" s="16">
        <f>Summary!O21</f>
        <v>1257</v>
      </c>
      <c r="P35" s="16">
        <f>Summary!P21</f>
        <v>1251</v>
      </c>
      <c r="Q35" s="16">
        <f>Summary!Q21</f>
        <v>1253.6666666666667</v>
      </c>
      <c r="R35" s="16">
        <f>Summary!R21</f>
        <v>1248.6666666666667</v>
      </c>
      <c r="S35" s="16">
        <f>Summary!S21</f>
        <v>1232</v>
      </c>
      <c r="T35" s="16">
        <f>Summary!T21</f>
        <v>1229.6666666666667</v>
      </c>
      <c r="U35" s="16">
        <f>Summary!U21</f>
        <v>1222</v>
      </c>
      <c r="V35" s="16">
        <f>Summary!V21</f>
        <v>1189.3333333333333</v>
      </c>
    </row>
    <row r="36" spans="1:22" x14ac:dyDescent="0.2">
      <c r="A36" s="4">
        <v>64</v>
      </c>
      <c r="B36" s="10" t="s">
        <v>18</v>
      </c>
      <c r="C36" s="16">
        <f>Summary!C22</f>
        <v>992.33333333333337</v>
      </c>
      <c r="D36" s="16">
        <f>Summary!D22</f>
        <v>1023.3333333333334</v>
      </c>
      <c r="E36" s="16">
        <f>Summary!E22</f>
        <v>1032.3333333333333</v>
      </c>
      <c r="F36" s="16">
        <f>Summary!F22</f>
        <v>1018.3333333333334</v>
      </c>
      <c r="G36" s="16">
        <f>Summary!G22</f>
        <v>1004.6666666666666</v>
      </c>
      <c r="H36" s="16">
        <f>Summary!H22</f>
        <v>1006.6666666666666</v>
      </c>
      <c r="I36" s="16">
        <f>Summary!I22</f>
        <v>1042.3333333333333</v>
      </c>
      <c r="J36" s="16">
        <f>Summary!J22</f>
        <v>1023</v>
      </c>
      <c r="K36" s="16">
        <f>Summary!K22</f>
        <v>1026</v>
      </c>
      <c r="L36" s="16">
        <f>Summary!L22</f>
        <v>1025.6666666666667</v>
      </c>
      <c r="M36" s="16">
        <f>Summary!M22</f>
        <v>1014.3333333333334</v>
      </c>
      <c r="N36" s="16">
        <f>Summary!N22</f>
        <v>1007.6666666666666</v>
      </c>
      <c r="O36" s="16">
        <f>Summary!O22</f>
        <v>1001.6666666666666</v>
      </c>
      <c r="P36" s="16">
        <f>Summary!P22</f>
        <v>1023</v>
      </c>
      <c r="Q36" s="16">
        <f>Summary!Q22</f>
        <v>1043.3333333333333</v>
      </c>
      <c r="R36" s="16">
        <f>Summary!R22</f>
        <v>1049</v>
      </c>
      <c r="S36" s="16">
        <f>Summary!S22</f>
        <v>1075.3333333333333</v>
      </c>
      <c r="T36" s="16">
        <f>Summary!T22</f>
        <v>1077.3333333333333</v>
      </c>
      <c r="U36" s="16">
        <f>Summary!U22</f>
        <v>1076.6666666666667</v>
      </c>
      <c r="V36" s="16">
        <f>Summary!V22</f>
        <v>1074</v>
      </c>
    </row>
    <row r="37" spans="1:22" x14ac:dyDescent="0.2">
      <c r="A37" s="4">
        <v>164</v>
      </c>
      <c r="B37" s="10" t="s">
        <v>33</v>
      </c>
      <c r="C37" s="16">
        <f>Summary!C23</f>
        <v>391</v>
      </c>
      <c r="D37" s="16">
        <f>Summary!D23</f>
        <v>371.33333333333331</v>
      </c>
      <c r="E37" s="16">
        <f>Summary!E23</f>
        <v>342.66666666666669</v>
      </c>
      <c r="F37" s="16">
        <f>Summary!F23</f>
        <v>327.66666666666669</v>
      </c>
      <c r="G37" s="16">
        <f>Summary!G23</f>
        <v>308.33333333333331</v>
      </c>
      <c r="H37" s="16">
        <f>Summary!H23</f>
        <v>308.66666666666669</v>
      </c>
      <c r="I37" s="16">
        <f>Summary!I23</f>
        <v>303</v>
      </c>
      <c r="J37" s="16">
        <f>Summary!J23</f>
        <v>285.66666666666669</v>
      </c>
      <c r="K37" s="16">
        <f>Summary!K23</f>
        <v>279.66666666666669</v>
      </c>
      <c r="L37" s="16">
        <f>Summary!L23</f>
        <v>278</v>
      </c>
      <c r="M37" s="16">
        <f>Summary!M23</f>
        <v>279</v>
      </c>
      <c r="N37" s="16">
        <f>Summary!N23</f>
        <v>271</v>
      </c>
      <c r="O37" s="16">
        <f>Summary!O23</f>
        <v>271.33333333333331</v>
      </c>
      <c r="P37" s="16">
        <f>Summary!P23</f>
        <v>278.33333333333331</v>
      </c>
      <c r="Q37" s="16">
        <f>Summary!Q23</f>
        <v>279</v>
      </c>
      <c r="R37" s="16">
        <f>Summary!R23</f>
        <v>275</v>
      </c>
      <c r="S37" s="16">
        <f>Summary!S23</f>
        <v>276.66666666666669</v>
      </c>
      <c r="T37" s="16">
        <f>Summary!T23</f>
        <v>276.33333333333331</v>
      </c>
      <c r="U37" s="16">
        <f>Summary!U23</f>
        <v>276.66666666666669</v>
      </c>
      <c r="V37" s="16">
        <f>Summary!V23</f>
        <v>273.66666666666669</v>
      </c>
    </row>
    <row r="38" spans="1:22" x14ac:dyDescent="0.2">
      <c r="A38" s="4">
        <v>264</v>
      </c>
      <c r="B38" s="10" t="s">
        <v>58</v>
      </c>
      <c r="C38" s="16">
        <f>Summary!C24</f>
        <v>348.33333333333331</v>
      </c>
      <c r="D38" s="16">
        <f>Summary!D24</f>
        <v>381</v>
      </c>
      <c r="E38" s="16">
        <f>Summary!E24</f>
        <v>393</v>
      </c>
      <c r="F38" s="16">
        <f>Summary!F24</f>
        <v>382</v>
      </c>
      <c r="G38" s="16">
        <f>Summary!G24</f>
        <v>385</v>
      </c>
      <c r="H38" s="16">
        <f>Summary!H24</f>
        <v>388.33333333333331</v>
      </c>
      <c r="I38" s="16">
        <f>Summary!I24</f>
        <v>392.33333333333331</v>
      </c>
      <c r="J38" s="16">
        <f>Summary!J24</f>
        <v>390.33333333333331</v>
      </c>
      <c r="K38" s="16">
        <f>Summary!K24</f>
        <v>387.66666666666669</v>
      </c>
      <c r="L38" s="16">
        <f>Summary!L24</f>
        <v>390.33333333333331</v>
      </c>
      <c r="M38" s="16">
        <f>Summary!M24</f>
        <v>385.33333333333331</v>
      </c>
      <c r="N38" s="16">
        <f>Summary!N24</f>
        <v>382</v>
      </c>
      <c r="O38" s="16">
        <f>Summary!O24</f>
        <v>383.66666666666669</v>
      </c>
      <c r="P38" s="16">
        <f>Summary!P24</f>
        <v>384.33333333333331</v>
      </c>
      <c r="Q38" s="16">
        <f>Summary!Q24</f>
        <v>394.33333333333331</v>
      </c>
      <c r="R38" s="16">
        <f>Summary!R24</f>
        <v>404</v>
      </c>
      <c r="S38" s="16">
        <f>Summary!S24</f>
        <v>403</v>
      </c>
      <c r="T38" s="16">
        <f>Summary!T24</f>
        <v>404</v>
      </c>
      <c r="U38" s="16">
        <f>Summary!U24</f>
        <v>408.66666666666669</v>
      </c>
      <c r="V38" s="16">
        <f>Summary!V24</f>
        <v>402</v>
      </c>
    </row>
    <row r="39" spans="1:22" x14ac:dyDescent="0.2">
      <c r="A39" s="17" t="s">
        <v>95</v>
      </c>
      <c r="B39" s="10"/>
      <c r="C39" s="16">
        <f t="shared" ref="C39:O39" si="28">SUM(C35:C38)</f>
        <v>3141</v>
      </c>
      <c r="D39" s="16">
        <f t="shared" si="28"/>
        <v>3141.666666666667</v>
      </c>
      <c r="E39" s="16">
        <f t="shared" si="28"/>
        <v>3109.333333333333</v>
      </c>
      <c r="F39" s="16">
        <f t="shared" si="28"/>
        <v>3046.333333333333</v>
      </c>
      <c r="G39" s="16">
        <f t="shared" si="28"/>
        <v>3001.666666666667</v>
      </c>
      <c r="H39" s="16">
        <f t="shared" si="28"/>
        <v>3044</v>
      </c>
      <c r="I39" s="16">
        <f t="shared" si="28"/>
        <v>3070</v>
      </c>
      <c r="J39" s="16">
        <f t="shared" si="28"/>
        <v>2991.333333333333</v>
      </c>
      <c r="K39" s="16">
        <f t="shared" si="28"/>
        <v>2977.6666666666661</v>
      </c>
      <c r="L39" s="16">
        <f t="shared" si="28"/>
        <v>2972.0000000000005</v>
      </c>
      <c r="M39" s="16">
        <f t="shared" si="28"/>
        <v>2947</v>
      </c>
      <c r="N39" s="16">
        <f t="shared" si="28"/>
        <v>2913.3333333333335</v>
      </c>
      <c r="O39" s="16">
        <f t="shared" si="28"/>
        <v>2913.6666666666665</v>
      </c>
      <c r="P39" s="16">
        <f t="shared" ref="P39:Q39" si="29">SUM(P35:P38)</f>
        <v>2936.666666666667</v>
      </c>
      <c r="Q39" s="16">
        <f t="shared" si="29"/>
        <v>2970.3333333333335</v>
      </c>
      <c r="R39" s="16">
        <f t="shared" ref="R39" si="30">SUM(R35:R38)</f>
        <v>2976.666666666667</v>
      </c>
      <c r="S39" s="16">
        <f t="shared" ref="S39:T39" si="31">SUM(S35:S38)</f>
        <v>2986.9999999999995</v>
      </c>
      <c r="T39" s="16">
        <f t="shared" si="31"/>
        <v>2987.3333333333335</v>
      </c>
      <c r="U39" s="16">
        <f t="shared" ref="U39:V39" si="32">SUM(U35:U38)</f>
        <v>2984</v>
      </c>
      <c r="V39" s="16">
        <f t="shared" si="32"/>
        <v>2938.9999999999995</v>
      </c>
    </row>
    <row r="40" spans="1:22" x14ac:dyDescent="0.2">
      <c r="A40" s="17" t="s">
        <v>98</v>
      </c>
      <c r="B40" s="10"/>
      <c r="C40" s="16"/>
      <c r="D40" s="16">
        <f t="shared" ref="D40:I40" si="33">D39-C39</f>
        <v>0.66666666666696983</v>
      </c>
      <c r="E40" s="16">
        <f t="shared" si="33"/>
        <v>-32.33333333333394</v>
      </c>
      <c r="F40" s="16">
        <f t="shared" si="33"/>
        <v>-63</v>
      </c>
      <c r="G40" s="16">
        <f t="shared" si="33"/>
        <v>-44.66666666666606</v>
      </c>
      <c r="H40" s="16">
        <f t="shared" si="33"/>
        <v>42.33333333333303</v>
      </c>
      <c r="I40" s="16">
        <f t="shared" si="33"/>
        <v>26</v>
      </c>
      <c r="J40" s="16">
        <f t="shared" ref="J40:V40" si="34">J39-I39</f>
        <v>-78.66666666666697</v>
      </c>
      <c r="K40" s="16">
        <f t="shared" si="34"/>
        <v>-13.66666666666697</v>
      </c>
      <c r="L40" s="16">
        <f t="shared" si="34"/>
        <v>-5.6666666666656056</v>
      </c>
      <c r="M40" s="16">
        <f t="shared" si="34"/>
        <v>-25.000000000000455</v>
      </c>
      <c r="N40" s="16">
        <f t="shared" si="34"/>
        <v>-33.666666666666515</v>
      </c>
      <c r="O40" s="16">
        <f t="shared" si="34"/>
        <v>0.33333333333303017</v>
      </c>
      <c r="P40" s="16">
        <f t="shared" si="34"/>
        <v>23.000000000000455</v>
      </c>
      <c r="Q40" s="16">
        <f t="shared" si="34"/>
        <v>33.666666666666515</v>
      </c>
      <c r="R40" s="16">
        <f t="shared" si="34"/>
        <v>6.3333333333334849</v>
      </c>
      <c r="S40" s="16">
        <f t="shared" si="34"/>
        <v>10.333333333332575</v>
      </c>
      <c r="T40" s="16">
        <f t="shared" si="34"/>
        <v>0.33333333333393966</v>
      </c>
      <c r="U40" s="16">
        <f t="shared" si="34"/>
        <v>-3.3333333333334849</v>
      </c>
      <c r="V40" s="16">
        <f t="shared" si="34"/>
        <v>-45.000000000000455</v>
      </c>
    </row>
    <row r="41" spans="1:22" x14ac:dyDescent="0.2">
      <c r="A41" s="17" t="s">
        <v>99</v>
      </c>
      <c r="B41" s="10"/>
      <c r="C41" s="16"/>
      <c r="D41" s="19">
        <f t="shared" ref="D41:I41" si="35">D40/C39</f>
        <v>2.1224663058483598E-4</v>
      </c>
      <c r="E41" s="19">
        <f t="shared" si="35"/>
        <v>-1.0291777188329104E-2</v>
      </c>
      <c r="F41" s="19">
        <f t="shared" si="35"/>
        <v>-2.0261578044596915E-2</v>
      </c>
      <c r="G41" s="19">
        <f t="shared" si="35"/>
        <v>-1.4662435715067097E-2</v>
      </c>
      <c r="H41" s="19">
        <f t="shared" si="35"/>
        <v>1.410327595780112E-2</v>
      </c>
      <c r="I41" s="19">
        <f t="shared" si="35"/>
        <v>8.5413929040735869E-3</v>
      </c>
      <c r="J41" s="19">
        <f t="shared" ref="J41:V41" si="36">J40/I39</f>
        <v>-2.56243213897938E-2</v>
      </c>
      <c r="K41" s="19">
        <f t="shared" si="36"/>
        <v>-4.5687541787386796E-3</v>
      </c>
      <c r="L41" s="19">
        <f t="shared" si="36"/>
        <v>-1.9030560841818897E-3</v>
      </c>
      <c r="M41" s="19">
        <f t="shared" si="36"/>
        <v>-8.4118438761778096E-3</v>
      </c>
      <c r="N41" s="19">
        <f t="shared" si="36"/>
        <v>-1.1424047053500684E-2</v>
      </c>
      <c r="O41" s="19">
        <f t="shared" si="36"/>
        <v>1.1441647597243598E-4</v>
      </c>
      <c r="P41" s="19">
        <f t="shared" si="36"/>
        <v>7.8938336574764182E-3</v>
      </c>
      <c r="Q41" s="19">
        <f t="shared" si="36"/>
        <v>1.1464245175936383E-2</v>
      </c>
      <c r="R41" s="19">
        <f t="shared" si="36"/>
        <v>2.1321961620469594E-3</v>
      </c>
      <c r="S41" s="19">
        <f t="shared" si="36"/>
        <v>3.4714445688687262E-3</v>
      </c>
      <c r="T41" s="19">
        <f t="shared" si="36"/>
        <v>1.1159468809304979E-4</v>
      </c>
      <c r="U41" s="19">
        <f t="shared" si="36"/>
        <v>-1.1158223610801667E-3</v>
      </c>
      <c r="V41" s="19">
        <f t="shared" si="36"/>
        <v>-1.5080428954423745E-2</v>
      </c>
    </row>
    <row r="42" spans="1:22" x14ac:dyDescent="0.2">
      <c r="A42" s="17"/>
      <c r="B42" s="10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</row>
    <row r="43" spans="1:22" x14ac:dyDescent="0.2">
      <c r="A43" s="4"/>
      <c r="B43" s="10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</row>
    <row r="44" spans="1:22" x14ac:dyDescent="0.2">
      <c r="A44" s="18" t="s">
        <v>89</v>
      </c>
      <c r="B44" s="10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</row>
    <row r="45" spans="1:22" x14ac:dyDescent="0.2">
      <c r="A45" s="4">
        <v>63</v>
      </c>
      <c r="B45" s="10" t="s">
        <v>17</v>
      </c>
      <c r="C45" s="16">
        <f>Summary!C25</f>
        <v>28</v>
      </c>
      <c r="D45" s="16">
        <f>Summary!D25</f>
        <v>28.333333333333332</v>
      </c>
      <c r="E45" s="16">
        <f>Summary!E25</f>
        <v>28.333333333333332</v>
      </c>
      <c r="F45" s="16">
        <f>Summary!F25</f>
        <v>30.666666666666668</v>
      </c>
      <c r="G45" s="16">
        <f>Summary!G25</f>
        <v>30</v>
      </c>
      <c r="H45" s="16">
        <f>Summary!H25</f>
        <v>30.666666666666668</v>
      </c>
      <c r="I45" s="16">
        <f>Summary!I25</f>
        <v>31.666666666666668</v>
      </c>
      <c r="J45" s="16">
        <f>Summary!J25</f>
        <v>30.666666666666668</v>
      </c>
      <c r="K45" s="16">
        <f>Summary!K25</f>
        <v>29.666666666666668</v>
      </c>
      <c r="L45" s="16">
        <f>Summary!L25</f>
        <v>29.333333333333332</v>
      </c>
      <c r="M45" s="16">
        <f>Summary!M25</f>
        <v>33.333333333333336</v>
      </c>
      <c r="N45" s="16">
        <f>Summary!N25</f>
        <v>34</v>
      </c>
      <c r="O45" s="16">
        <f>Summary!O25</f>
        <v>34</v>
      </c>
      <c r="P45" s="16">
        <f>Summary!P25</f>
        <v>33.333333333333336</v>
      </c>
      <c r="Q45" s="16">
        <f>Summary!Q25</f>
        <v>34.333333333333336</v>
      </c>
      <c r="R45" s="16">
        <f>Summary!R25</f>
        <v>33.666666666666664</v>
      </c>
      <c r="S45" s="16">
        <f>Summary!S25</f>
        <v>33.666666666666664</v>
      </c>
      <c r="T45" s="16">
        <f>Summary!T25</f>
        <v>34.333333333333336</v>
      </c>
      <c r="U45" s="16">
        <f>Summary!U25</f>
        <v>36.666666666666664</v>
      </c>
      <c r="V45" s="16">
        <f>Summary!V25</f>
        <v>37</v>
      </c>
    </row>
    <row r="46" spans="1:22" x14ac:dyDescent="0.2">
      <c r="A46" s="4">
        <v>65</v>
      </c>
      <c r="B46" s="10" t="s">
        <v>19</v>
      </c>
      <c r="C46" s="16">
        <f>Summary!C26</f>
        <v>65</v>
      </c>
      <c r="D46" s="16">
        <f>Summary!D26</f>
        <v>64.666666666666671</v>
      </c>
      <c r="E46" s="16">
        <f>Summary!E26</f>
        <v>67</v>
      </c>
      <c r="F46" s="16">
        <f>Summary!F26</f>
        <v>66</v>
      </c>
      <c r="G46" s="16">
        <f>Summary!G26</f>
        <v>68.666666666666671</v>
      </c>
      <c r="H46" s="16">
        <f>Summary!H26</f>
        <v>71.666666666666671</v>
      </c>
      <c r="I46" s="16">
        <f>Summary!I26</f>
        <v>72.333333333333329</v>
      </c>
      <c r="J46" s="16">
        <f>Summary!J26</f>
        <v>73</v>
      </c>
      <c r="K46" s="16">
        <f>Summary!K26</f>
        <v>74</v>
      </c>
      <c r="L46" s="16">
        <f>Summary!L26</f>
        <v>75.666666666666671</v>
      </c>
      <c r="M46" s="16">
        <f>Summary!M26</f>
        <v>71.666666666666671</v>
      </c>
      <c r="N46" s="16">
        <f>Summary!N26</f>
        <v>67.333333333333329</v>
      </c>
      <c r="O46" s="16">
        <f>Summary!O26</f>
        <v>68</v>
      </c>
      <c r="P46" s="16">
        <f>Summary!P26</f>
        <v>67.666666666666671</v>
      </c>
      <c r="Q46" s="16">
        <f>Summary!Q26</f>
        <v>67.666666666666671</v>
      </c>
      <c r="R46" s="16">
        <f>Summary!R26</f>
        <v>69</v>
      </c>
      <c r="S46" s="16">
        <f>Summary!S26</f>
        <v>67</v>
      </c>
      <c r="T46" s="16">
        <f>Summary!T26</f>
        <v>66.333333333333329</v>
      </c>
      <c r="U46" s="16">
        <f>Summary!U26</f>
        <v>65.666666666666671</v>
      </c>
      <c r="V46" s="16">
        <f>Summary!V26</f>
        <v>64</v>
      </c>
    </row>
    <row r="47" spans="1:22" x14ac:dyDescent="0.2">
      <c r="A47" s="4">
        <v>165</v>
      </c>
      <c r="B47" s="10" t="s">
        <v>34</v>
      </c>
      <c r="C47" s="16">
        <f>Summary!C29</f>
        <v>35</v>
      </c>
      <c r="D47" s="16">
        <f>Summary!D29</f>
        <v>36</v>
      </c>
      <c r="E47" s="16">
        <f>Summary!E29</f>
        <v>34</v>
      </c>
      <c r="F47" s="16">
        <f>Summary!F29</f>
        <v>34.666666666666664</v>
      </c>
      <c r="G47" s="16">
        <f>Summary!G29</f>
        <v>33</v>
      </c>
      <c r="H47" s="16">
        <f>Summary!H29</f>
        <v>31</v>
      </c>
      <c r="I47" s="16">
        <f>Summary!I29</f>
        <v>30</v>
      </c>
      <c r="J47" s="16">
        <f>Summary!J29</f>
        <v>30.666666666666668</v>
      </c>
      <c r="K47" s="16">
        <f>Summary!K29</f>
        <v>31</v>
      </c>
      <c r="L47" s="16">
        <f>Summary!L29</f>
        <v>31</v>
      </c>
      <c r="M47" s="16">
        <f>Summary!M29</f>
        <v>30.666666666666668</v>
      </c>
      <c r="N47" s="16">
        <f>Summary!N29</f>
        <v>31</v>
      </c>
      <c r="O47" s="16">
        <f>Summary!O29</f>
        <v>30.666666666666668</v>
      </c>
      <c r="P47" s="16">
        <f>Summary!P29</f>
        <v>30.333333333333332</v>
      </c>
      <c r="Q47" s="16">
        <f>Summary!Q29</f>
        <v>31.333333333333332</v>
      </c>
      <c r="R47" s="16">
        <f>Summary!R29</f>
        <v>32</v>
      </c>
      <c r="S47" s="16">
        <f>Summary!S29</f>
        <v>33</v>
      </c>
      <c r="T47" s="16">
        <f>Summary!T29</f>
        <v>33</v>
      </c>
      <c r="U47" s="16">
        <f>Summary!U29</f>
        <v>34.666666666666664</v>
      </c>
      <c r="V47" s="16">
        <f>Summary!V29</f>
        <v>35</v>
      </c>
    </row>
    <row r="48" spans="1:22" x14ac:dyDescent="0.2">
      <c r="A48" s="4">
        <v>265</v>
      </c>
      <c r="B48" s="10" t="s">
        <v>59</v>
      </c>
      <c r="C48" s="16">
        <f>Summary!C30</f>
        <v>10</v>
      </c>
      <c r="D48" s="16">
        <f>Summary!D30</f>
        <v>10.333333333333334</v>
      </c>
      <c r="E48" s="16">
        <f>Summary!E30</f>
        <v>11.333333333333334</v>
      </c>
      <c r="F48" s="16">
        <f>Summary!F30</f>
        <v>12</v>
      </c>
      <c r="G48" s="16">
        <f>Summary!G30</f>
        <v>11.333333333333334</v>
      </c>
      <c r="H48" s="16">
        <f>Summary!H30</f>
        <v>11</v>
      </c>
      <c r="I48" s="16">
        <f>Summary!I30</f>
        <v>11.666666666666666</v>
      </c>
      <c r="J48" s="16">
        <f>Summary!J30</f>
        <v>11</v>
      </c>
      <c r="K48" s="16">
        <f>Summary!K30</f>
        <v>10.333333333333334</v>
      </c>
      <c r="L48" s="16">
        <f>Summary!L30</f>
        <v>10.666666666666666</v>
      </c>
      <c r="M48" s="16">
        <f>Summary!M30</f>
        <v>12</v>
      </c>
      <c r="N48" s="16">
        <f>Summary!N30</f>
        <v>13</v>
      </c>
      <c r="O48" s="16">
        <f>Summary!O30</f>
        <v>13</v>
      </c>
      <c r="P48" s="16">
        <f>Summary!P30</f>
        <v>13</v>
      </c>
      <c r="Q48" s="16">
        <f>Summary!Q30</f>
        <v>12.333333333333334</v>
      </c>
      <c r="R48" s="16">
        <f>Summary!R30</f>
        <v>12.333333333333334</v>
      </c>
      <c r="S48" s="16">
        <f>Summary!S30</f>
        <v>13.333333333333334</v>
      </c>
      <c r="T48" s="16">
        <f>Summary!T30</f>
        <v>13</v>
      </c>
      <c r="U48" s="16">
        <f>Summary!U30</f>
        <v>12</v>
      </c>
      <c r="V48" s="16">
        <f>Summary!V30</f>
        <v>11.666666666666666</v>
      </c>
    </row>
    <row r="49" spans="1:22" x14ac:dyDescent="0.2">
      <c r="A49" s="4">
        <v>90</v>
      </c>
      <c r="B49" s="10" t="s">
        <v>31</v>
      </c>
      <c r="C49" s="16">
        <f>Summary!C27</f>
        <v>6</v>
      </c>
      <c r="D49" s="16">
        <f>Summary!D27</f>
        <v>6</v>
      </c>
      <c r="E49" s="16">
        <f>Summary!E27</f>
        <v>6</v>
      </c>
      <c r="F49" s="16">
        <f>Summary!F27</f>
        <v>6</v>
      </c>
      <c r="G49" s="16">
        <f>Summary!G27</f>
        <v>6</v>
      </c>
      <c r="H49" s="16">
        <f>Summary!H27</f>
        <v>6</v>
      </c>
      <c r="I49" s="16">
        <f>Summary!I27</f>
        <v>6</v>
      </c>
      <c r="J49" s="16">
        <f>Summary!J27</f>
        <v>6</v>
      </c>
      <c r="K49" s="16">
        <f>Summary!K27</f>
        <v>6</v>
      </c>
      <c r="L49" s="16">
        <f>Summary!L27</f>
        <v>6</v>
      </c>
      <c r="M49" s="16">
        <f>Summary!M27</f>
        <v>6</v>
      </c>
      <c r="N49" s="16">
        <f>Summary!N27</f>
        <v>6</v>
      </c>
      <c r="O49" s="16">
        <f>Summary!O27</f>
        <v>6</v>
      </c>
      <c r="P49" s="16">
        <f>Summary!P27</f>
        <v>6</v>
      </c>
      <c r="Q49" s="16">
        <f>Summary!Q27</f>
        <v>6</v>
      </c>
      <c r="R49" s="16">
        <f>Summary!R27</f>
        <v>6</v>
      </c>
      <c r="S49" s="16">
        <f>Summary!S27</f>
        <v>6.333333333333333</v>
      </c>
      <c r="T49" s="16">
        <f>Summary!T27</f>
        <v>6.666666666666667</v>
      </c>
      <c r="U49" s="16">
        <f>Summary!U27</f>
        <v>6</v>
      </c>
      <c r="V49" s="16">
        <f>Summary!V27</f>
        <v>6</v>
      </c>
    </row>
    <row r="50" spans="1:22" x14ac:dyDescent="0.2">
      <c r="A50" s="4">
        <v>91</v>
      </c>
      <c r="B50" s="10" t="s">
        <v>32</v>
      </c>
      <c r="C50" s="16">
        <f>Summary!C28</f>
        <v>1</v>
      </c>
      <c r="D50" s="16">
        <f>Summary!D28</f>
        <v>1</v>
      </c>
      <c r="E50" s="16">
        <f>Summary!E28</f>
        <v>1</v>
      </c>
      <c r="F50" s="16">
        <f>Summary!F28</f>
        <v>0</v>
      </c>
      <c r="G50" s="16">
        <f>Summary!G28</f>
        <v>0</v>
      </c>
      <c r="H50" s="16">
        <f>Summary!H28</f>
        <v>0</v>
      </c>
      <c r="I50" s="16">
        <f>Summary!I28</f>
        <v>0</v>
      </c>
      <c r="J50" s="16">
        <f>Summary!J28</f>
        <v>0</v>
      </c>
      <c r="K50" s="16">
        <f>Summary!K28</f>
        <v>0</v>
      </c>
      <c r="L50" s="16">
        <f>Summary!L28</f>
        <v>0</v>
      </c>
      <c r="M50" s="16">
        <f>Summary!M28</f>
        <v>0</v>
      </c>
      <c r="N50" s="16">
        <f>Summary!N28</f>
        <v>0</v>
      </c>
      <c r="O50" s="16">
        <f>Summary!O28</f>
        <v>0</v>
      </c>
      <c r="P50" s="16">
        <f>Summary!P28</f>
        <v>0</v>
      </c>
      <c r="Q50" s="16">
        <f>Summary!Q28</f>
        <v>0</v>
      </c>
      <c r="R50" s="16">
        <f>Summary!R28</f>
        <v>0</v>
      </c>
      <c r="S50" s="16">
        <f>Summary!S28</f>
        <v>0.66666666666666663</v>
      </c>
      <c r="T50" s="16">
        <f>Summary!T28</f>
        <v>0</v>
      </c>
      <c r="U50" s="16">
        <f>Summary!U28</f>
        <v>0</v>
      </c>
      <c r="V50" s="16">
        <f>Summary!V28</f>
        <v>0</v>
      </c>
    </row>
    <row r="51" spans="1:22" x14ac:dyDescent="0.2">
      <c r="A51" s="17" t="s">
        <v>96</v>
      </c>
      <c r="B51" s="10"/>
      <c r="C51" s="16">
        <f t="shared" ref="C51:O51" si="37">SUM(C45:C50)</f>
        <v>145</v>
      </c>
      <c r="D51" s="16">
        <f t="shared" si="37"/>
        <v>146.33333333333334</v>
      </c>
      <c r="E51" s="16">
        <f t="shared" si="37"/>
        <v>147.66666666666666</v>
      </c>
      <c r="F51" s="16">
        <f t="shared" si="37"/>
        <v>149.33333333333334</v>
      </c>
      <c r="G51" s="16">
        <f t="shared" si="37"/>
        <v>149.00000000000003</v>
      </c>
      <c r="H51" s="16">
        <f t="shared" si="37"/>
        <v>150.33333333333334</v>
      </c>
      <c r="I51" s="16">
        <f t="shared" si="37"/>
        <v>151.66666666666666</v>
      </c>
      <c r="J51" s="16">
        <f t="shared" si="37"/>
        <v>151.33333333333334</v>
      </c>
      <c r="K51" s="16">
        <f t="shared" si="37"/>
        <v>151.00000000000003</v>
      </c>
      <c r="L51" s="16">
        <f t="shared" si="37"/>
        <v>152.66666666666666</v>
      </c>
      <c r="M51" s="16">
        <f t="shared" si="37"/>
        <v>153.66666666666666</v>
      </c>
      <c r="N51" s="16">
        <f t="shared" si="37"/>
        <v>151.33333333333331</v>
      </c>
      <c r="O51" s="16">
        <f t="shared" si="37"/>
        <v>151.66666666666666</v>
      </c>
      <c r="P51" s="16">
        <f t="shared" ref="P51:Q51" si="38">SUM(P45:P50)</f>
        <v>150.33333333333334</v>
      </c>
      <c r="Q51" s="16">
        <f t="shared" si="38"/>
        <v>151.66666666666669</v>
      </c>
      <c r="R51" s="16">
        <f t="shared" ref="R51" si="39">SUM(R45:R50)</f>
        <v>153</v>
      </c>
      <c r="S51" s="16">
        <f t="shared" ref="S51:T51" si="40">SUM(S45:S50)</f>
        <v>154</v>
      </c>
      <c r="T51" s="16">
        <f t="shared" si="40"/>
        <v>153.33333333333331</v>
      </c>
      <c r="U51" s="16">
        <f t="shared" ref="U51:V51" si="41">SUM(U45:U50)</f>
        <v>155</v>
      </c>
      <c r="V51" s="16">
        <f t="shared" si="41"/>
        <v>153.66666666666666</v>
      </c>
    </row>
    <row r="52" spans="1:22" x14ac:dyDescent="0.2">
      <c r="A52" s="17" t="s">
        <v>98</v>
      </c>
      <c r="B52" s="10"/>
      <c r="C52" s="16"/>
      <c r="D52" s="16">
        <f t="shared" ref="D52:V52" si="42">D51-C51</f>
        <v>1.3333333333333428</v>
      </c>
      <c r="E52" s="16">
        <f t="shared" si="42"/>
        <v>1.3333333333333144</v>
      </c>
      <c r="F52" s="16">
        <f t="shared" si="42"/>
        <v>1.6666666666666856</v>
      </c>
      <c r="G52" s="16">
        <f t="shared" si="42"/>
        <v>-0.33333333333331439</v>
      </c>
      <c r="H52" s="16">
        <f t="shared" si="42"/>
        <v>1.3333333333333144</v>
      </c>
      <c r="I52" s="16">
        <f t="shared" si="42"/>
        <v>1.3333333333333144</v>
      </c>
      <c r="J52" s="16">
        <f t="shared" si="42"/>
        <v>-0.33333333333331439</v>
      </c>
      <c r="K52" s="16">
        <f t="shared" si="42"/>
        <v>-0.33333333333331439</v>
      </c>
      <c r="L52" s="16">
        <f t="shared" si="42"/>
        <v>1.6666666666666288</v>
      </c>
      <c r="M52" s="16">
        <f t="shared" si="42"/>
        <v>1</v>
      </c>
      <c r="N52" s="16">
        <f t="shared" si="42"/>
        <v>-2.3333333333333428</v>
      </c>
      <c r="O52" s="16">
        <f t="shared" si="42"/>
        <v>0.33333333333334281</v>
      </c>
      <c r="P52" s="16">
        <f t="shared" si="42"/>
        <v>-1.3333333333333144</v>
      </c>
      <c r="Q52" s="16">
        <f t="shared" si="42"/>
        <v>1.3333333333333428</v>
      </c>
      <c r="R52" s="16">
        <f t="shared" si="42"/>
        <v>1.3333333333333144</v>
      </c>
      <c r="S52" s="16">
        <f t="shared" si="42"/>
        <v>1</v>
      </c>
      <c r="T52" s="16">
        <f t="shared" si="42"/>
        <v>-0.66666666666668561</v>
      </c>
      <c r="U52" s="16">
        <f t="shared" si="42"/>
        <v>1.6666666666666856</v>
      </c>
      <c r="V52" s="16">
        <f t="shared" si="42"/>
        <v>-1.3333333333333428</v>
      </c>
    </row>
    <row r="53" spans="1:22" x14ac:dyDescent="0.2">
      <c r="A53" s="17" t="s">
        <v>99</v>
      </c>
      <c r="B53" s="10"/>
      <c r="C53" s="16"/>
      <c r="D53" s="19">
        <f t="shared" ref="D53:V53" si="43">D52/C51</f>
        <v>9.1954022988506405E-3</v>
      </c>
      <c r="E53" s="19">
        <f t="shared" si="43"/>
        <v>9.1116173120727624E-3</v>
      </c>
      <c r="F53" s="19">
        <f t="shared" si="43"/>
        <v>1.1286681715575749E-2</v>
      </c>
      <c r="G53" s="19">
        <f t="shared" si="43"/>
        <v>-2.23214285714273E-3</v>
      </c>
      <c r="H53" s="19">
        <f t="shared" si="43"/>
        <v>8.9485458612974106E-3</v>
      </c>
      <c r="I53" s="19">
        <f t="shared" si="43"/>
        <v>8.8691796008867913E-3</v>
      </c>
      <c r="J53" s="19">
        <f t="shared" si="43"/>
        <v>-2.1978021978020729E-3</v>
      </c>
      <c r="K53" s="19">
        <f t="shared" si="43"/>
        <v>-2.2026431718060423E-3</v>
      </c>
      <c r="L53" s="19">
        <f t="shared" si="43"/>
        <v>1.1037527593818732E-2</v>
      </c>
      <c r="M53" s="19">
        <f t="shared" si="43"/>
        <v>6.5502183406113542E-3</v>
      </c>
      <c r="N53" s="19">
        <f t="shared" si="43"/>
        <v>-1.5184381778741929E-2</v>
      </c>
      <c r="O53" s="19">
        <f t="shared" si="43"/>
        <v>2.2026431718062305E-3</v>
      </c>
      <c r="P53" s="19">
        <f t="shared" si="43"/>
        <v>-8.7912087912086663E-3</v>
      </c>
      <c r="Q53" s="19">
        <f t="shared" si="43"/>
        <v>8.8691796008869804E-3</v>
      </c>
      <c r="R53" s="19">
        <f t="shared" si="43"/>
        <v>8.7912087912086646E-3</v>
      </c>
      <c r="S53" s="19">
        <f t="shared" si="43"/>
        <v>6.5359477124183009E-3</v>
      </c>
      <c r="T53" s="19">
        <f t="shared" si="43"/>
        <v>-4.3290043290044522E-3</v>
      </c>
      <c r="U53" s="19">
        <f t="shared" si="43"/>
        <v>1.0869565217391429E-2</v>
      </c>
      <c r="V53" s="19">
        <f t="shared" si="43"/>
        <v>-8.6021505376344693E-3</v>
      </c>
    </row>
    <row r="54" spans="1:22" x14ac:dyDescent="0.2">
      <c r="A54" s="17"/>
      <c r="B54" s="10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</row>
    <row r="55" spans="1:22" x14ac:dyDescent="0.2">
      <c r="A55" s="4"/>
      <c r="B55" s="10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</row>
    <row r="56" spans="1:22" x14ac:dyDescent="0.2">
      <c r="A56" s="18" t="s">
        <v>90</v>
      </c>
      <c r="B56" s="10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</row>
    <row r="57" spans="1:22" x14ac:dyDescent="0.2">
      <c r="A57" s="4">
        <v>54</v>
      </c>
      <c r="B57" s="10" t="s">
        <v>13</v>
      </c>
      <c r="C57" s="16">
        <f>Summary!C31</f>
        <v>336.33333333333331</v>
      </c>
      <c r="D57" s="16">
        <f>Summary!D31</f>
        <v>336.33333333333331</v>
      </c>
      <c r="E57" s="16">
        <f>Summary!E31</f>
        <v>332.33333333333331</v>
      </c>
      <c r="F57" s="16">
        <f>Summary!F31</f>
        <v>331</v>
      </c>
      <c r="G57" s="16">
        <f>Summary!G31</f>
        <v>328</v>
      </c>
      <c r="H57" s="16">
        <f>Summary!H31</f>
        <v>325.66666666666669</v>
      </c>
      <c r="I57" s="16">
        <f>Summary!I31</f>
        <v>323</v>
      </c>
      <c r="J57" s="16">
        <f>Summary!J31</f>
        <v>321.66666666666669</v>
      </c>
      <c r="K57" s="16">
        <f>Summary!K31</f>
        <v>320</v>
      </c>
      <c r="L57" s="16">
        <f>Summary!L31</f>
        <v>317.33333333333331</v>
      </c>
      <c r="M57" s="16">
        <f>Summary!M31</f>
        <v>315</v>
      </c>
      <c r="N57" s="16">
        <f>Summary!N31</f>
        <v>314</v>
      </c>
      <c r="O57" s="16">
        <f>Summary!O31</f>
        <v>313</v>
      </c>
      <c r="P57" s="16">
        <f>Summary!P31</f>
        <v>292</v>
      </c>
      <c r="Q57" s="16">
        <f>Summary!Q31</f>
        <v>291</v>
      </c>
      <c r="R57" s="16">
        <f>Summary!R31</f>
        <v>289.66666666666669</v>
      </c>
      <c r="S57" s="16">
        <f>Summary!S31</f>
        <v>281.66666666666669</v>
      </c>
      <c r="T57" s="16">
        <f>Summary!T31</f>
        <v>280.66666666666669</v>
      </c>
      <c r="U57" s="16">
        <f>Summary!U31</f>
        <v>278</v>
      </c>
      <c r="V57" s="16">
        <f>Summary!V31</f>
        <v>274.33333333333331</v>
      </c>
    </row>
    <row r="58" spans="1:22" x14ac:dyDescent="0.2">
      <c r="A58" s="4">
        <v>55</v>
      </c>
      <c r="B58" s="10" t="s">
        <v>14</v>
      </c>
      <c r="C58" s="16">
        <f>Summary!C32</f>
        <v>18</v>
      </c>
      <c r="D58" s="16">
        <f>Summary!D32</f>
        <v>18</v>
      </c>
      <c r="E58" s="16">
        <f>Summary!E32</f>
        <v>17.666666666666668</v>
      </c>
      <c r="F58" s="16">
        <f>Summary!F32</f>
        <v>17</v>
      </c>
      <c r="G58" s="16">
        <f>Summary!G32</f>
        <v>17</v>
      </c>
      <c r="H58" s="16">
        <f>Summary!H32</f>
        <v>17</v>
      </c>
      <c r="I58" s="16">
        <f>Summary!I32</f>
        <v>17</v>
      </c>
      <c r="J58" s="16">
        <f>Summary!J32</f>
        <v>17</v>
      </c>
      <c r="K58" s="16">
        <f>Summary!K32</f>
        <v>17</v>
      </c>
      <c r="L58" s="16">
        <f>Summary!L32</f>
        <v>17</v>
      </c>
      <c r="M58" s="16">
        <f>Summary!M32</f>
        <v>17</v>
      </c>
      <c r="N58" s="16">
        <f>Summary!N32</f>
        <v>17</v>
      </c>
      <c r="O58" s="16">
        <f>Summary!O32</f>
        <v>17</v>
      </c>
      <c r="P58" s="16">
        <f>Summary!P32</f>
        <v>17</v>
      </c>
      <c r="Q58" s="16">
        <f>Summary!Q32</f>
        <v>17</v>
      </c>
      <c r="R58" s="16">
        <f>Summary!R32</f>
        <v>17</v>
      </c>
      <c r="S58" s="16">
        <f>Summary!S32</f>
        <v>17</v>
      </c>
      <c r="T58" s="16">
        <f>Summary!T32</f>
        <v>17</v>
      </c>
      <c r="U58" s="16">
        <f>Summary!U32</f>
        <v>17</v>
      </c>
      <c r="V58" s="16">
        <f>Summary!V32</f>
        <v>17</v>
      </c>
    </row>
    <row r="59" spans="1:22" x14ac:dyDescent="0.2">
      <c r="A59" s="4">
        <v>56</v>
      </c>
      <c r="B59" s="10" t="s">
        <v>15</v>
      </c>
      <c r="C59" s="16">
        <f>Summary!C33</f>
        <v>102.33333333333333</v>
      </c>
      <c r="D59" s="16">
        <f>Summary!D33</f>
        <v>102.33333333333333</v>
      </c>
      <c r="E59" s="16">
        <f>Summary!E33</f>
        <v>103.66666666666667</v>
      </c>
      <c r="F59" s="16">
        <f>Summary!F33</f>
        <v>104</v>
      </c>
      <c r="G59" s="16">
        <f>Summary!G33</f>
        <v>106</v>
      </c>
      <c r="H59" s="16">
        <f>Summary!H33</f>
        <v>106</v>
      </c>
      <c r="I59" s="16">
        <f>Summary!I33</f>
        <v>106.33333333333333</v>
      </c>
      <c r="J59" s="16">
        <f>Summary!J33</f>
        <v>106</v>
      </c>
      <c r="K59" s="16">
        <f>Summary!K33</f>
        <v>106.66666666666667</v>
      </c>
      <c r="L59" s="16">
        <f>Summary!L33</f>
        <v>108.33333333333333</v>
      </c>
      <c r="M59" s="16">
        <f>Summary!M33</f>
        <v>107.66666666666667</v>
      </c>
      <c r="N59" s="16">
        <f>Summary!N33</f>
        <v>106.33333333333333</v>
      </c>
      <c r="O59" s="16">
        <f>Summary!O33</f>
        <v>105</v>
      </c>
      <c r="P59" s="16">
        <f>Summary!P33</f>
        <v>79</v>
      </c>
      <c r="Q59" s="16">
        <f>Summary!Q33</f>
        <v>77.666666666666671</v>
      </c>
      <c r="R59" s="16">
        <f>Summary!R33</f>
        <v>70.666666666666671</v>
      </c>
      <c r="S59" s="16">
        <f>Summary!S33</f>
        <v>61.333333333333336</v>
      </c>
      <c r="T59" s="16">
        <f>Summary!T33</f>
        <v>61</v>
      </c>
      <c r="U59" s="16">
        <f>Summary!U33</f>
        <v>62.333333333333336</v>
      </c>
      <c r="V59" s="16">
        <f>Summary!V33</f>
        <v>66</v>
      </c>
    </row>
    <row r="60" spans="1:22" x14ac:dyDescent="0.2">
      <c r="A60" s="17" t="s">
        <v>97</v>
      </c>
      <c r="B60" s="10"/>
      <c r="C60" s="16">
        <f t="shared" ref="C60:O60" si="44">SUM(C57:C59)</f>
        <v>456.66666666666663</v>
      </c>
      <c r="D60" s="16">
        <f t="shared" si="44"/>
        <v>456.66666666666663</v>
      </c>
      <c r="E60" s="16">
        <f t="shared" si="44"/>
        <v>453.66666666666669</v>
      </c>
      <c r="F60" s="16">
        <f t="shared" si="44"/>
        <v>452</v>
      </c>
      <c r="G60" s="16">
        <f t="shared" si="44"/>
        <v>451</v>
      </c>
      <c r="H60" s="16">
        <f t="shared" si="44"/>
        <v>448.66666666666669</v>
      </c>
      <c r="I60" s="16">
        <f t="shared" si="44"/>
        <v>446.33333333333331</v>
      </c>
      <c r="J60" s="16">
        <f t="shared" si="44"/>
        <v>444.66666666666669</v>
      </c>
      <c r="K60" s="16">
        <f t="shared" si="44"/>
        <v>443.66666666666669</v>
      </c>
      <c r="L60" s="16">
        <f t="shared" si="44"/>
        <v>442.66666666666663</v>
      </c>
      <c r="M60" s="16">
        <f t="shared" si="44"/>
        <v>439.66666666666669</v>
      </c>
      <c r="N60" s="16">
        <f t="shared" si="44"/>
        <v>437.33333333333331</v>
      </c>
      <c r="O60" s="16">
        <f t="shared" si="44"/>
        <v>435</v>
      </c>
      <c r="P60" s="16">
        <f t="shared" ref="P60:Q60" si="45">SUM(P57:P59)</f>
        <v>388</v>
      </c>
      <c r="Q60" s="16">
        <f t="shared" si="45"/>
        <v>385.66666666666669</v>
      </c>
      <c r="R60" s="16">
        <f t="shared" ref="R60" si="46">SUM(R57:R59)</f>
        <v>377.33333333333337</v>
      </c>
      <c r="S60" s="16">
        <f t="shared" ref="S60:T60" si="47">SUM(S57:S59)</f>
        <v>360</v>
      </c>
      <c r="T60" s="16">
        <f t="shared" si="47"/>
        <v>358.66666666666669</v>
      </c>
      <c r="U60" s="16">
        <f t="shared" ref="U60:V60" si="48">SUM(U57:U59)</f>
        <v>357.33333333333331</v>
      </c>
      <c r="V60" s="16">
        <f t="shared" si="48"/>
        <v>357.33333333333331</v>
      </c>
    </row>
    <row r="61" spans="1:22" x14ac:dyDescent="0.2">
      <c r="A61" s="17" t="s">
        <v>98</v>
      </c>
      <c r="B61" s="10"/>
      <c r="C61" s="16"/>
      <c r="D61" s="16">
        <f t="shared" ref="D61:I61" si="49">D60-C60</f>
        <v>0</v>
      </c>
      <c r="E61" s="16">
        <f t="shared" si="49"/>
        <v>-2.9999999999999432</v>
      </c>
      <c r="F61" s="16">
        <f>F60-E60</f>
        <v>-1.6666666666666856</v>
      </c>
      <c r="G61" s="16">
        <f t="shared" si="49"/>
        <v>-1</v>
      </c>
      <c r="H61" s="16">
        <f t="shared" si="49"/>
        <v>-2.3333333333333144</v>
      </c>
      <c r="I61" s="16">
        <f t="shared" si="49"/>
        <v>-2.3333333333333712</v>
      </c>
      <c r="J61" s="16">
        <f t="shared" ref="J61:V61" si="50">J60-I60</f>
        <v>-1.6666666666666288</v>
      </c>
      <c r="K61" s="16">
        <f t="shared" si="50"/>
        <v>-1</v>
      </c>
      <c r="L61" s="16">
        <f t="shared" si="50"/>
        <v>-1.0000000000000568</v>
      </c>
      <c r="M61" s="16">
        <f t="shared" si="50"/>
        <v>-2.9999999999999432</v>
      </c>
      <c r="N61" s="16">
        <f t="shared" si="50"/>
        <v>-2.3333333333333712</v>
      </c>
      <c r="O61" s="16">
        <f t="shared" si="50"/>
        <v>-2.3333333333333144</v>
      </c>
      <c r="P61" s="16">
        <f t="shared" si="50"/>
        <v>-47</v>
      </c>
      <c r="Q61" s="16">
        <f t="shared" si="50"/>
        <v>-2.3333333333333144</v>
      </c>
      <c r="R61" s="16">
        <f t="shared" si="50"/>
        <v>-8.3333333333333144</v>
      </c>
      <c r="S61" s="16">
        <f t="shared" si="50"/>
        <v>-17.333333333333371</v>
      </c>
      <c r="T61" s="16">
        <f t="shared" si="50"/>
        <v>-1.3333333333333144</v>
      </c>
      <c r="U61" s="16">
        <f t="shared" si="50"/>
        <v>-1.3333333333333712</v>
      </c>
      <c r="V61" s="16">
        <f t="shared" si="50"/>
        <v>0</v>
      </c>
    </row>
    <row r="62" spans="1:22" x14ac:dyDescent="0.2">
      <c r="A62" s="17" t="s">
        <v>99</v>
      </c>
      <c r="B62" s="10"/>
      <c r="C62" s="16"/>
      <c r="D62" s="19">
        <f t="shared" ref="D62:I62" si="51">D61/C60</f>
        <v>0</v>
      </c>
      <c r="E62" s="19">
        <f t="shared" si="51"/>
        <v>-6.5693430656933068E-3</v>
      </c>
      <c r="F62" s="19">
        <f t="shared" si="51"/>
        <v>-3.6737692872887999E-3</v>
      </c>
      <c r="G62" s="19">
        <f t="shared" si="51"/>
        <v>-2.2123893805309734E-3</v>
      </c>
      <c r="H62" s="19">
        <f t="shared" si="51"/>
        <v>-5.1736881005173272E-3</v>
      </c>
      <c r="I62" s="19">
        <f t="shared" si="51"/>
        <v>-5.2005943536404999E-3</v>
      </c>
      <c r="J62" s="19">
        <f t="shared" ref="J62:V62" si="52">J61/I60</f>
        <v>-3.7341299477220958E-3</v>
      </c>
      <c r="K62" s="19">
        <f t="shared" si="52"/>
        <v>-2.2488755622188904E-3</v>
      </c>
      <c r="L62" s="19">
        <f t="shared" si="52"/>
        <v>-2.2539444027048611E-3</v>
      </c>
      <c r="M62" s="19">
        <f t="shared" si="52"/>
        <v>-6.7771084337348115E-3</v>
      </c>
      <c r="N62" s="19">
        <f t="shared" si="52"/>
        <v>-5.3070507960577057E-3</v>
      </c>
      <c r="O62" s="19">
        <f t="shared" si="52"/>
        <v>-5.3353658536584936E-3</v>
      </c>
      <c r="P62" s="19">
        <f t="shared" si="52"/>
        <v>-0.10804597701149425</v>
      </c>
      <c r="Q62" s="19">
        <f t="shared" si="52"/>
        <v>-6.0137457044673048E-3</v>
      </c>
      <c r="R62" s="19">
        <f t="shared" si="52"/>
        <v>-2.1607605877268749E-2</v>
      </c>
      <c r="S62" s="19">
        <f t="shared" si="52"/>
        <v>-4.5936395759717412E-2</v>
      </c>
      <c r="T62" s="19">
        <f t="shared" si="52"/>
        <v>-3.7037037037036509E-3</v>
      </c>
      <c r="U62" s="19">
        <f t="shared" si="52"/>
        <v>-3.7174721189592135E-3</v>
      </c>
      <c r="V62" s="19">
        <f t="shared" si="52"/>
        <v>0</v>
      </c>
    </row>
    <row r="63" spans="1:22" x14ac:dyDescent="0.2">
      <c r="A63" s="17"/>
      <c r="B63" s="10"/>
      <c r="C63" s="16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1:22" x14ac:dyDescent="0.2">
      <c r="A64" s="18" t="s">
        <v>122</v>
      </c>
      <c r="B64" s="10"/>
      <c r="C64" s="16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1:22" x14ac:dyDescent="0.2">
      <c r="A65" s="33">
        <v>168</v>
      </c>
      <c r="B65" s="10" t="s">
        <v>35</v>
      </c>
      <c r="C65" s="16">
        <f>Data!D127</f>
        <v>4680</v>
      </c>
      <c r="D65" s="19"/>
      <c r="E65" s="19"/>
      <c r="F65" s="34">
        <f>Summary!F18</f>
        <v>3866</v>
      </c>
      <c r="G65" s="34">
        <f>Summary!G18</f>
        <v>3705.6666666666665</v>
      </c>
      <c r="H65" s="34">
        <f>Summary!H18</f>
        <v>3563.3333333333335</v>
      </c>
      <c r="I65" s="34">
        <f>Summary!I18</f>
        <v>3397.3333333333335</v>
      </c>
      <c r="J65" s="34">
        <f>Summary!J18</f>
        <v>3254</v>
      </c>
      <c r="K65" s="34">
        <f>Summary!K18</f>
        <v>3139.6666666666665</v>
      </c>
      <c r="L65" s="34">
        <f>Summary!L18</f>
        <v>5064</v>
      </c>
      <c r="M65" s="34">
        <f>Summary!M18</f>
        <v>8988</v>
      </c>
      <c r="N65" s="34">
        <f>Summary!N18</f>
        <v>832.33333333333337</v>
      </c>
      <c r="O65" s="34">
        <f>Summary!O18</f>
        <v>1188.3333333333333</v>
      </c>
      <c r="P65" s="34">
        <f>Summary!P18</f>
        <v>2170</v>
      </c>
      <c r="Q65" s="34">
        <f>Summary!Q18</f>
        <v>12416.666666666666</v>
      </c>
      <c r="R65" s="34">
        <f>Summary!R18</f>
        <v>11997</v>
      </c>
      <c r="S65" s="34">
        <f>Summary!S18</f>
        <v>11588.333333333334</v>
      </c>
      <c r="T65" s="34">
        <f>Summary!T18</f>
        <v>11094.333333333334</v>
      </c>
      <c r="U65" s="34">
        <f>Summary!U18</f>
        <v>10613.666666666666</v>
      </c>
      <c r="V65" s="34">
        <f>Summary!V18</f>
        <v>10181.333333333334</v>
      </c>
    </row>
    <row r="66" spans="1:22" x14ac:dyDescent="0.2">
      <c r="A66" s="17" t="s">
        <v>98</v>
      </c>
      <c r="B66" s="10"/>
      <c r="C66" s="16"/>
      <c r="D66" s="16">
        <f t="shared" ref="D66:V66" si="53">D65-C65</f>
        <v>-4680</v>
      </c>
      <c r="E66" s="16">
        <f t="shared" si="53"/>
        <v>0</v>
      </c>
      <c r="F66" s="16">
        <f t="shared" si="53"/>
        <v>3866</v>
      </c>
      <c r="G66" s="16">
        <f t="shared" si="53"/>
        <v>-160.33333333333348</v>
      </c>
      <c r="H66" s="16">
        <f t="shared" si="53"/>
        <v>-142.33333333333303</v>
      </c>
      <c r="I66" s="16">
        <f t="shared" si="53"/>
        <v>-166</v>
      </c>
      <c r="J66" s="16">
        <f t="shared" si="53"/>
        <v>-143.33333333333348</v>
      </c>
      <c r="K66" s="16">
        <f t="shared" si="53"/>
        <v>-114.33333333333348</v>
      </c>
      <c r="L66" s="16">
        <f t="shared" si="53"/>
        <v>1924.3333333333335</v>
      </c>
      <c r="M66" s="16">
        <f t="shared" si="53"/>
        <v>3924</v>
      </c>
      <c r="N66" s="16">
        <f t="shared" si="53"/>
        <v>-8155.666666666667</v>
      </c>
      <c r="O66" s="16">
        <f t="shared" si="53"/>
        <v>355.99999999999989</v>
      </c>
      <c r="P66" s="16">
        <f t="shared" si="53"/>
        <v>981.66666666666674</v>
      </c>
      <c r="Q66" s="16">
        <f t="shared" si="53"/>
        <v>10246.666666666666</v>
      </c>
      <c r="R66" s="16">
        <f t="shared" si="53"/>
        <v>-419.66666666666606</v>
      </c>
      <c r="S66" s="16">
        <f t="shared" si="53"/>
        <v>-408.66666666666606</v>
      </c>
      <c r="T66" s="16">
        <f t="shared" si="53"/>
        <v>-494</v>
      </c>
      <c r="U66" s="16">
        <f t="shared" si="53"/>
        <v>-480.66666666666788</v>
      </c>
      <c r="V66" s="16">
        <f t="shared" si="53"/>
        <v>-432.33333333333212</v>
      </c>
    </row>
    <row r="67" spans="1:22" x14ac:dyDescent="0.2">
      <c r="A67" s="17" t="s">
        <v>99</v>
      </c>
      <c r="B67" s="10"/>
      <c r="C67" s="16"/>
      <c r="D67" s="19">
        <f>D66/C65</f>
        <v>-1</v>
      </c>
      <c r="E67" s="19" t="e">
        <f>E66/D65</f>
        <v>#DIV/0!</v>
      </c>
      <c r="F67" s="19"/>
      <c r="G67" s="19">
        <f t="shared" ref="G67:V67" si="54">G66/F65</f>
        <v>-4.1472667701327855E-2</v>
      </c>
      <c r="H67" s="19">
        <f t="shared" si="54"/>
        <v>-3.8409642889268604E-2</v>
      </c>
      <c r="I67" s="19">
        <f t="shared" si="54"/>
        <v>-4.6585594013096351E-2</v>
      </c>
      <c r="J67" s="19">
        <f t="shared" si="54"/>
        <v>-4.2189952904238659E-2</v>
      </c>
      <c r="K67" s="19">
        <f t="shared" si="54"/>
        <v>-3.5136242573243236E-2</v>
      </c>
      <c r="L67" s="19">
        <f t="shared" si="54"/>
        <v>0.612910075379552</v>
      </c>
      <c r="M67" s="19">
        <f t="shared" si="54"/>
        <v>0.77488151658767768</v>
      </c>
      <c r="N67" s="19">
        <f t="shared" si="54"/>
        <v>-0.90739504524551262</v>
      </c>
      <c r="O67" s="19">
        <f t="shared" si="54"/>
        <v>0.42771325590708836</v>
      </c>
      <c r="P67" s="19">
        <f t="shared" si="54"/>
        <v>0.82608695652173925</v>
      </c>
      <c r="Q67" s="19">
        <f t="shared" si="54"/>
        <v>4.7219662058371732</v>
      </c>
      <c r="R67" s="19">
        <f t="shared" si="54"/>
        <v>-3.379865771812076E-2</v>
      </c>
      <c r="S67" s="19">
        <f t="shared" si="54"/>
        <v>-3.4064071573448866E-2</v>
      </c>
      <c r="T67" s="19">
        <f t="shared" si="54"/>
        <v>-4.2629080972242196E-2</v>
      </c>
      <c r="U67" s="19">
        <f t="shared" si="54"/>
        <v>-4.332542138629341E-2</v>
      </c>
      <c r="V67" s="19">
        <f t="shared" si="54"/>
        <v>-4.0733645300084685E-2</v>
      </c>
    </row>
    <row r="68" spans="1:22" x14ac:dyDescent="0.2">
      <c r="A68" s="17"/>
      <c r="B68" s="10"/>
      <c r="C68" s="16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</row>
    <row r="69" spans="1:22" x14ac:dyDescent="0.2">
      <c r="A69" s="4">
        <v>1</v>
      </c>
      <c r="B69" s="10" t="s">
        <v>61</v>
      </c>
      <c r="C69" s="16">
        <f>Summary!C34</f>
        <v>15551</v>
      </c>
      <c r="D69" s="16">
        <f>Summary!D34</f>
        <v>15529.666666666666</v>
      </c>
      <c r="E69" s="16">
        <f>Summary!E34</f>
        <v>15503.333333333334</v>
      </c>
      <c r="F69" s="16">
        <f>Summary!F34</f>
        <v>15503.666666666666</v>
      </c>
      <c r="G69" s="16">
        <f>Summary!G34</f>
        <v>15485.666666666666</v>
      </c>
      <c r="H69" s="16">
        <f>Summary!H34</f>
        <v>15472.333333333334</v>
      </c>
      <c r="I69" s="16">
        <f>Summary!I34</f>
        <v>15473.666666666666</v>
      </c>
      <c r="J69" s="16">
        <f>Summary!J34</f>
        <v>15472</v>
      </c>
      <c r="K69" s="16">
        <f>Summary!K34</f>
        <v>15471</v>
      </c>
      <c r="L69" s="16">
        <f>Summary!L34</f>
        <v>15439</v>
      </c>
      <c r="M69" s="16">
        <f>Summary!M34</f>
        <v>15417.333333333334</v>
      </c>
      <c r="N69" s="16">
        <f>Summary!N34</f>
        <v>15382</v>
      </c>
      <c r="O69" s="16">
        <f>Summary!O34</f>
        <v>15385.666666666666</v>
      </c>
      <c r="P69" s="16">
        <f>Summary!P34</f>
        <v>15361.666666666666</v>
      </c>
      <c r="Q69" s="16">
        <f>Summary!Q34</f>
        <v>15321</v>
      </c>
      <c r="R69" s="16">
        <f>Summary!R34</f>
        <v>15328.666666666666</v>
      </c>
      <c r="S69" s="16">
        <f>Summary!S34</f>
        <v>15351.666666666666</v>
      </c>
      <c r="T69" s="16">
        <f>Summary!T34</f>
        <v>15407</v>
      </c>
      <c r="U69" s="16">
        <f>Summary!U34</f>
        <v>15438</v>
      </c>
      <c r="V69" s="16">
        <f>Summary!V34</f>
        <v>15447.666666666666</v>
      </c>
    </row>
    <row r="70" spans="1:22" x14ac:dyDescent="0.2">
      <c r="A70" s="17" t="s">
        <v>98</v>
      </c>
      <c r="B70" s="10"/>
      <c r="C70" s="16"/>
      <c r="D70" s="16">
        <f t="shared" ref="D70:I70" si="55">D69-C69</f>
        <v>-21.33333333333394</v>
      </c>
      <c r="E70" s="16">
        <f t="shared" si="55"/>
        <v>-26.333333333332121</v>
      </c>
      <c r="F70" s="16">
        <f t="shared" si="55"/>
        <v>0.33333333333212067</v>
      </c>
      <c r="G70" s="16">
        <f t="shared" si="55"/>
        <v>-18</v>
      </c>
      <c r="H70" s="16">
        <f t="shared" si="55"/>
        <v>-13.333333333332121</v>
      </c>
      <c r="I70" s="16">
        <f t="shared" si="55"/>
        <v>1.3333333333321207</v>
      </c>
      <c r="J70" s="16">
        <f t="shared" ref="J70:V70" si="56">J69-I69</f>
        <v>-1.6666666666660603</v>
      </c>
      <c r="K70" s="16">
        <f t="shared" si="56"/>
        <v>-1</v>
      </c>
      <c r="L70" s="16">
        <f t="shared" si="56"/>
        <v>-32</v>
      </c>
      <c r="M70" s="16">
        <f t="shared" si="56"/>
        <v>-21.66666666666606</v>
      </c>
      <c r="N70" s="16">
        <f t="shared" si="56"/>
        <v>-35.33333333333394</v>
      </c>
      <c r="O70" s="16">
        <f t="shared" si="56"/>
        <v>3.6666666666660603</v>
      </c>
      <c r="P70" s="16">
        <f t="shared" si="56"/>
        <v>-24</v>
      </c>
      <c r="Q70" s="16">
        <f t="shared" si="56"/>
        <v>-40.66666666666606</v>
      </c>
      <c r="R70" s="16">
        <f t="shared" si="56"/>
        <v>7.6666666666660603</v>
      </c>
      <c r="S70" s="16">
        <f t="shared" si="56"/>
        <v>23</v>
      </c>
      <c r="T70" s="16">
        <f t="shared" si="56"/>
        <v>55.33333333333394</v>
      </c>
      <c r="U70" s="16">
        <f t="shared" si="56"/>
        <v>31</v>
      </c>
      <c r="V70" s="16">
        <f t="shared" si="56"/>
        <v>9.6666666666660603</v>
      </c>
    </row>
    <row r="71" spans="1:22" x14ac:dyDescent="0.2">
      <c r="A71" s="17" t="s">
        <v>99</v>
      </c>
      <c r="B71" s="10"/>
      <c r="C71" s="16"/>
      <c r="D71" s="19">
        <f t="shared" ref="D71:I71" si="57">D70/C69</f>
        <v>-1.371830321737119E-3</v>
      </c>
      <c r="E71" s="19">
        <f t="shared" si="57"/>
        <v>-1.695679237588194E-3</v>
      </c>
      <c r="F71" s="19">
        <f t="shared" si="57"/>
        <v>2.1500752526260203E-5</v>
      </c>
      <c r="G71" s="19">
        <f t="shared" si="57"/>
        <v>-1.1610156737115952E-3</v>
      </c>
      <c r="H71" s="19">
        <f t="shared" si="57"/>
        <v>-8.6101125772211639E-4</v>
      </c>
      <c r="I71" s="19">
        <f t="shared" si="57"/>
        <v>8.6175323695981254E-5</v>
      </c>
      <c r="J71" s="19">
        <f t="shared" ref="J71:V71" si="58">J70/I69</f>
        <v>-1.0770987268689131E-4</v>
      </c>
      <c r="K71" s="19">
        <f t="shared" si="58"/>
        <v>-6.4632885211995868E-5</v>
      </c>
      <c r="L71" s="19">
        <f t="shared" si="58"/>
        <v>-2.0683860125395902E-3</v>
      </c>
      <c r="M71" s="19">
        <f t="shared" si="58"/>
        <v>-1.403372411857378E-3</v>
      </c>
      <c r="N71" s="19">
        <f t="shared" si="58"/>
        <v>-2.2917927873389653E-3</v>
      </c>
      <c r="O71" s="19">
        <f t="shared" si="58"/>
        <v>2.3837385688896503E-4</v>
      </c>
      <c r="P71" s="19">
        <f t="shared" si="58"/>
        <v>-1.5598934072838357E-3</v>
      </c>
      <c r="Q71" s="19">
        <f t="shared" si="58"/>
        <v>-2.6472821959422411E-3</v>
      </c>
      <c r="R71" s="19">
        <f t="shared" si="58"/>
        <v>5.0040249766112265E-4</v>
      </c>
      <c r="S71" s="19">
        <f t="shared" si="58"/>
        <v>1.5004566607228287E-3</v>
      </c>
      <c r="T71" s="19">
        <f t="shared" si="58"/>
        <v>3.6043860601455177E-3</v>
      </c>
      <c r="U71" s="19">
        <f t="shared" si="58"/>
        <v>2.012072434607646E-3</v>
      </c>
      <c r="V71" s="19">
        <f t="shared" si="58"/>
        <v>6.2616055620326862E-4</v>
      </c>
    </row>
    <row r="72" spans="1:22" x14ac:dyDescent="0.2">
      <c r="N72" s="60"/>
      <c r="O72" s="60"/>
      <c r="P72" s="60"/>
      <c r="Q72" s="60"/>
      <c r="R72" s="60"/>
      <c r="S72" s="60"/>
      <c r="T72" s="60"/>
      <c r="U72" s="60"/>
      <c r="V72" s="60"/>
    </row>
    <row r="73" spans="1:22" s="10" customFormat="1" ht="13.5" thickBot="1" x14ac:dyDescent="0.25">
      <c r="A73" s="10" t="s">
        <v>117</v>
      </c>
      <c r="N73" s="59">
        <f>+N11+N19+N29+N39+N51+N60+N65+N69</f>
        <v>4664131.6666666651</v>
      </c>
      <c r="O73" s="59">
        <f t="shared" ref="O73:U73" si="59">+O11+O19+O29+O39+O51+O60+O65+O69</f>
        <v>4687153.666666667</v>
      </c>
      <c r="P73" s="59">
        <f t="shared" si="59"/>
        <v>4702485.333333334</v>
      </c>
      <c r="Q73" s="59">
        <f t="shared" si="59"/>
        <v>4713622</v>
      </c>
      <c r="R73" s="59">
        <f t="shared" si="59"/>
        <v>4732013.333333334</v>
      </c>
      <c r="S73" s="59">
        <f t="shared" si="59"/>
        <v>4753571.9999999991</v>
      </c>
      <c r="T73" s="59">
        <f t="shared" si="59"/>
        <v>4768639.9999999991</v>
      </c>
      <c r="U73" s="59">
        <f t="shared" si="59"/>
        <v>4781289.666666666</v>
      </c>
      <c r="V73" s="59">
        <f t="shared" ref="V73" si="60">+V11+V19+V29+V39+V51+V60+V65+V69</f>
        <v>4797978.9999999991</v>
      </c>
    </row>
    <row r="74" spans="1:22" ht="13.5" thickTop="1" x14ac:dyDescent="0.2">
      <c r="A74" s="52"/>
    </row>
    <row r="75" spans="1:22" x14ac:dyDescent="0.2">
      <c r="A75" s="43" t="s">
        <v>118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</row>
    <row r="76" spans="1:22" ht="53.25" customHeight="1" x14ac:dyDescent="0.2">
      <c r="A76" s="62" t="s">
        <v>123</v>
      </c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</row>
    <row r="77" spans="1:22" x14ac:dyDescent="0.2">
      <c r="A77" s="43"/>
      <c r="B77" s="37"/>
      <c r="C77" s="44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</row>
    <row r="78" spans="1:22" x14ac:dyDescent="0.2">
      <c r="A78" s="45" t="s">
        <v>124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</row>
    <row r="79" spans="1:22" x14ac:dyDescent="0.2">
      <c r="A79" s="45" t="s">
        <v>133</v>
      </c>
    </row>
    <row r="82" spans="15:21" x14ac:dyDescent="0.2">
      <c r="O82" s="24">
        <f>+O73-Summary!O36</f>
        <v>0</v>
      </c>
      <c r="P82" s="24">
        <f>+P73-Summary!P36</f>
        <v>0</v>
      </c>
      <c r="Q82" s="24">
        <f>+Q73-Summary!Q36</f>
        <v>0</v>
      </c>
      <c r="R82" s="24">
        <f>+R73-Summary!R36</f>
        <v>0</v>
      </c>
      <c r="S82" s="24">
        <f>+S73-Summary!S36</f>
        <v>0</v>
      </c>
      <c r="T82" s="24">
        <f>+T73-Summary!T36</f>
        <v>0</v>
      </c>
      <c r="U82" s="24">
        <f>+U73-Summary!U36</f>
        <v>0</v>
      </c>
    </row>
  </sheetData>
  <mergeCells count="1">
    <mergeCell ref="A76:U76"/>
  </mergeCells>
  <pageMargins left="0.5" right="0.5" top="0.75" bottom="0.75" header="0.3" footer="0.3"/>
  <pageSetup scale="66" orientation="portrait" r:id="rId1"/>
  <headerFooter>
    <oddFooter>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5FF32044CD140A13D653C61F268D5" ma:contentTypeVersion="" ma:contentTypeDescription="Create a new document." ma:contentTypeScope="" ma:versionID="ab069afa4dc2a1b3f123f87c3cc6796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Props1.xml><?xml version="1.0" encoding="utf-8"?>
<ds:datastoreItem xmlns:ds="http://schemas.openxmlformats.org/officeDocument/2006/customXml" ds:itemID="{7FA18875-4C38-4053-BD77-254FCC8847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49E4DE-86EF-4D20-AA26-78757B1561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A68E7A-D029-4F74-9A1B-B3473EF6FFC5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Procedures</vt:lpstr>
      <vt:lpstr>Data</vt:lpstr>
      <vt:lpstr>Summary</vt:lpstr>
      <vt:lpstr>Quarters</vt:lpstr>
      <vt:lpstr>Summary  by Rate Group</vt:lpstr>
      <vt:lpstr>Summary!Print_Area</vt:lpstr>
      <vt:lpstr>'Summary  by Rate Group'!Print_Area</vt:lpstr>
      <vt:lpstr>quarters</vt:lpstr>
    </vt:vector>
  </TitlesOfParts>
  <Company>Florida Power &amp; Light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FPL_User</dc:creator>
  <cp:lastModifiedBy>Jack Leon</cp:lastModifiedBy>
  <cp:lastPrinted>2015-10-06T15:10:53Z</cp:lastPrinted>
  <dcterms:created xsi:type="dcterms:W3CDTF">2010-07-21T19:04:07Z</dcterms:created>
  <dcterms:modified xsi:type="dcterms:W3CDTF">2016-04-17T21:23:11Z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0x0101001985FF32044CD140A13D653C61F268D5</vt:lpwstr>
  </property>
</Properties>
</file>