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720" windowHeight="7308"/>
  </bookViews>
  <sheets>
    <sheet name="nonFPL_FL_AVG" sheetId="1" r:id="rId1"/>
  </sheets>
  <definedNames>
    <definedName name="_xlnm.Print_Area" localSheetId="0">nonFPL_FL_AVG!$A$1:$C$50</definedName>
  </definedNames>
  <calcPr calcId="145621"/>
</workbook>
</file>

<file path=xl/calcChain.xml><?xml version="1.0" encoding="utf-8"?>
<calcChain xmlns="http://schemas.openxmlformats.org/spreadsheetml/2006/main">
  <c r="B47" i="1" l="1"/>
  <c r="C47" i="1" l="1"/>
  <c r="C54" i="1" l="1"/>
  <c r="C53" i="1"/>
  <c r="B53" i="1" l="1"/>
  <c r="B56" i="1" l="1"/>
  <c r="B54" i="1" l="1"/>
  <c r="C49" i="1" l="1"/>
  <c r="C48" i="1"/>
  <c r="B48" i="1"/>
</calcChain>
</file>

<file path=xl/sharedStrings.xml><?xml version="1.0" encoding="utf-8"?>
<sst xmlns="http://schemas.openxmlformats.org/spreadsheetml/2006/main" count="55" uniqueCount="55">
  <si>
    <t>Florida Power &amp; Light Company</t>
  </si>
  <si>
    <t>Tampa Electric Company</t>
  </si>
  <si>
    <t>Jacksonville Electric Authority (JEA)</t>
  </si>
  <si>
    <t>Lakeland Electric</t>
  </si>
  <si>
    <t>Kissimmee Utility Authority</t>
  </si>
  <si>
    <t>City of Wauchula</t>
  </si>
  <si>
    <t>City of Moore Haven</t>
  </si>
  <si>
    <t>City of Clewiston</t>
  </si>
  <si>
    <t>Okefenoke Rural Electric Membership Corporation</t>
  </si>
  <si>
    <t>Orlando Utilities Commission (OUC)</t>
  </si>
  <si>
    <t>City of Vero Beach</t>
  </si>
  <si>
    <t>New Smyrna Beach Utilities Commission</t>
  </si>
  <si>
    <t>City of Homestead</t>
  </si>
  <si>
    <t>Gulf Power Company</t>
  </si>
  <si>
    <t>Duke Energy Florida</t>
  </si>
  <si>
    <t>Reedy Creek Improvement District</t>
  </si>
  <si>
    <t>City of St. Cloud</t>
  </si>
  <si>
    <t>City of Alachua</t>
  </si>
  <si>
    <t>City of Green Cove Springs</t>
  </si>
  <si>
    <t>City of Lake Worth</t>
  </si>
  <si>
    <t>City of Winter Park</t>
  </si>
  <si>
    <t>City of Starke</t>
  </si>
  <si>
    <t>Florida Public Utilities Co - Fernandina Beach</t>
  </si>
  <si>
    <t>City of Quincy</t>
  </si>
  <si>
    <t>City of Tallahassee</t>
  </si>
  <si>
    <t>Gainesville Regional Utilities</t>
  </si>
  <si>
    <t>City of Leesburg</t>
  </si>
  <si>
    <t>City of Blountstown</t>
  </si>
  <si>
    <t>City of Chattahoochee</t>
  </si>
  <si>
    <t>Havana Power &amp; Light (City of Havana)</t>
  </si>
  <si>
    <t>Beaches Energy Services (Jacksonville Beach)</t>
  </si>
  <si>
    <t>City of Bartow</t>
  </si>
  <si>
    <t>Ocala Electric Utility</t>
  </si>
  <si>
    <t>City of Newberry</t>
  </si>
  <si>
    <t>City of Mount Dora</t>
  </si>
  <si>
    <t>Fort Pierce Utilities Authority</t>
  </si>
  <si>
    <t>Keys Energy Services (City of Key West)</t>
  </si>
  <si>
    <t>City of Williston</t>
  </si>
  <si>
    <t>City of Bushnell</t>
  </si>
  <si>
    <t>Florida Public Utilities Co - Marianna</t>
  </si>
  <si>
    <t>City of Fort Meade</t>
  </si>
  <si>
    <t>Clay Electric Cooperative, Inc</t>
  </si>
  <si>
    <t>Florida Keys Electric Cooperative, Inc</t>
  </si>
  <si>
    <t>Utility</t>
  </si>
  <si>
    <t>Avg bill</t>
  </si>
  <si>
    <t>Florida 2015 average</t>
  </si>
  <si>
    <t>National Average *</t>
  </si>
  <si>
    <t>* As of July 2015</t>
  </si>
  <si>
    <t>Residential 1,000 kWh - 2015 Annual Average Data</t>
  </si>
  <si>
    <t>Florida IOU</t>
  </si>
  <si>
    <t>Florida IOU without FPUC</t>
  </si>
  <si>
    <t>Florida 2015 average without FPL</t>
  </si>
  <si>
    <t>Florida 2015 average (without FPL)</t>
  </si>
  <si>
    <t>FPL RC-16</t>
  </si>
  <si>
    <t>OPC 006682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</si>
</sst>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48B9"/>
      <color rgb="FFF87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rgbClr val="0048B9"/>
                </a:solidFill>
              </a:defRPr>
            </a:pPr>
            <a:r>
              <a:rPr lang="en-US">
                <a:solidFill>
                  <a:srgbClr val="0048B9"/>
                </a:solidFill>
              </a:rPr>
              <a:t>Florida Electric Utility Residential Bill Comparison of</a:t>
            </a:r>
          </a:p>
          <a:p>
            <a:pPr>
              <a:defRPr>
                <a:solidFill>
                  <a:srgbClr val="0048B9"/>
                </a:solidFill>
              </a:defRPr>
            </a:pPr>
            <a:r>
              <a:rPr lang="en-US">
                <a:solidFill>
                  <a:srgbClr val="0048B9"/>
                </a:solidFill>
              </a:rPr>
              <a:t>2015</a:t>
            </a:r>
            <a:r>
              <a:rPr lang="en-US" baseline="0">
                <a:solidFill>
                  <a:srgbClr val="0048B9"/>
                </a:solidFill>
              </a:rPr>
              <a:t> Annual Average of Typical Month Residential 1,000 kWh Bill</a:t>
            </a:r>
            <a:endParaRPr lang="en-US">
              <a:solidFill>
                <a:srgbClr val="0048B9"/>
              </a:solidFill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5380986634519369E-2"/>
          <c:y val="0.1757270773252109"/>
          <c:w val="0.86503744354172152"/>
          <c:h val="0.682282276443839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nonFPL_FL_AVG!$B$2</c:f>
              <c:strCache>
                <c:ptCount val="1"/>
                <c:pt idx="0">
                  <c:v>Avg bill</c:v>
                </c:pt>
              </c:strCache>
            </c:strRef>
          </c:tx>
          <c:spPr>
            <a:solidFill>
              <a:srgbClr val="F87C00"/>
            </a:solidFill>
          </c:spPr>
          <c:invertIfNegative val="0"/>
          <c:dPt>
            <c:idx val="42"/>
            <c:invertIfNegative val="0"/>
            <c:bubble3D val="0"/>
            <c:spPr>
              <a:solidFill>
                <a:srgbClr val="0048B9"/>
              </a:solidFill>
            </c:spPr>
          </c:dPt>
          <c:cat>
            <c:strRef>
              <c:f>nonFPL_FL_AVG!$A$3:$A$45</c:f>
              <c:strCache>
                <c:ptCount val="43"/>
                <c:pt idx="0">
                  <c:v>Gainesville Regional Utilities</c:v>
                </c:pt>
                <c:pt idx="1">
                  <c:v>Florida Public Utilities Co - Fernandina Beach</c:v>
                </c:pt>
                <c:pt idx="2">
                  <c:v>Florida Public Utilities Co - Marianna</c:v>
                </c:pt>
                <c:pt idx="3">
                  <c:v>Gulf Power Company</c:v>
                </c:pt>
                <c:pt idx="4">
                  <c:v>City of Leesburg</c:v>
                </c:pt>
                <c:pt idx="5">
                  <c:v>City of Bartow</c:v>
                </c:pt>
                <c:pt idx="6">
                  <c:v>City of Fort Meade</c:v>
                </c:pt>
                <c:pt idx="7">
                  <c:v>City of Bushnell</c:v>
                </c:pt>
                <c:pt idx="8">
                  <c:v>City of Alachua</c:v>
                </c:pt>
                <c:pt idx="9">
                  <c:v>Florida Keys Electric Cooperative, Inc</c:v>
                </c:pt>
                <c:pt idx="10">
                  <c:v>Beaches Energy Services (Jacksonville Beach)</c:v>
                </c:pt>
                <c:pt idx="11">
                  <c:v>City of Vero Beach</c:v>
                </c:pt>
                <c:pt idx="12">
                  <c:v>City of Moore Haven</c:v>
                </c:pt>
                <c:pt idx="13">
                  <c:v>Okefenoke Rural Electric Membership Corporation</c:v>
                </c:pt>
                <c:pt idx="14">
                  <c:v>Clay Electric Cooperative, Inc</c:v>
                </c:pt>
                <c:pt idx="15">
                  <c:v>City of Chattahoochee</c:v>
                </c:pt>
                <c:pt idx="16">
                  <c:v>Ocala Electric Utility</c:v>
                </c:pt>
                <c:pt idx="17">
                  <c:v>Duke Energy Florida</c:v>
                </c:pt>
                <c:pt idx="18">
                  <c:v>Keys Energy Services (City of Key West)</c:v>
                </c:pt>
                <c:pt idx="19">
                  <c:v>City of Mount Dora</c:v>
                </c:pt>
                <c:pt idx="20">
                  <c:v>City of Blountstown</c:v>
                </c:pt>
                <c:pt idx="21">
                  <c:v>City of Homestead</c:v>
                </c:pt>
                <c:pt idx="22">
                  <c:v>City of Newberry</c:v>
                </c:pt>
                <c:pt idx="23">
                  <c:v>City of Williston</c:v>
                </c:pt>
                <c:pt idx="24">
                  <c:v>City of Starke</c:v>
                </c:pt>
                <c:pt idx="25">
                  <c:v>City of Tallahassee</c:v>
                </c:pt>
                <c:pt idx="26">
                  <c:v>Fort Pierce Utilities Authority</c:v>
                </c:pt>
                <c:pt idx="27">
                  <c:v>City of Lake Worth</c:v>
                </c:pt>
                <c:pt idx="28">
                  <c:v>Havana Power &amp; Light (City of Havana)</c:v>
                </c:pt>
                <c:pt idx="29">
                  <c:v>City of St. Cloud</c:v>
                </c:pt>
                <c:pt idx="30">
                  <c:v>Jacksonville Electric Authority (JEA)</c:v>
                </c:pt>
                <c:pt idx="31">
                  <c:v>City of Green Cove Springs</c:v>
                </c:pt>
                <c:pt idx="32">
                  <c:v>City of Wauchula</c:v>
                </c:pt>
                <c:pt idx="33">
                  <c:v>Orlando Utilities Commission (OUC)</c:v>
                </c:pt>
                <c:pt idx="34">
                  <c:v>Lakeland Electric</c:v>
                </c:pt>
                <c:pt idx="35">
                  <c:v>New Smyrna Beach Utilities Commission</c:v>
                </c:pt>
                <c:pt idx="36">
                  <c:v>City of Winter Park</c:v>
                </c:pt>
                <c:pt idx="37">
                  <c:v>Tampa Electric Company</c:v>
                </c:pt>
                <c:pt idx="38">
                  <c:v>Reedy Creek Improvement District</c:v>
                </c:pt>
                <c:pt idx="39">
                  <c:v>City of Clewiston</c:v>
                </c:pt>
                <c:pt idx="40">
                  <c:v>City of Quincy</c:v>
                </c:pt>
                <c:pt idx="41">
                  <c:v>Kissimmee Utility Authority</c:v>
                </c:pt>
                <c:pt idx="42">
                  <c:v>Florida Power &amp; Light Company</c:v>
                </c:pt>
              </c:strCache>
            </c:strRef>
          </c:cat>
          <c:val>
            <c:numRef>
              <c:f>nonFPL_FL_AVG!$B$3:$B$45</c:f>
              <c:numCache>
                <c:formatCode>"$"#,##0.00</c:formatCode>
                <c:ptCount val="43"/>
                <c:pt idx="0">
                  <c:v>143.57</c:v>
                </c:pt>
                <c:pt idx="1">
                  <c:v>140</c:v>
                </c:pt>
                <c:pt idx="2">
                  <c:v>140</c:v>
                </c:pt>
                <c:pt idx="3">
                  <c:v>139.29</c:v>
                </c:pt>
                <c:pt idx="4">
                  <c:v>137.58250000000001</c:v>
                </c:pt>
                <c:pt idx="5">
                  <c:v>135.11083333333337</c:v>
                </c:pt>
                <c:pt idx="6">
                  <c:v>134.6766666666667</c:v>
                </c:pt>
                <c:pt idx="7">
                  <c:v>131.75916666666669</c:v>
                </c:pt>
                <c:pt idx="8">
                  <c:v>129.18666666666667</c:v>
                </c:pt>
                <c:pt idx="9">
                  <c:v>127.71250000000003</c:v>
                </c:pt>
                <c:pt idx="10">
                  <c:v>126.8325</c:v>
                </c:pt>
                <c:pt idx="11">
                  <c:v>126.22583333333334</c:v>
                </c:pt>
                <c:pt idx="12">
                  <c:v>124.94833333333332</c:v>
                </c:pt>
                <c:pt idx="13">
                  <c:v>124.41000000000001</c:v>
                </c:pt>
                <c:pt idx="14">
                  <c:v>123.48500000000001</c:v>
                </c:pt>
                <c:pt idx="15">
                  <c:v>122.99416666666667</c:v>
                </c:pt>
                <c:pt idx="16">
                  <c:v>122.86333333333333</c:v>
                </c:pt>
                <c:pt idx="17">
                  <c:v>122.76999999999998</c:v>
                </c:pt>
                <c:pt idx="18">
                  <c:v>122.67416666666668</c:v>
                </c:pt>
                <c:pt idx="19">
                  <c:v>121.94499999999998</c:v>
                </c:pt>
                <c:pt idx="20">
                  <c:v>121.90000000000002</c:v>
                </c:pt>
                <c:pt idx="21">
                  <c:v>121.61249999999997</c:v>
                </c:pt>
                <c:pt idx="22">
                  <c:v>119.78416666666665</c:v>
                </c:pt>
                <c:pt idx="23">
                  <c:v>118.47750000000001</c:v>
                </c:pt>
                <c:pt idx="24">
                  <c:v>118.18166666666663</c:v>
                </c:pt>
                <c:pt idx="25">
                  <c:v>118.17</c:v>
                </c:pt>
                <c:pt idx="26">
                  <c:v>117.87250000000002</c:v>
                </c:pt>
                <c:pt idx="27">
                  <c:v>117.67000000000002</c:v>
                </c:pt>
                <c:pt idx="28">
                  <c:v>117.35333333333334</c:v>
                </c:pt>
                <c:pt idx="29">
                  <c:v>116.73</c:v>
                </c:pt>
                <c:pt idx="30">
                  <c:v>115.29</c:v>
                </c:pt>
                <c:pt idx="31">
                  <c:v>115.25666666666666</c:v>
                </c:pt>
                <c:pt idx="32">
                  <c:v>113.4175</c:v>
                </c:pt>
                <c:pt idx="33">
                  <c:v>112.24000000000001</c:v>
                </c:pt>
                <c:pt idx="34">
                  <c:v>111.20583333333332</c:v>
                </c:pt>
                <c:pt idx="35">
                  <c:v>109.80999999999996</c:v>
                </c:pt>
                <c:pt idx="36">
                  <c:v>109.55916666666668</c:v>
                </c:pt>
                <c:pt idx="37">
                  <c:v>108.54500000000002</c:v>
                </c:pt>
                <c:pt idx="38">
                  <c:v>107.71</c:v>
                </c:pt>
                <c:pt idx="39">
                  <c:v>106.46833333333332</c:v>
                </c:pt>
                <c:pt idx="40">
                  <c:v>104.11166666666664</c:v>
                </c:pt>
                <c:pt idx="41">
                  <c:v>101.71416666666669</c:v>
                </c:pt>
                <c:pt idx="42">
                  <c:v>97.916666666666686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012288"/>
        <c:axId val="324018176"/>
      </c:barChart>
      <c:catAx>
        <c:axId val="32401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324018176"/>
        <c:crosses val="autoZero"/>
        <c:auto val="1"/>
        <c:lblAlgn val="ctr"/>
        <c:lblOffset val="100"/>
        <c:noMultiLvlLbl val="0"/>
      </c:catAx>
      <c:valAx>
        <c:axId val="3240181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solidFill>
                      <a:srgbClr val="0048B9"/>
                    </a:solidFill>
                  </a:defRPr>
                </a:pPr>
                <a:r>
                  <a:rPr lang="en-US">
                    <a:solidFill>
                      <a:srgbClr val="0048B9"/>
                    </a:solidFill>
                  </a:rPr>
                  <a:t>Average Typical Monthly Bill</a:t>
                </a:r>
              </a:p>
            </c:rich>
          </c:tx>
          <c:layout>
            <c:manualLayout>
              <c:xMode val="edge"/>
              <c:yMode val="edge"/>
              <c:x val="1.7459520506767058E-2"/>
              <c:y val="0.34619595390082414"/>
            </c:manualLayout>
          </c:layout>
          <c:overlay val="0"/>
        </c:title>
        <c:numFmt formatCode="&quot;$&quot;#,##0.0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rgbClr val="0048B9"/>
                </a:solidFill>
              </a:defRPr>
            </a:pPr>
            <a:endParaRPr lang="en-US"/>
          </a:p>
        </c:txPr>
        <c:crossAx val="324012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438151</xdr:colOff>
      <xdr:row>12</xdr:row>
      <xdr:rowOff>104775</xdr:rowOff>
    </xdr:from>
    <xdr:to>
      <xdr:col>22</xdr:col>
      <xdr:colOff>276225</xdr:colOff>
      <xdr:row>36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323850</xdr:colOff>
      <xdr:row>20</xdr:row>
      <xdr:rowOff>9525</xdr:rowOff>
    </xdr:from>
    <xdr:to>
      <xdr:col>21</xdr:col>
      <xdr:colOff>323850</xdr:colOff>
      <xdr:row>22</xdr:row>
      <xdr:rowOff>180975</xdr:rowOff>
    </xdr:to>
    <xdr:cxnSp macro="">
      <xdr:nvCxnSpPr>
        <xdr:cNvPr id="4" name="Straight Arrow Connector 3"/>
        <xdr:cNvCxnSpPr/>
      </xdr:nvCxnSpPr>
      <xdr:spPr>
        <a:xfrm>
          <a:off x="15630525" y="3629025"/>
          <a:ext cx="0" cy="552450"/>
        </a:xfrm>
        <a:prstGeom prst="straightConnector1">
          <a:avLst/>
        </a:prstGeom>
        <a:ln w="31750">
          <a:solidFill>
            <a:srgbClr val="0048B9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428625</xdr:colOff>
      <xdr:row>17</xdr:row>
      <xdr:rowOff>85725</xdr:rowOff>
    </xdr:from>
    <xdr:to>
      <xdr:col>22</xdr:col>
      <xdr:colOff>85725</xdr:colOff>
      <xdr:row>19</xdr:row>
      <xdr:rowOff>152400</xdr:rowOff>
    </xdr:to>
    <xdr:sp macro="" textlink="">
      <xdr:nvSpPr>
        <xdr:cNvPr id="5" name="TextBox 4"/>
        <xdr:cNvSpPr txBox="1"/>
      </xdr:nvSpPr>
      <xdr:spPr>
        <a:xfrm>
          <a:off x="15125700" y="3133725"/>
          <a:ext cx="8763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>
              <a:solidFill>
                <a:srgbClr val="0048B9"/>
              </a:solidFill>
            </a:rPr>
            <a:t>FPL</a:t>
          </a:r>
        </a:p>
        <a:p>
          <a:pPr algn="ctr"/>
          <a:r>
            <a:rPr lang="en-US" sz="1100" b="1">
              <a:solidFill>
                <a:srgbClr val="0048B9"/>
              </a:solidFill>
            </a:rPr>
            <a:t>$97.92</a:t>
          </a:r>
        </a:p>
      </xdr:txBody>
    </xdr:sp>
    <xdr:clientData/>
  </xdr:twoCellAnchor>
  <xdr:twoCellAnchor>
    <xdr:from>
      <xdr:col>11</xdr:col>
      <xdr:colOff>266700</xdr:colOff>
      <xdr:row>34</xdr:row>
      <xdr:rowOff>19050</xdr:rowOff>
    </xdr:from>
    <xdr:to>
      <xdr:col>18</xdr:col>
      <xdr:colOff>466725</xdr:colOff>
      <xdr:row>36</xdr:row>
      <xdr:rowOff>104775</xdr:rowOff>
    </xdr:to>
    <xdr:sp macro="" textlink="">
      <xdr:nvSpPr>
        <xdr:cNvPr id="3" name="TextBox 2"/>
        <xdr:cNvSpPr txBox="1"/>
      </xdr:nvSpPr>
      <xdr:spPr>
        <a:xfrm>
          <a:off x="9477375" y="6305550"/>
          <a:ext cx="4467225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0048B9"/>
              </a:solidFill>
            </a:rPr>
            <a:t>Florida Electric Utilities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tabSelected="1" workbookViewId="0">
      <selection activeCell="D2" sqref="D2"/>
    </sheetView>
  </sheetViews>
  <sheetFormatPr defaultRowHeight="14.4" x14ac:dyDescent="0.3"/>
  <cols>
    <col min="1" max="1" width="46.6640625" bestFit="1" customWidth="1"/>
    <col min="2" max="2" width="9.109375" style="1"/>
  </cols>
  <sheetData>
    <row r="1" spans="1:4" x14ac:dyDescent="0.3">
      <c r="A1" s="2" t="s">
        <v>48</v>
      </c>
      <c r="D1" s="2" t="s">
        <v>54</v>
      </c>
    </row>
    <row r="2" spans="1:4" x14ac:dyDescent="0.3">
      <c r="A2" s="2" t="s">
        <v>43</v>
      </c>
      <c r="B2" s="3" t="s">
        <v>44</v>
      </c>
      <c r="D2" s="2" t="s">
        <v>53</v>
      </c>
    </row>
    <row r="3" spans="1:4" x14ac:dyDescent="0.3">
      <c r="A3" t="s">
        <v>25</v>
      </c>
      <c r="B3" s="1">
        <v>143.57</v>
      </c>
    </row>
    <row r="4" spans="1:4" x14ac:dyDescent="0.3">
      <c r="A4" t="s">
        <v>22</v>
      </c>
      <c r="B4" s="1">
        <v>140</v>
      </c>
    </row>
    <row r="5" spans="1:4" x14ac:dyDescent="0.3">
      <c r="A5" t="s">
        <v>39</v>
      </c>
      <c r="B5" s="1">
        <v>140</v>
      </c>
    </row>
    <row r="6" spans="1:4" x14ac:dyDescent="0.3">
      <c r="A6" t="s">
        <v>13</v>
      </c>
      <c r="B6" s="1">
        <v>139.29</v>
      </c>
    </row>
    <row r="7" spans="1:4" x14ac:dyDescent="0.3">
      <c r="A7" t="s">
        <v>26</v>
      </c>
      <c r="B7" s="1">
        <v>137.58250000000001</v>
      </c>
    </row>
    <row r="8" spans="1:4" x14ac:dyDescent="0.3">
      <c r="A8" t="s">
        <v>31</v>
      </c>
      <c r="B8" s="1">
        <v>135.11083333333337</v>
      </c>
    </row>
    <row r="9" spans="1:4" x14ac:dyDescent="0.3">
      <c r="A9" t="s">
        <v>40</v>
      </c>
      <c r="B9" s="1">
        <v>134.6766666666667</v>
      </c>
    </row>
    <row r="10" spans="1:4" x14ac:dyDescent="0.3">
      <c r="A10" t="s">
        <v>38</v>
      </c>
      <c r="B10" s="1">
        <v>131.75916666666669</v>
      </c>
    </row>
    <row r="11" spans="1:4" x14ac:dyDescent="0.3">
      <c r="A11" t="s">
        <v>17</v>
      </c>
      <c r="B11" s="1">
        <v>129.18666666666667</v>
      </c>
    </row>
    <row r="12" spans="1:4" x14ac:dyDescent="0.3">
      <c r="A12" t="s">
        <v>42</v>
      </c>
      <c r="B12" s="1">
        <v>127.71250000000003</v>
      </c>
    </row>
    <row r="13" spans="1:4" x14ac:dyDescent="0.3">
      <c r="A13" t="s">
        <v>30</v>
      </c>
      <c r="B13" s="1">
        <v>126.8325</v>
      </c>
    </row>
    <row r="14" spans="1:4" x14ac:dyDescent="0.3">
      <c r="A14" t="s">
        <v>10</v>
      </c>
      <c r="B14" s="1">
        <v>126.22583333333334</v>
      </c>
    </row>
    <row r="15" spans="1:4" x14ac:dyDescent="0.3">
      <c r="A15" t="s">
        <v>6</v>
      </c>
      <c r="B15" s="1">
        <v>124.94833333333332</v>
      </c>
    </row>
    <row r="16" spans="1:4" x14ac:dyDescent="0.3">
      <c r="A16" t="s">
        <v>8</v>
      </c>
      <c r="B16" s="1">
        <v>124.41000000000001</v>
      </c>
    </row>
    <row r="17" spans="1:2" x14ac:dyDescent="0.3">
      <c r="A17" t="s">
        <v>41</v>
      </c>
      <c r="B17" s="1">
        <v>123.48500000000001</v>
      </c>
    </row>
    <row r="18" spans="1:2" x14ac:dyDescent="0.3">
      <c r="A18" t="s">
        <v>28</v>
      </c>
      <c r="B18" s="1">
        <v>122.99416666666667</v>
      </c>
    </row>
    <row r="19" spans="1:2" x14ac:dyDescent="0.3">
      <c r="A19" t="s">
        <v>32</v>
      </c>
      <c r="B19" s="1">
        <v>122.86333333333333</v>
      </c>
    </row>
    <row r="20" spans="1:2" x14ac:dyDescent="0.3">
      <c r="A20" t="s">
        <v>14</v>
      </c>
      <c r="B20" s="1">
        <v>122.76999999999998</v>
      </c>
    </row>
    <row r="21" spans="1:2" x14ac:dyDescent="0.3">
      <c r="A21" t="s">
        <v>36</v>
      </c>
      <c r="B21" s="1">
        <v>122.67416666666668</v>
      </c>
    </row>
    <row r="22" spans="1:2" x14ac:dyDescent="0.3">
      <c r="A22" t="s">
        <v>34</v>
      </c>
      <c r="B22" s="1">
        <v>121.94499999999998</v>
      </c>
    </row>
    <row r="23" spans="1:2" x14ac:dyDescent="0.3">
      <c r="A23" t="s">
        <v>27</v>
      </c>
      <c r="B23" s="1">
        <v>121.90000000000002</v>
      </c>
    </row>
    <row r="24" spans="1:2" x14ac:dyDescent="0.3">
      <c r="A24" t="s">
        <v>12</v>
      </c>
      <c r="B24" s="1">
        <v>121.61249999999997</v>
      </c>
    </row>
    <row r="25" spans="1:2" x14ac:dyDescent="0.3">
      <c r="A25" t="s">
        <v>33</v>
      </c>
      <c r="B25" s="1">
        <v>119.78416666666665</v>
      </c>
    </row>
    <row r="26" spans="1:2" x14ac:dyDescent="0.3">
      <c r="A26" t="s">
        <v>37</v>
      </c>
      <c r="B26" s="1">
        <v>118.47750000000001</v>
      </c>
    </row>
    <row r="27" spans="1:2" x14ac:dyDescent="0.3">
      <c r="A27" t="s">
        <v>21</v>
      </c>
      <c r="B27" s="1">
        <v>118.18166666666663</v>
      </c>
    </row>
    <row r="28" spans="1:2" x14ac:dyDescent="0.3">
      <c r="A28" t="s">
        <v>24</v>
      </c>
      <c r="B28" s="1">
        <v>118.17</v>
      </c>
    </row>
    <row r="29" spans="1:2" x14ac:dyDescent="0.3">
      <c r="A29" t="s">
        <v>35</v>
      </c>
      <c r="B29" s="1">
        <v>117.87250000000002</v>
      </c>
    </row>
    <row r="30" spans="1:2" x14ac:dyDescent="0.3">
      <c r="A30" t="s">
        <v>19</v>
      </c>
      <c r="B30" s="1">
        <v>117.67000000000002</v>
      </c>
    </row>
    <row r="31" spans="1:2" x14ac:dyDescent="0.3">
      <c r="A31" t="s">
        <v>29</v>
      </c>
      <c r="B31" s="1">
        <v>117.35333333333334</v>
      </c>
    </row>
    <row r="32" spans="1:2" x14ac:dyDescent="0.3">
      <c r="A32" t="s">
        <v>16</v>
      </c>
      <c r="B32" s="1">
        <v>116.73</v>
      </c>
    </row>
    <row r="33" spans="1:3" x14ac:dyDescent="0.3">
      <c r="A33" t="s">
        <v>2</v>
      </c>
      <c r="B33" s="1">
        <v>115.29</v>
      </c>
    </row>
    <row r="34" spans="1:3" x14ac:dyDescent="0.3">
      <c r="A34" t="s">
        <v>18</v>
      </c>
      <c r="B34" s="1">
        <v>115.25666666666666</v>
      </c>
    </row>
    <row r="35" spans="1:3" x14ac:dyDescent="0.3">
      <c r="A35" t="s">
        <v>5</v>
      </c>
      <c r="B35" s="1">
        <v>113.4175</v>
      </c>
    </row>
    <row r="36" spans="1:3" x14ac:dyDescent="0.3">
      <c r="A36" t="s">
        <v>9</v>
      </c>
      <c r="B36" s="1">
        <v>112.24000000000001</v>
      </c>
    </row>
    <row r="37" spans="1:3" x14ac:dyDescent="0.3">
      <c r="A37" t="s">
        <v>3</v>
      </c>
      <c r="B37" s="1">
        <v>111.20583333333332</v>
      </c>
    </row>
    <row r="38" spans="1:3" x14ac:dyDescent="0.3">
      <c r="A38" t="s">
        <v>11</v>
      </c>
      <c r="B38" s="1">
        <v>109.80999999999996</v>
      </c>
    </row>
    <row r="39" spans="1:3" x14ac:dyDescent="0.3">
      <c r="A39" t="s">
        <v>20</v>
      </c>
      <c r="B39" s="1">
        <v>109.55916666666668</v>
      </c>
    </row>
    <row r="40" spans="1:3" x14ac:dyDescent="0.3">
      <c r="A40" t="s">
        <v>1</v>
      </c>
      <c r="B40" s="1">
        <v>108.54500000000002</v>
      </c>
    </row>
    <row r="41" spans="1:3" x14ac:dyDescent="0.3">
      <c r="A41" t="s">
        <v>15</v>
      </c>
      <c r="B41" s="1">
        <v>107.71</v>
      </c>
    </row>
    <row r="42" spans="1:3" x14ac:dyDescent="0.3">
      <c r="A42" t="s">
        <v>7</v>
      </c>
      <c r="B42" s="1">
        <v>106.46833333333332</v>
      </c>
    </row>
    <row r="43" spans="1:3" x14ac:dyDescent="0.3">
      <c r="A43" t="s">
        <v>23</v>
      </c>
      <c r="B43" s="1">
        <v>104.11166666666664</v>
      </c>
    </row>
    <row r="44" spans="1:3" x14ac:dyDescent="0.3">
      <c r="A44" t="s">
        <v>4</v>
      </c>
      <c r="B44" s="1">
        <v>101.71416666666669</v>
      </c>
    </row>
    <row r="45" spans="1:3" x14ac:dyDescent="0.3">
      <c r="A45" s="2" t="s">
        <v>0</v>
      </c>
      <c r="B45" s="3">
        <v>97.916666666666686</v>
      </c>
    </row>
    <row r="47" spans="1:3" x14ac:dyDescent="0.3">
      <c r="A47" t="s">
        <v>52</v>
      </c>
      <c r="B47" s="1">
        <f>+AVERAGE(B3:B44)</f>
        <v>121.45515873015877</v>
      </c>
      <c r="C47" s="4">
        <f>+(B45-B47)/B47</f>
        <v>-0.19380397102595195</v>
      </c>
    </row>
    <row r="48" spans="1:3" x14ac:dyDescent="0.3">
      <c r="A48" s="2" t="s">
        <v>45</v>
      </c>
      <c r="B48" s="3">
        <f>+AVERAGE(B3:B45)</f>
        <v>120.90775193798454</v>
      </c>
      <c r="C48" s="4">
        <f>+(B45-B48)/B48</f>
        <v>-0.19015393887325224</v>
      </c>
    </row>
    <row r="49" spans="1:3" x14ac:dyDescent="0.3">
      <c r="A49" s="2" t="s">
        <v>46</v>
      </c>
      <c r="B49" s="3">
        <v>137.29</v>
      </c>
      <c r="C49" s="4">
        <f>+(B45-B49)/B49</f>
        <v>-0.28678952096535298</v>
      </c>
    </row>
    <row r="50" spans="1:3" x14ac:dyDescent="0.3">
      <c r="A50" t="s">
        <v>47</v>
      </c>
    </row>
    <row r="53" spans="1:3" x14ac:dyDescent="0.3">
      <c r="A53" t="s">
        <v>49</v>
      </c>
      <c r="B53" s="1">
        <f>(B4+B45+B20+B6+B40)/5</f>
        <v>121.70433333333335</v>
      </c>
      <c r="C53" s="4">
        <f>+(B53-B45)/B53</f>
        <v>0.19545455790399133</v>
      </c>
    </row>
    <row r="54" spans="1:3" x14ac:dyDescent="0.3">
      <c r="A54" t="s">
        <v>50</v>
      </c>
      <c r="B54" s="1">
        <f>+(B45+B6+B40+B20)/4</f>
        <v>117.13041666666666</v>
      </c>
      <c r="C54" s="4">
        <f>+(B54-B45)/B54</f>
        <v>0.16403723769445008</v>
      </c>
    </row>
    <row r="56" spans="1:3" x14ac:dyDescent="0.3">
      <c r="A56" t="s">
        <v>51</v>
      </c>
      <c r="B56" s="1">
        <f>+AVERAGE(B3:B44)</f>
        <v>121.45515873015877</v>
      </c>
    </row>
  </sheetData>
  <sortState ref="A2:B44">
    <sortCondition descending="1" ref="B2:B44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nonFPL_FL_AVG</vt:lpstr>
      <vt:lpstr>nonFPL_FL_AVG!Print_Area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2016-04-11T20:23:06Z</dcterms:created>
  <dcterms:modified xsi:type="dcterms:W3CDTF">2016-04-11T20:23:18Z</dcterms:modified>
</cp:coreProperties>
</file>