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96" windowWidth="20376" windowHeight="12816"/>
  </bookViews>
  <sheets>
    <sheet name="Response d" sheetId="1" r:id="rId1"/>
  </sheets>
  <calcPr calcId="145621"/>
</workbook>
</file>

<file path=xl/calcChain.xml><?xml version="1.0" encoding="utf-8"?>
<calcChain xmlns="http://schemas.openxmlformats.org/spreadsheetml/2006/main">
  <c r="C28" i="1" l="1"/>
  <c r="C26" i="1"/>
  <c r="C29" i="1" s="1"/>
  <c r="C23" i="1"/>
</calcChain>
</file>

<file path=xl/sharedStrings.xml><?xml version="1.0" encoding="utf-8"?>
<sst xmlns="http://schemas.openxmlformats.org/spreadsheetml/2006/main" count="28" uniqueCount="25">
  <si>
    <t>Year</t>
  </si>
  <si>
    <t>Additions</t>
  </si>
  <si>
    <t>Retirements</t>
  </si>
  <si>
    <t>Removal Cost</t>
  </si>
  <si>
    <t>Other Recoveries</t>
  </si>
  <si>
    <t>2010</t>
  </si>
  <si>
    <t>2011</t>
  </si>
  <si>
    <t>2012</t>
  </si>
  <si>
    <t>2013</t>
  </si>
  <si>
    <t>Grand Total</t>
  </si>
  <si>
    <t>Internal Order: T00000004317-Gratiney Transformer Failure Replacement (Material Warranty Replacement)</t>
  </si>
  <si>
    <t>Retirement Vintages</t>
  </si>
  <si>
    <t>Vintage</t>
  </si>
  <si>
    <t>Summary of Additions, Removal Cost and Other Recoveries</t>
  </si>
  <si>
    <t>Year Retired</t>
  </si>
  <si>
    <t>2011 Total</t>
  </si>
  <si>
    <t>2012 Total</t>
  </si>
  <si>
    <t>2014</t>
  </si>
  <si>
    <t>2014 Total</t>
  </si>
  <si>
    <t>Florida Power &amp; Light Company</t>
  </si>
  <si>
    <t>Docket No. 160021-EI</t>
  </si>
  <si>
    <t>OPC's Eighth Set of Interrogatories</t>
  </si>
  <si>
    <t>Interrogatory No. 213</t>
  </si>
  <si>
    <t>Tab 1 of 1</t>
  </si>
  <si>
    <t>Attachment No.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</si>
</sst>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12">
    <xf numFmtId="0" fontId="0" fillId="0" borderId="0" xfId="0"/>
    <xf numFmtId="8" fontId="0" fillId="0" borderId="0" xfId="0" applyNumberFormat="1"/>
    <xf numFmtId="0" fontId="1" fillId="2" borderId="2" xfId="0" applyFont="1" applyFill="1" applyBorder="1"/>
    <xf numFmtId="8" fontId="1" fillId="2" borderId="2" xfId="0" applyNumberFormat="1" applyFont="1" applyFill="1" applyBorder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8" fontId="1" fillId="3" borderId="3" xfId="0" applyNumberFormat="1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workbookViewId="0">
      <selection activeCell="A6" sqref="A6"/>
    </sheetView>
  </sheetViews>
  <sheetFormatPr defaultRowHeight="13.2" x14ac:dyDescent="0.25"/>
  <cols>
    <col min="1" max="1" width="15.109375" bestFit="1" customWidth="1"/>
    <col min="2" max="2" width="30" bestFit="1" customWidth="1"/>
    <col min="3" max="3" width="18.5546875" bestFit="1" customWidth="1"/>
    <col min="4" max="4" width="20.33203125" bestFit="1" customWidth="1"/>
    <col min="5" max="5" width="23.5546875" bestFit="1" customWidth="1"/>
  </cols>
  <sheetData>
    <row r="1" spans="1:4" ht="14.4" x14ac:dyDescent="0.3">
      <c r="A1" s="11" t="s">
        <v>19</v>
      </c>
    </row>
    <row r="2" spans="1:4" ht="14.4" x14ac:dyDescent="0.3">
      <c r="A2" s="11" t="s">
        <v>20</v>
      </c>
    </row>
    <row r="3" spans="1:4" ht="14.4" x14ac:dyDescent="0.3">
      <c r="A3" s="11" t="s">
        <v>21</v>
      </c>
    </row>
    <row r="4" spans="1:4" ht="14.4" x14ac:dyDescent="0.3">
      <c r="A4" s="11" t="s">
        <v>22</v>
      </c>
    </row>
    <row r="5" spans="1:4" ht="14.4" x14ac:dyDescent="0.3">
      <c r="A5" s="11" t="s">
        <v>24</v>
      </c>
    </row>
    <row r="6" spans="1:4" ht="14.4" x14ac:dyDescent="0.3">
      <c r="A6" s="11" t="s">
        <v>23</v>
      </c>
    </row>
    <row r="8" spans="1:4" x14ac:dyDescent="0.25">
      <c r="A8" t="s">
        <v>10</v>
      </c>
    </row>
    <row r="10" spans="1:4" x14ac:dyDescent="0.25">
      <c r="A10" s="4" t="s">
        <v>13</v>
      </c>
    </row>
    <row r="11" spans="1:4" x14ac:dyDescent="0.25">
      <c r="A11" s="5" t="s">
        <v>0</v>
      </c>
      <c r="B11" s="5" t="s">
        <v>1</v>
      </c>
      <c r="C11" s="5" t="s">
        <v>3</v>
      </c>
      <c r="D11" s="5" t="s">
        <v>4</v>
      </c>
    </row>
    <row r="12" spans="1:4" x14ac:dyDescent="0.25">
      <c r="A12" t="s">
        <v>5</v>
      </c>
      <c r="B12" s="1">
        <v>712099.46</v>
      </c>
      <c r="C12" s="1">
        <v>50458.540000000015</v>
      </c>
      <c r="D12" s="1"/>
    </row>
    <row r="13" spans="1:4" x14ac:dyDescent="0.25">
      <c r="A13" t="s">
        <v>6</v>
      </c>
      <c r="B13" s="1">
        <v>448666.04999999987</v>
      </c>
      <c r="C13" s="1">
        <v>12617.240000000002</v>
      </c>
      <c r="D13" s="1"/>
    </row>
    <row r="14" spans="1:4" x14ac:dyDescent="0.25">
      <c r="A14" t="s">
        <v>7</v>
      </c>
      <c r="B14" s="1">
        <v>-1372.53</v>
      </c>
      <c r="C14" s="1">
        <v>5723.9699999999993</v>
      </c>
      <c r="D14" s="1">
        <v>-2638977.1</v>
      </c>
    </row>
    <row r="15" spans="1:4" x14ac:dyDescent="0.25">
      <c r="A15" t="s">
        <v>8</v>
      </c>
      <c r="B15" s="1">
        <v>1434.2499999999998</v>
      </c>
      <c r="C15" s="1">
        <v>205.22000000000006</v>
      </c>
      <c r="D15" s="1"/>
    </row>
    <row r="16" spans="1:4" x14ac:dyDescent="0.25">
      <c r="A16" s="2" t="s">
        <v>9</v>
      </c>
      <c r="B16" s="3">
        <v>1160827.2299999997</v>
      </c>
      <c r="C16" s="3">
        <v>69004.970000000016</v>
      </c>
      <c r="D16" s="3">
        <v>-2638977.1</v>
      </c>
    </row>
    <row r="19" spans="1:3" x14ac:dyDescent="0.25">
      <c r="A19" s="4" t="s">
        <v>11</v>
      </c>
    </row>
    <row r="20" spans="1:3" x14ac:dyDescent="0.25">
      <c r="A20" s="5" t="s">
        <v>14</v>
      </c>
      <c r="B20" s="5" t="s">
        <v>12</v>
      </c>
      <c r="C20" s="5" t="s">
        <v>2</v>
      </c>
    </row>
    <row r="21" spans="1:3" x14ac:dyDescent="0.25">
      <c r="A21" s="6" t="s">
        <v>6</v>
      </c>
      <c r="B21" s="7">
        <v>38473</v>
      </c>
      <c r="C21" s="1">
        <v>2625782.21</v>
      </c>
    </row>
    <row r="22" spans="1:3" x14ac:dyDescent="0.25">
      <c r="A22" s="8"/>
      <c r="B22" s="7">
        <v>38687</v>
      </c>
      <c r="C22" s="1">
        <v>172845.61</v>
      </c>
    </row>
    <row r="23" spans="1:3" x14ac:dyDescent="0.25">
      <c r="A23" s="9" t="s">
        <v>15</v>
      </c>
      <c r="B23" s="9"/>
      <c r="C23" s="10">
        <f>SUM(C21:C22)</f>
        <v>2798627.82</v>
      </c>
    </row>
    <row r="24" spans="1:3" x14ac:dyDescent="0.25">
      <c r="A24" s="6" t="s">
        <v>7</v>
      </c>
      <c r="B24" s="7">
        <v>38473</v>
      </c>
      <c r="C24" s="1">
        <v>13194.89</v>
      </c>
    </row>
    <row r="25" spans="1:3" x14ac:dyDescent="0.25">
      <c r="A25" s="8"/>
      <c r="B25" s="7">
        <v>39173</v>
      </c>
      <c r="C25" s="1">
        <v>187.02</v>
      </c>
    </row>
    <row r="26" spans="1:3" x14ac:dyDescent="0.25">
      <c r="A26" s="9" t="s">
        <v>16</v>
      </c>
      <c r="B26" s="9"/>
      <c r="C26" s="10">
        <f>SUM(C24:C25)</f>
        <v>13381.91</v>
      </c>
    </row>
    <row r="27" spans="1:3" x14ac:dyDescent="0.25">
      <c r="A27" s="8" t="s">
        <v>17</v>
      </c>
      <c r="B27" s="7">
        <v>38687</v>
      </c>
      <c r="C27" s="1">
        <v>7823.09</v>
      </c>
    </row>
    <row r="28" spans="1:3" x14ac:dyDescent="0.25">
      <c r="A28" s="9" t="s">
        <v>18</v>
      </c>
      <c r="B28" s="9"/>
      <c r="C28" s="10">
        <f>SUM(C27)</f>
        <v>7823.09</v>
      </c>
    </row>
    <row r="29" spans="1:3" x14ac:dyDescent="0.25">
      <c r="A29" s="2" t="s">
        <v>9</v>
      </c>
      <c r="B29" s="2"/>
      <c r="C29" s="3">
        <f>C23+C26+C28</f>
        <v>2819832.82</v>
      </c>
    </row>
  </sheetData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Response 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