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120" windowWidth="27795" windowHeight="14370"/>
  </bookViews>
  <sheets>
    <sheet name="Data" sheetId="3" r:id="rId1"/>
  </sheets>
  <externalReferences>
    <externalReference r:id="rId2"/>
  </externalReferences>
  <definedNames>
    <definedName name="gencap_data">'[1]Generation Cap Input'!$A$11:$AA$91</definedName>
    <definedName name="gencaplib">'[1]Generation Cap Input'!$C$7:$AA$11</definedName>
  </definedNames>
  <calcPr calcId="145621"/>
</workbook>
</file>

<file path=xl/calcChain.xml><?xml version="1.0" encoding="utf-8"?>
<calcChain xmlns="http://schemas.openxmlformats.org/spreadsheetml/2006/main">
  <c r="C43" i="3" l="1"/>
  <c r="B43" i="3"/>
  <c r="B45" i="3" l="1"/>
</calcChain>
</file>

<file path=xl/sharedStrings.xml><?xml version="1.0" encoding="utf-8"?>
<sst xmlns="http://schemas.openxmlformats.org/spreadsheetml/2006/main" count="14" uniqueCount="13">
  <si>
    <t>Year</t>
  </si>
  <si>
    <t>Equipment and Installation</t>
  </si>
  <si>
    <t xml:space="preserve">CPVRR = </t>
  </si>
  <si>
    <t xml:space="preserve">Total CPVRR = </t>
  </si>
  <si>
    <t>(Millions)</t>
  </si>
  <si>
    <t>Reduction in the Capital Costs of Future FPL Capacity Avoided</t>
  </si>
  <si>
    <t>Capital Costs of the Solar Projects</t>
  </si>
  <si>
    <t>Florida Power &amp; Light Company</t>
  </si>
  <si>
    <t>Docket No. 160021-EI</t>
  </si>
  <si>
    <t>Staff's Thirty-Seventh Set of Interrogatories</t>
  </si>
  <si>
    <t>Interrogatory No. 434</t>
  </si>
  <si>
    <t>Attachment No. 1</t>
  </si>
  <si>
    <t>Tab 1 of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</si>
</sst>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164" formatCode="0_);[Red]\(0\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" fontId="0" fillId="0" borderId="2" xfId="0" applyNumberFormat="1" applyBorder="1" applyAlignment="1">
      <alignment horizontal="center"/>
    </xf>
    <xf numFmtId="6" fontId="0" fillId="0" borderId="2" xfId="0" applyNumberFormat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4" Type="http://schemas.openxmlformats.org/officeDocument/2006/relationships/styles" Target="styles.xml" />
  <Relationship Id="rId5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2" Type="http://schemas.openxmlformats.org/officeDocument/2006/relationships/externalLink" Target="externalLinks/externalLink1.xml" />
  <Relationship Id="rId6" Type="http://schemas.openxmlformats.org/officeDocument/2006/relationships/calcChain" Target="calcChain.xml" />
</Relationships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Common/1-%20IA/1-Rate%20Case%20Support/2016%20Rate%20Case%20RAP%20Discovery/Staff/Staff's%2029th-374/2016%20Solar%20Projects/FC/Original%20FC%20-%2010.5%25%20ROE/FC%20-%20with%202016%20Solar%20Original%20-%2010.5%25%20ROE.xls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w to use"/>
      <sheetName val="Structure"/>
      <sheetName val="Summary"/>
      <sheetName val="variable cost graphs"/>
      <sheetName val="Resource Plan"/>
      <sheetName val="Units"/>
      <sheetName val="Incremental Gas"/>
      <sheetName val="System Inputs"/>
      <sheetName val="PPAs"/>
      <sheetName val="System Transmission"/>
      <sheetName val="UPLAN"/>
      <sheetName val="Other Misc Cost"/>
      <sheetName val="Generation Cap Input"/>
      <sheetName val="Transmission Cap Input"/>
      <sheetName val="Pipeline Cap Input"/>
      <sheetName val="FOM Input"/>
      <sheetName val="Cap Rep Input"/>
      <sheetName val="Misc Cost Input"/>
      <sheetName val="Generation Cap"/>
      <sheetName val="Transmission Cap"/>
      <sheetName val="Pipeline Cap"/>
      <sheetName val="FOM"/>
      <sheetName val="Cap Rep"/>
      <sheetName val="Misc Unit Costs"/>
      <sheetName val="Gas Transport"/>
      <sheetName val="PPA"/>
      <sheetName val="Transmission Losses"/>
      <sheetName val="emission offset comput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>
        <row r="7">
          <cell r="C7" t="str">
            <v>GFCC</v>
          </cell>
          <cell r="D7" t="str">
            <v>Filler</v>
          </cell>
          <cell r="E7" t="str">
            <v>EQ Filler</v>
          </cell>
          <cell r="F7" t="str">
            <v>NPGU</v>
          </cell>
          <cell r="G7" t="str">
            <v>Solar 210 MW</v>
          </cell>
          <cell r="H7" t="str">
            <v>SC 4 CT</v>
          </cell>
          <cell r="I7" t="str">
            <v>SC 6 CT</v>
          </cell>
          <cell r="J7" t="str">
            <v>DeSoto Solar 74.5 MW</v>
          </cell>
          <cell r="K7" t="str">
            <v>Babcock Solar 74.5 MW</v>
          </cell>
          <cell r="L7" t="str">
            <v>Manatee Solar 74.5 MW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</row>
        <row r="8">
          <cell r="C8">
            <v>2019</v>
          </cell>
          <cell r="D8">
            <v>2019</v>
          </cell>
          <cell r="E8">
            <v>2019</v>
          </cell>
          <cell r="F8">
            <v>2019</v>
          </cell>
          <cell r="G8">
            <v>2020</v>
          </cell>
          <cell r="H8">
            <v>2019</v>
          </cell>
          <cell r="I8">
            <v>2019</v>
          </cell>
          <cell r="J8">
            <v>2016</v>
          </cell>
          <cell r="K8">
            <v>2016</v>
          </cell>
          <cell r="L8">
            <v>2016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</row>
        <row r="11">
          <cell r="C11">
            <v>1</v>
          </cell>
          <cell r="D11">
            <v>2</v>
          </cell>
          <cell r="E11">
            <v>3</v>
          </cell>
          <cell r="F11">
            <v>4</v>
          </cell>
          <cell r="G11">
            <v>5</v>
          </cell>
          <cell r="H11">
            <v>6</v>
          </cell>
          <cell r="I11">
            <v>7</v>
          </cell>
          <cell r="J11">
            <v>8</v>
          </cell>
          <cell r="K11">
            <v>9</v>
          </cell>
          <cell r="L11">
            <v>10</v>
          </cell>
          <cell r="M11">
            <v>11</v>
          </cell>
          <cell r="N11">
            <v>12</v>
          </cell>
          <cell r="O11">
            <v>13</v>
          </cell>
          <cell r="P11">
            <v>14</v>
          </cell>
          <cell r="Q11">
            <v>15</v>
          </cell>
          <cell r="R11">
            <v>16</v>
          </cell>
          <cell r="S11">
            <v>17</v>
          </cell>
          <cell r="T11">
            <v>18</v>
          </cell>
          <cell r="U11">
            <v>19</v>
          </cell>
          <cell r="V11">
            <v>20</v>
          </cell>
          <cell r="W11">
            <v>21</v>
          </cell>
          <cell r="X11">
            <v>22</v>
          </cell>
          <cell r="Y11">
            <v>23</v>
          </cell>
          <cell r="Z11">
            <v>24</v>
          </cell>
          <cell r="AA11">
            <v>25</v>
          </cell>
        </row>
        <row r="12">
          <cell r="A12">
            <v>2015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A13">
            <v>2016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7.0985021080701332</v>
          </cell>
          <cell r="K13">
            <v>7.0985021080701332</v>
          </cell>
          <cell r="L13">
            <v>7.0985021080701332</v>
          </cell>
        </row>
        <row r="14">
          <cell r="A14">
            <v>2017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19.602211776876253</v>
          </cell>
          <cell r="K14">
            <v>19.602211776876253</v>
          </cell>
          <cell r="L14">
            <v>19.602211776876253</v>
          </cell>
        </row>
        <row r="15">
          <cell r="A15">
            <v>2018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17.751933456611003</v>
          </cell>
          <cell r="K15">
            <v>17.751933456611003</v>
          </cell>
          <cell r="L15">
            <v>17.751933456611003</v>
          </cell>
        </row>
        <row r="16">
          <cell r="A16">
            <v>2019</v>
          </cell>
          <cell r="C16">
            <v>109.0351934980272</v>
          </cell>
          <cell r="D16">
            <v>54.517596749013599</v>
          </cell>
          <cell r="E16">
            <v>33.447394208962024</v>
          </cell>
          <cell r="F16">
            <v>117.38732749134978</v>
          </cell>
          <cell r="G16">
            <v>0</v>
          </cell>
          <cell r="H16">
            <v>48.163128462412303</v>
          </cell>
          <cell r="I16">
            <v>67.514173965661541</v>
          </cell>
          <cell r="J16">
            <v>16.459874591823752</v>
          </cell>
          <cell r="K16">
            <v>16.459874591823752</v>
          </cell>
          <cell r="L16">
            <v>16.459874591823752</v>
          </cell>
        </row>
        <row r="17">
          <cell r="A17">
            <v>2020</v>
          </cell>
          <cell r="C17">
            <v>181.71930340488223</v>
          </cell>
          <cell r="D17">
            <v>90.859651702441113</v>
          </cell>
          <cell r="E17">
            <v>55.743810611672302</v>
          </cell>
          <cell r="F17">
            <v>195.63895445517451</v>
          </cell>
          <cell r="G17">
            <v>45.103175722782957</v>
          </cell>
          <cell r="H17">
            <v>80.257606069463563</v>
          </cell>
          <cell r="I17">
            <v>112.50460539726177</v>
          </cell>
          <cell r="J17">
            <v>15.377249179866785</v>
          </cell>
          <cell r="K17">
            <v>15.377249179866785</v>
          </cell>
          <cell r="L17">
            <v>15.377249179866785</v>
          </cell>
        </row>
        <row r="18">
          <cell r="A18">
            <v>2021</v>
          </cell>
          <cell r="C18">
            <v>174.97031810244917</v>
          </cell>
          <cell r="D18">
            <v>87.485159051224585</v>
          </cell>
          <cell r="E18">
            <v>53.673506843879629</v>
          </cell>
          <cell r="F18">
            <v>188.37285106081583</v>
          </cell>
          <cell r="G18">
            <v>41.114665310407048</v>
          </cell>
          <cell r="H18">
            <v>77.261453610017014</v>
          </cell>
          <cell r="I18">
            <v>108.30593466364583</v>
          </cell>
          <cell r="J18">
            <v>14.45164747136481</v>
          </cell>
          <cell r="K18">
            <v>14.45164747136481</v>
          </cell>
          <cell r="L18">
            <v>14.45164747136481</v>
          </cell>
        </row>
        <row r="19">
          <cell r="A19">
            <v>2022</v>
          </cell>
          <cell r="C19">
            <v>168.47117362754821</v>
          </cell>
          <cell r="D19">
            <v>84.235586813774106</v>
          </cell>
          <cell r="E19">
            <v>51.679843694403544</v>
          </cell>
          <cell r="F19">
            <v>181.37574216158873</v>
          </cell>
          <cell r="G19">
            <v>37.172572370614937</v>
          </cell>
          <cell r="H19">
            <v>74.377308586856401</v>
          </cell>
          <cell r="I19">
            <v>104.26413314659889</v>
          </cell>
          <cell r="J19">
            <v>13.839985322942082</v>
          </cell>
          <cell r="K19">
            <v>13.839985322942082</v>
          </cell>
          <cell r="L19">
            <v>13.839985322942082</v>
          </cell>
        </row>
        <row r="20">
          <cell r="A20">
            <v>2023</v>
          </cell>
          <cell r="C20">
            <v>162.20272890037896</v>
          </cell>
          <cell r="D20">
            <v>81.101364450189479</v>
          </cell>
          <cell r="E20">
            <v>49.756949488043354</v>
          </cell>
          <cell r="F20">
            <v>174.62701927758457</v>
          </cell>
          <cell r="G20">
            <v>34.419628794155365</v>
          </cell>
          <cell r="H20">
            <v>71.596592030358906</v>
          </cell>
          <cell r="I20">
            <v>100.36718559376246</v>
          </cell>
          <cell r="J20">
            <v>13.385298341991694</v>
          </cell>
          <cell r="K20">
            <v>13.385298341991694</v>
          </cell>
          <cell r="L20">
            <v>13.385298341991694</v>
          </cell>
        </row>
        <row r="21">
          <cell r="A21">
            <v>2024</v>
          </cell>
          <cell r="C21">
            <v>156.14784873174779</v>
          </cell>
          <cell r="D21">
            <v>78.073924365873893</v>
          </cell>
          <cell r="E21">
            <v>47.899567872153462</v>
          </cell>
          <cell r="F21">
            <v>168.10823357001121</v>
          </cell>
          <cell r="G21">
            <v>32.11258744420644</v>
          </cell>
          <cell r="H21">
            <v>68.911621312539992</v>
          </cell>
          <cell r="I21">
            <v>96.604332348203769</v>
          </cell>
          <cell r="J21">
            <v>12.930595026934379</v>
          </cell>
          <cell r="K21">
            <v>12.930595026934379</v>
          </cell>
          <cell r="L21">
            <v>12.930595026934379</v>
          </cell>
        </row>
        <row r="22">
          <cell r="A22">
            <v>2025</v>
          </cell>
          <cell r="C22">
            <v>150.29039487961001</v>
          </cell>
          <cell r="D22">
            <v>75.145197439805003</v>
          </cell>
          <cell r="E22">
            <v>46.102748315385298</v>
          </cell>
          <cell r="F22">
            <v>161.80200958664753</v>
          </cell>
          <cell r="G22">
            <v>30.140041860439311</v>
          </cell>
          <cell r="H22">
            <v>66.315161794669962</v>
          </cell>
          <cell r="I22">
            <v>92.965441085399448</v>
          </cell>
          <cell r="J22">
            <v>12.475915544210388</v>
          </cell>
          <cell r="K22">
            <v>12.475915544210388</v>
          </cell>
          <cell r="L22">
            <v>12.475915544210388</v>
          </cell>
        </row>
        <row r="23">
          <cell r="A23">
            <v>2026</v>
          </cell>
          <cell r="C23">
            <v>144.61581817566352</v>
          </cell>
          <cell r="D23">
            <v>72.30790908783176</v>
          </cell>
          <cell r="E23">
            <v>44.362027747128366</v>
          </cell>
          <cell r="F23">
            <v>155.69268275364658</v>
          </cell>
          <cell r="G23">
            <v>28.836531096301329</v>
          </cell>
          <cell r="H23">
            <v>63.800689228660211</v>
          </cell>
          <cell r="I23">
            <v>89.441374570283159</v>
          </cell>
          <cell r="J23">
            <v>12.02130633128075</v>
          </cell>
          <cell r="K23">
            <v>12.02130633128075</v>
          </cell>
          <cell r="L23">
            <v>12.02130633128075</v>
          </cell>
        </row>
        <row r="24">
          <cell r="A24">
            <v>2027</v>
          </cell>
          <cell r="C24">
            <v>139.04376678508612</v>
          </cell>
          <cell r="D24">
            <v>69.52188339254306</v>
          </cell>
          <cell r="E24">
            <v>42.652757616685491</v>
          </cell>
          <cell r="F24">
            <v>149.6937411625139</v>
          </cell>
          <cell r="G24">
            <v>27.86758133474531</v>
          </cell>
          <cell r="H24">
            <v>61.332178338827163</v>
          </cell>
          <cell r="I24">
            <v>85.981678698954354</v>
          </cell>
          <cell r="J24">
            <v>11.566755017912717</v>
          </cell>
          <cell r="K24">
            <v>11.566755017912717</v>
          </cell>
          <cell r="L24">
            <v>11.566755017912717</v>
          </cell>
        </row>
        <row r="25">
          <cell r="A25">
            <v>2028</v>
          </cell>
          <cell r="C25">
            <v>133.48674971887556</v>
          </cell>
          <cell r="D25">
            <v>66.743374859437779</v>
          </cell>
          <cell r="E25">
            <v>40.948099382251876</v>
          </cell>
          <cell r="F25">
            <v>143.71098645920404</v>
          </cell>
          <cell r="G25">
            <v>26.898800257223961</v>
          </cell>
          <cell r="H25">
            <v>58.87040545612993</v>
          </cell>
          <cell r="I25">
            <v>82.531419752642435</v>
          </cell>
          <cell r="J25">
            <v>11.112291793364783</v>
          </cell>
          <cell r="K25">
            <v>11.112291793364783</v>
          </cell>
          <cell r="L25">
            <v>11.112291793364783</v>
          </cell>
        </row>
        <row r="26">
          <cell r="A26">
            <v>2029</v>
          </cell>
          <cell r="C26">
            <v>127.93038353852839</v>
          </cell>
          <cell r="D26">
            <v>63.965191769264194</v>
          </cell>
          <cell r="E26">
            <v>39.243640812122607</v>
          </cell>
          <cell r="F26">
            <v>137.72893250875262</v>
          </cell>
          <cell r="G26">
            <v>25.930177476673592</v>
          </cell>
          <cell r="H26">
            <v>56.408921014037716</v>
          </cell>
          <cell r="I26">
            <v>79.081565057492469</v>
          </cell>
          <cell r="J26">
            <v>10.657911233388054</v>
          </cell>
          <cell r="K26">
            <v>10.657911233388054</v>
          </cell>
          <cell r="L26">
            <v>10.657911233388054</v>
          </cell>
        </row>
        <row r="27">
          <cell r="A27">
            <v>2030</v>
          </cell>
          <cell r="C27">
            <v>122.37462816441916</v>
          </cell>
          <cell r="D27">
            <v>61.187314082209582</v>
          </cell>
          <cell r="E27">
            <v>37.539369611560623</v>
          </cell>
          <cell r="F27">
            <v>131.74753616087227</v>
          </cell>
          <cell r="G27">
            <v>24.961846497413084</v>
          </cell>
          <cell r="H27">
            <v>53.947707251231527</v>
          </cell>
          <cell r="I27">
            <v>75.632089720914138</v>
          </cell>
          <cell r="J27">
            <v>10.203683055534357</v>
          </cell>
          <cell r="K27">
            <v>10.203683055534357</v>
          </cell>
          <cell r="L27">
            <v>10.203683055534357</v>
          </cell>
        </row>
        <row r="28">
          <cell r="A28">
            <v>2031</v>
          </cell>
          <cell r="C28">
            <v>116.81999873761644</v>
          </cell>
          <cell r="D28">
            <v>58.409999368808222</v>
          </cell>
          <cell r="E28">
            <v>35.835443804097984</v>
          </cell>
          <cell r="F28">
            <v>125.76735202366962</v>
          </cell>
          <cell r="G28">
            <v>23.993625851329337</v>
          </cell>
          <cell r="H28">
            <v>51.486992452899067</v>
          </cell>
          <cell r="I28">
            <v>72.183313685907009</v>
          </cell>
          <cell r="J28">
            <v>9.7495124949849732</v>
          </cell>
          <cell r="K28">
            <v>9.7495124949849732</v>
          </cell>
          <cell r="L28">
            <v>9.7495124949849732</v>
          </cell>
        </row>
        <row r="29">
          <cell r="A29">
            <v>2032</v>
          </cell>
          <cell r="C29">
            <v>111.26579504348697</v>
          </cell>
          <cell r="D29">
            <v>55.632897521743487</v>
          </cell>
          <cell r="E29">
            <v>34.131648593446265</v>
          </cell>
          <cell r="F29">
            <v>119.78762623623993</v>
          </cell>
          <cell r="G29">
            <v>23.025432253911514</v>
          </cell>
          <cell r="H29">
            <v>49.026466318350465</v>
          </cell>
          <cell r="I29">
            <v>68.734802064274859</v>
          </cell>
          <cell r="J29">
            <v>9.2953560595723861</v>
          </cell>
          <cell r="K29">
            <v>9.2953560595723861</v>
          </cell>
          <cell r="L29">
            <v>9.2953560595723861</v>
          </cell>
        </row>
        <row r="30">
          <cell r="A30">
            <v>2033</v>
          </cell>
          <cell r="C30">
            <v>105.7116957196039</v>
          </cell>
          <cell r="D30">
            <v>52.855847859801948</v>
          </cell>
          <cell r="E30">
            <v>32.427885399179935</v>
          </cell>
          <cell r="F30">
            <v>113.80801281528286</v>
          </cell>
          <cell r="G30">
            <v>22.057406330022168</v>
          </cell>
          <cell r="H30">
            <v>46.565986435562287</v>
          </cell>
          <cell r="I30">
            <v>65.286355264750156</v>
          </cell>
          <cell r="J30">
            <v>8.8412871852814696</v>
          </cell>
          <cell r="K30">
            <v>8.8412871852814696</v>
          </cell>
          <cell r="L30">
            <v>8.8412871852814696</v>
          </cell>
        </row>
        <row r="31">
          <cell r="A31">
            <v>2034</v>
          </cell>
          <cell r="C31">
            <v>100.15824338243516</v>
          </cell>
          <cell r="D31">
            <v>50.07912169121758</v>
          </cell>
          <cell r="E31">
            <v>30.724320673123614</v>
          </cell>
          <cell r="F31">
            <v>107.82909594930564</v>
          </cell>
          <cell r="G31">
            <v>21.08943546697056</v>
          </cell>
          <cell r="H31">
            <v>44.105793265467995</v>
          </cell>
          <cell r="I31">
            <v>61.838310294710098</v>
          </cell>
          <cell r="J31">
            <v>8.387247064418462</v>
          </cell>
          <cell r="K31">
            <v>8.387247064418462</v>
          </cell>
          <cell r="L31">
            <v>8.387247064418462</v>
          </cell>
        </row>
        <row r="32">
          <cell r="A32">
            <v>2035</v>
          </cell>
          <cell r="C32">
            <v>94.605003503552595</v>
          </cell>
          <cell r="D32">
            <v>47.302501751776298</v>
          </cell>
          <cell r="E32">
            <v>29.020821120300113</v>
          </cell>
          <cell r="F32">
            <v>101.85040781890207</v>
          </cell>
          <cell r="G32">
            <v>20.121566477043821</v>
          </cell>
          <cell r="H32">
            <v>41.645694246437714</v>
          </cell>
          <cell r="I32">
            <v>58.390397277926162</v>
          </cell>
          <cell r="J32">
            <v>7.9332601429194947</v>
          </cell>
          <cell r="K32">
            <v>7.9332601429194947</v>
          </cell>
          <cell r="L32">
            <v>7.9332601429194947</v>
          </cell>
        </row>
        <row r="33">
          <cell r="A33">
            <v>2036</v>
          </cell>
          <cell r="C33">
            <v>89.052156713304399</v>
          </cell>
          <cell r="D33">
            <v>44.526078356652199</v>
          </cell>
          <cell r="E33">
            <v>27.317442150474548</v>
          </cell>
          <cell r="F33">
            <v>95.872142893240991</v>
          </cell>
          <cell r="G33">
            <v>19.153985504883739</v>
          </cell>
          <cell r="H33">
            <v>39.185769424958664</v>
          </cell>
          <cell r="I33">
            <v>54.942728400009216</v>
          </cell>
          <cell r="J33">
            <v>7.4794236277424933</v>
          </cell>
          <cell r="K33">
            <v>7.4794236277424933</v>
          </cell>
          <cell r="L33">
            <v>7.4794236277424933</v>
          </cell>
        </row>
        <row r="34">
          <cell r="A34">
            <v>2037</v>
          </cell>
          <cell r="C34">
            <v>83.500421271223118</v>
          </cell>
          <cell r="D34">
            <v>41.750210635611559</v>
          </cell>
          <cell r="E34">
            <v>25.614404095348625</v>
          </cell>
          <cell r="F34">
            <v>89.895074460618915</v>
          </cell>
          <cell r="G34">
            <v>18.186674737381061</v>
          </cell>
          <cell r="H34">
            <v>36.726337098332628</v>
          </cell>
          <cell r="I34">
            <v>51.495749756452952</v>
          </cell>
          <cell r="J34">
            <v>7.0257282166687878</v>
          </cell>
          <cell r="K34">
            <v>7.0257282166687878</v>
          </cell>
          <cell r="L34">
            <v>7.0257282166687878</v>
          </cell>
        </row>
        <row r="35">
          <cell r="A35">
            <v>2038</v>
          </cell>
          <cell r="C35">
            <v>77.949728443471386</v>
          </cell>
          <cell r="D35">
            <v>38.974864221735693</v>
          </cell>
          <cell r="E35">
            <v>23.911685870282795</v>
          </cell>
          <cell r="F35">
            <v>83.919128521221594</v>
          </cell>
          <cell r="G35">
            <v>17.21954978551814</v>
          </cell>
          <cell r="H35">
            <v>34.26736680710313</v>
          </cell>
          <cell r="I35">
            <v>48.049418658154465</v>
          </cell>
          <cell r="J35">
            <v>6.5721298407442177</v>
          </cell>
          <cell r="K35">
            <v>6.5721298407442177</v>
          </cell>
          <cell r="L35">
            <v>6.5721298407442177</v>
          </cell>
        </row>
        <row r="36">
          <cell r="A36">
            <v>2039</v>
          </cell>
          <cell r="C36">
            <v>72.933967607630606</v>
          </cell>
          <cell r="D36">
            <v>36.466983803815303</v>
          </cell>
          <cell r="E36">
            <v>22.373062197025639</v>
          </cell>
          <cell r="F36">
            <v>78.519124322270883</v>
          </cell>
          <cell r="G36">
            <v>16.252467580417424</v>
          </cell>
          <cell r="H36">
            <v>32.048214628594792</v>
          </cell>
          <cell r="I36">
            <v>44.938958827939601</v>
          </cell>
          <cell r="J36">
            <v>6.1185537876900513</v>
          </cell>
          <cell r="K36">
            <v>6.1185537876900513</v>
          </cell>
          <cell r="L36">
            <v>6.1185537876900513</v>
          </cell>
        </row>
        <row r="37">
          <cell r="A37">
            <v>2040</v>
          </cell>
          <cell r="C37">
            <v>68.986562267682004</v>
          </cell>
          <cell r="D37">
            <v>34.493281133841002</v>
          </cell>
          <cell r="E37">
            <v>21.162164886973066</v>
          </cell>
          <cell r="F37">
            <v>74.269379533075323</v>
          </cell>
          <cell r="G37">
            <v>15.285496789500106</v>
          </cell>
          <cell r="H37">
            <v>30.308028949602274</v>
          </cell>
          <cell r="I37">
            <v>42.49930301458545</v>
          </cell>
          <cell r="J37">
            <v>5.6650359164547828</v>
          </cell>
          <cell r="K37">
            <v>5.6650359164547828</v>
          </cell>
          <cell r="L37">
            <v>5.6650359164547828</v>
          </cell>
        </row>
        <row r="38">
          <cell r="A38">
            <v>2041</v>
          </cell>
          <cell r="C38">
            <v>65.573801833458319</v>
          </cell>
          <cell r="D38">
            <v>32.786900916729159</v>
          </cell>
          <cell r="E38">
            <v>20.115274062807259</v>
          </cell>
          <cell r="F38">
            <v>70.595267403307986</v>
          </cell>
          <cell r="G38">
            <v>14.318699899649468</v>
          </cell>
          <cell r="H38">
            <v>28.807534160851766</v>
          </cell>
          <cell r="I38">
            <v>40.395340166280818</v>
          </cell>
          <cell r="J38">
            <v>5.2381829325101785</v>
          </cell>
          <cell r="K38">
            <v>5.2381829325101785</v>
          </cell>
          <cell r="L38">
            <v>5.2381829325101785</v>
          </cell>
        </row>
        <row r="39">
          <cell r="A39">
            <v>2042</v>
          </cell>
          <cell r="C39">
            <v>62.161712415588653</v>
          </cell>
          <cell r="D39">
            <v>31.080856207794326</v>
          </cell>
          <cell r="E39">
            <v>19.068589078130458</v>
          </cell>
          <cell r="F39">
            <v>66.921877699167993</v>
          </cell>
          <cell r="G39">
            <v>13.352075380321915</v>
          </cell>
          <cell r="H39">
            <v>27.307336733549718</v>
          </cell>
          <cell r="I39">
            <v>38.291794071751397</v>
          </cell>
          <cell r="J39">
            <v>4.8645681106621481</v>
          </cell>
          <cell r="K39">
            <v>4.8645681106621481</v>
          </cell>
          <cell r="L39">
            <v>4.8645681106621481</v>
          </cell>
        </row>
        <row r="40">
          <cell r="A40">
            <v>2043</v>
          </cell>
          <cell r="C40">
            <v>58.750288108302541</v>
          </cell>
          <cell r="D40">
            <v>29.375144054151271</v>
          </cell>
          <cell r="E40">
            <v>18.022108121301617</v>
          </cell>
          <cell r="F40">
            <v>63.249204062419906</v>
          </cell>
          <cell r="G40">
            <v>12.385627692474518</v>
          </cell>
          <cell r="H40">
            <v>25.80743405054908</v>
          </cell>
          <cell r="I40">
            <v>36.188661063050617</v>
          </cell>
          <cell r="J40">
            <v>4.4910456323276655</v>
          </cell>
          <cell r="K40">
            <v>4.4910456323276655</v>
          </cell>
          <cell r="L40">
            <v>4.4910456323276655</v>
          </cell>
        </row>
        <row r="41">
          <cell r="A41">
            <v>2044</v>
          </cell>
          <cell r="C41">
            <v>55.716665343388009</v>
          </cell>
          <cell r="D41">
            <v>27.858332671694004</v>
          </cell>
          <cell r="E41">
            <v>17.091520727964127</v>
          </cell>
          <cell r="F41">
            <v>59.983276870254777</v>
          </cell>
          <cell r="G41">
            <v>11.419361412514117</v>
          </cell>
          <cell r="H41">
            <v>24.474954431374883</v>
          </cell>
          <cell r="I41">
            <v>34.320172438388077</v>
          </cell>
          <cell r="J41">
            <v>4.1176178873611144</v>
          </cell>
          <cell r="K41">
            <v>4.1176178873611144</v>
          </cell>
          <cell r="L41">
            <v>4.1176178873611144</v>
          </cell>
        </row>
        <row r="42">
          <cell r="A42">
            <v>2045</v>
          </cell>
          <cell r="C42">
            <v>52.953113431214462</v>
          </cell>
          <cell r="D42">
            <v>26.476556715607231</v>
          </cell>
          <cell r="E42">
            <v>16.243779670623116</v>
          </cell>
          <cell r="F42">
            <v>57.008111749753844</v>
          </cell>
          <cell r="G42">
            <v>10.623133053466995</v>
          </cell>
          <cell r="H42">
            <v>23.26215693242785</v>
          </cell>
          <cell r="I42">
            <v>32.619418991539526</v>
          </cell>
          <cell r="J42">
            <v>3.7442873274664157</v>
          </cell>
          <cell r="K42">
            <v>3.7442873274664157</v>
          </cell>
          <cell r="L42">
            <v>3.7442873274664157</v>
          </cell>
        </row>
        <row r="43">
          <cell r="A43">
            <v>2046</v>
          </cell>
          <cell r="C43">
            <v>50.190279616857822</v>
          </cell>
          <cell r="D43">
            <v>25.095139808428911</v>
          </cell>
          <cell r="E43">
            <v>15.396258895376279</v>
          </cell>
          <cell r="F43">
            <v>54.033719743444166</v>
          </cell>
          <cell r="G43">
            <v>9.8270956134985941</v>
          </cell>
          <cell r="H43">
            <v>22.049677659118217</v>
          </cell>
          <cell r="I43">
            <v>30.919111539746645</v>
          </cell>
          <cell r="J43">
            <v>2.2892801960260045</v>
          </cell>
          <cell r="K43">
            <v>2.2892801960260045</v>
          </cell>
          <cell r="L43">
            <v>2.2892801960260045</v>
          </cell>
        </row>
        <row r="44">
          <cell r="A44">
            <v>2047</v>
          </cell>
          <cell r="C44">
            <v>47.428182484722633</v>
          </cell>
          <cell r="D44">
            <v>23.714091242361317</v>
          </cell>
          <cell r="E44">
            <v>14.548964103134352</v>
          </cell>
          <cell r="F44">
            <v>51.060120859556598</v>
          </cell>
          <cell r="G44">
            <v>9.0312540336034584</v>
          </cell>
          <cell r="H44">
            <v>20.837524847140124</v>
          </cell>
          <cell r="I44">
            <v>29.219261625382007</v>
          </cell>
          <cell r="J44">
            <v>0</v>
          </cell>
          <cell r="K44">
            <v>0</v>
          </cell>
          <cell r="L44">
            <v>0</v>
          </cell>
        </row>
        <row r="45">
          <cell r="A45">
            <v>2048</v>
          </cell>
          <cell r="C45">
            <v>44.666841100178701</v>
          </cell>
          <cell r="D45">
            <v>22.33342055008935</v>
          </cell>
          <cell r="E45">
            <v>13.701901142347907</v>
          </cell>
          <cell r="F45">
            <v>48.087335624135939</v>
          </cell>
          <cell r="G45">
            <v>8.2356133826492943</v>
          </cell>
          <cell r="H45">
            <v>19.625706945327863</v>
          </cell>
          <cell r="I45">
            <v>27.519881089535314</v>
          </cell>
          <cell r="J45">
            <v>0</v>
          </cell>
          <cell r="K45">
            <v>0</v>
          </cell>
          <cell r="L45">
            <v>0</v>
          </cell>
        </row>
        <row r="46">
          <cell r="A46">
            <v>2049</v>
          </cell>
          <cell r="C46">
            <v>17.800168299374452</v>
          </cell>
          <cell r="D46">
            <v>8.9000841496872258</v>
          </cell>
          <cell r="E46">
            <v>5.4603401616911755</v>
          </cell>
          <cell r="F46">
            <v>19.163272725616618</v>
          </cell>
          <cell r="G46">
            <v>7.4401788606863457</v>
          </cell>
          <cell r="H46">
            <v>7.8214798375459935</v>
          </cell>
          <cell r="I46">
            <v>10.967525628192719</v>
          </cell>
          <cell r="J46">
            <v>0</v>
          </cell>
          <cell r="K46">
            <v>0</v>
          </cell>
          <cell r="L46">
            <v>0</v>
          </cell>
        </row>
        <row r="47">
          <cell r="A47">
            <v>2050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A48">
            <v>2051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A49">
            <v>2052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A50">
            <v>2053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A51">
            <v>2054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A52">
            <v>2055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A53">
            <v>2056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A54">
            <v>2057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A55">
            <v>2058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A56">
            <v>2059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A57">
            <v>2060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A58">
            <v>2061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A59">
            <v>2062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A60">
            <v>2063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A61">
            <v>2064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A62">
            <v>2065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A63">
            <v>2066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A64">
            <v>2067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A65">
            <v>2068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A66">
            <v>2069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A67">
            <v>2070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A68">
            <v>2071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A69">
            <v>2072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A70">
            <v>2073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1">
          <cell r="A71">
            <v>2074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A72">
            <v>2075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A73">
            <v>2076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A74">
            <v>2077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A75">
            <v>2078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A76">
            <v>2079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A77">
            <v>2080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A78">
            <v>2081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A79">
            <v>2082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A80">
            <v>2083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A81">
            <v>2084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A82">
            <v>2085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A83">
            <v>2086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A84">
            <v>2087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A85">
            <v>2088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A86">
            <v>2089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A87">
            <v>2090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A88">
            <v>2091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A89">
            <v>2092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A90">
            <v>2093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A91">
            <v>2094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5"/>
  <sheetViews>
    <sheetView tabSelected="1" zoomScaleNormal="100" workbookViewId="0">
      <selection activeCell="C5" sqref="C5"/>
    </sheetView>
  </sheetViews>
  <sheetFormatPr defaultRowHeight="15" x14ac:dyDescent="0.25"/>
  <cols>
    <col min="1" max="1" width="13.7109375" bestFit="1" customWidth="1"/>
    <col min="2" max="2" width="14.7109375" customWidth="1"/>
    <col min="3" max="3" width="18.85546875" customWidth="1"/>
  </cols>
  <sheetData>
    <row r="1" spans="1:3" x14ac:dyDescent="0.25">
      <c r="A1" s="12" t="s">
        <v>7</v>
      </c>
    </row>
    <row r="2" spans="1:3" x14ac:dyDescent="0.25">
      <c r="A2" s="12" t="s">
        <v>8</v>
      </c>
    </row>
    <row r="3" spans="1:3" x14ac:dyDescent="0.25">
      <c r="A3" s="12" t="s">
        <v>9</v>
      </c>
    </row>
    <row r="4" spans="1:3" x14ac:dyDescent="0.25">
      <c r="A4" s="12" t="s">
        <v>10</v>
      </c>
    </row>
    <row r="5" spans="1:3" x14ac:dyDescent="0.25">
      <c r="A5" s="12" t="s">
        <v>11</v>
      </c>
    </row>
    <row r="6" spans="1:3" x14ac:dyDescent="0.25">
      <c r="A6" s="12" t="s">
        <v>12</v>
      </c>
    </row>
    <row r="7" spans="1:3" x14ac:dyDescent="0.25">
      <c r="B7" s="11" t="s">
        <v>1</v>
      </c>
      <c r="C7" s="11"/>
    </row>
    <row r="8" spans="1:3" ht="60" x14ac:dyDescent="0.25">
      <c r="A8" s="6"/>
      <c r="B8" s="7" t="s">
        <v>6</v>
      </c>
      <c r="C8" s="7" t="s">
        <v>5</v>
      </c>
    </row>
    <row r="9" spans="1:3" ht="15.75" thickBot="1" x14ac:dyDescent="0.3">
      <c r="A9" s="9" t="s">
        <v>0</v>
      </c>
      <c r="B9" s="10" t="s">
        <v>4</v>
      </c>
      <c r="C9" s="10" t="s">
        <v>4</v>
      </c>
    </row>
    <row r="10" spans="1:3" ht="15.75" thickTop="1" x14ac:dyDescent="0.25">
      <c r="A10" s="2">
        <v>2015</v>
      </c>
      <c r="B10" s="2">
        <v>0</v>
      </c>
      <c r="C10" s="8">
        <v>0</v>
      </c>
    </row>
    <row r="11" spans="1:3" x14ac:dyDescent="0.25">
      <c r="A11" s="3">
        <v>2016</v>
      </c>
      <c r="B11" s="4">
        <v>20.495681677077414</v>
      </c>
      <c r="C11" s="8">
        <v>0</v>
      </c>
    </row>
    <row r="12" spans="1:3" x14ac:dyDescent="0.25">
      <c r="A12" s="3">
        <v>2017</v>
      </c>
      <c r="B12" s="4">
        <v>56.597953572312207</v>
      </c>
      <c r="C12" s="8">
        <v>0</v>
      </c>
    </row>
    <row r="13" spans="1:3" x14ac:dyDescent="0.25">
      <c r="A13" s="3">
        <v>2018</v>
      </c>
      <c r="B13" s="4">
        <v>51.255598961606303</v>
      </c>
      <c r="C13" s="8">
        <v>0</v>
      </c>
    </row>
    <row r="14" spans="1:3" x14ac:dyDescent="0.25">
      <c r="A14" s="3">
        <v>2019</v>
      </c>
      <c r="B14" s="4">
        <v>47.525005267674864</v>
      </c>
      <c r="C14" s="8">
        <v>0</v>
      </c>
    </row>
    <row r="15" spans="1:3" x14ac:dyDescent="0.25">
      <c r="A15" s="3">
        <v>2020</v>
      </c>
      <c r="B15" s="4">
        <v>44.399113990730889</v>
      </c>
      <c r="C15" s="8">
        <v>0</v>
      </c>
    </row>
    <row r="16" spans="1:3" x14ac:dyDescent="0.25">
      <c r="A16" s="3">
        <v>2021</v>
      </c>
      <c r="B16" s="4">
        <v>41.726601157967494</v>
      </c>
      <c r="C16" s="8">
        <v>0</v>
      </c>
    </row>
    <row r="17" spans="1:3" x14ac:dyDescent="0.25">
      <c r="A17" s="3">
        <v>2022</v>
      </c>
      <c r="B17" s="4">
        <v>39.960533824728678</v>
      </c>
      <c r="C17" s="8">
        <v>0</v>
      </c>
    </row>
    <row r="18" spans="1:3" x14ac:dyDescent="0.25">
      <c r="A18" s="3">
        <v>2023</v>
      </c>
      <c r="B18" s="4">
        <v>38.647704796520628</v>
      </c>
      <c r="C18" s="8">
        <v>0</v>
      </c>
    </row>
    <row r="19" spans="1:3" x14ac:dyDescent="0.25">
      <c r="A19" s="3">
        <v>2024</v>
      </c>
      <c r="B19" s="4">
        <v>37.334828606439416</v>
      </c>
      <c r="C19" s="8">
        <v>0</v>
      </c>
    </row>
    <row r="20" spans="1:3" x14ac:dyDescent="0.25">
      <c r="A20" s="3">
        <v>2025</v>
      </c>
      <c r="B20" s="4">
        <v>36.022021228046917</v>
      </c>
      <c r="C20" s="8">
        <v>0</v>
      </c>
    </row>
    <row r="21" spans="1:3" x14ac:dyDescent="0.25">
      <c r="A21" s="3">
        <v>2026</v>
      </c>
      <c r="B21" s="4">
        <v>34.709416741379279</v>
      </c>
      <c r="C21" s="8">
        <v>0</v>
      </c>
    </row>
    <row r="22" spans="1:3" x14ac:dyDescent="0.25">
      <c r="A22" s="3">
        <v>2027</v>
      </c>
      <c r="B22" s="4">
        <v>33.396979429555827</v>
      </c>
      <c r="C22" s="8">
        <v>0</v>
      </c>
    </row>
    <row r="23" spans="1:3" x14ac:dyDescent="0.25">
      <c r="A23" s="3">
        <v>2028</v>
      </c>
      <c r="B23" s="4">
        <v>32.084796458773425</v>
      </c>
      <c r="C23" s="8">
        <v>0</v>
      </c>
    </row>
    <row r="24" spans="1:3" x14ac:dyDescent="0.25">
      <c r="A24" s="3">
        <v>2029</v>
      </c>
      <c r="B24" s="4">
        <v>30.772852167463338</v>
      </c>
      <c r="C24" s="8">
        <v>0</v>
      </c>
    </row>
    <row r="25" spans="1:3" x14ac:dyDescent="0.25">
      <c r="A25" s="3">
        <v>2030</v>
      </c>
      <c r="B25" s="4">
        <v>29.461347852846846</v>
      </c>
      <c r="C25" s="8">
        <v>-16.128670550007804</v>
      </c>
    </row>
    <row r="26" spans="1:3" x14ac:dyDescent="0.25">
      <c r="A26" s="3">
        <v>2031</v>
      </c>
      <c r="B26" s="4">
        <v>28.150009898106038</v>
      </c>
      <c r="C26" s="8">
        <v>-25.055973062708492</v>
      </c>
    </row>
    <row r="27" spans="1:3" x14ac:dyDescent="0.25">
      <c r="A27" s="3">
        <v>2032</v>
      </c>
      <c r="B27" s="4">
        <v>26.838712727223999</v>
      </c>
      <c r="C27" s="8">
        <v>-24.223144525698693</v>
      </c>
    </row>
    <row r="28" spans="1:3" x14ac:dyDescent="0.25">
      <c r="A28" s="3">
        <v>2033</v>
      </c>
      <c r="B28" s="4">
        <v>25.527668373746213</v>
      </c>
      <c r="C28" s="8">
        <v>-23.422725447512391</v>
      </c>
    </row>
    <row r="29" spans="1:3" x14ac:dyDescent="0.25">
      <c r="A29" s="3">
        <v>2034</v>
      </c>
      <c r="B29" s="4">
        <v>24.216707040755932</v>
      </c>
      <c r="C29" s="8">
        <v>-22.652146835644547</v>
      </c>
    </row>
    <row r="30" spans="1:3" x14ac:dyDescent="0.25">
      <c r="A30" s="3">
        <v>2035</v>
      </c>
      <c r="B30" s="4">
        <v>22.905899311612515</v>
      </c>
      <c r="C30" s="8">
        <v>-21.909134859104007</v>
      </c>
    </row>
    <row r="31" spans="1:3" x14ac:dyDescent="0.25">
      <c r="A31" s="3">
        <v>2036</v>
      </c>
      <c r="B31" s="4">
        <v>21.59552585438313</v>
      </c>
      <c r="C31" s="8">
        <v>-21.190960683247777</v>
      </c>
    </row>
    <row r="32" spans="1:3" x14ac:dyDescent="0.25">
      <c r="A32" s="3">
        <v>2037</v>
      </c>
      <c r="B32" s="4">
        <v>20.285559810540462</v>
      </c>
      <c r="C32" s="8">
        <v>-20.494572405680024</v>
      </c>
    </row>
    <row r="33" spans="1:3" x14ac:dyDescent="0.25">
      <c r="A33" s="3">
        <v>2038</v>
      </c>
      <c r="B33" s="4">
        <v>18.97587393869717</v>
      </c>
      <c r="C33" s="8">
        <v>-19.810018759331637</v>
      </c>
    </row>
    <row r="34" spans="1:3" x14ac:dyDescent="0.25">
      <c r="A34" s="3">
        <v>2039</v>
      </c>
      <c r="B34" s="4">
        <v>17.666252520232767</v>
      </c>
      <c r="C34" s="8">
        <v>-19.127206193873967</v>
      </c>
    </row>
    <row r="35" spans="1:3" x14ac:dyDescent="0.25">
      <c r="A35" s="3">
        <v>2040</v>
      </c>
      <c r="B35" s="4">
        <v>16.356799091581053</v>
      </c>
      <c r="C35" s="8">
        <v>-18.44447399306738</v>
      </c>
    </row>
    <row r="36" spans="1:3" x14ac:dyDescent="0.25">
      <c r="A36" s="3">
        <v>2041</v>
      </c>
      <c r="B36" s="4">
        <v>15.12433585516205</v>
      </c>
      <c r="C36" s="8">
        <v>-17.761817208295327</v>
      </c>
    </row>
    <row r="37" spans="1:3" x14ac:dyDescent="0.25">
      <c r="A37" s="3">
        <v>2042</v>
      </c>
      <c r="B37" s="4">
        <v>14.045588488202817</v>
      </c>
      <c r="C37" s="8">
        <v>-17.079299443844949</v>
      </c>
    </row>
    <row r="38" spans="1:3" x14ac:dyDescent="0.25">
      <c r="A38" s="3">
        <v>2043</v>
      </c>
      <c r="B38" s="4">
        <v>12.967107746966843</v>
      </c>
      <c r="C38" s="8">
        <v>-16.396834244460589</v>
      </c>
    </row>
    <row r="39" spans="1:3" x14ac:dyDescent="0.25">
      <c r="A39" s="3">
        <v>2044</v>
      </c>
      <c r="B39" s="4">
        <v>11.888900531740127</v>
      </c>
      <c r="C39" s="8">
        <v>-15.714381931634161</v>
      </c>
    </row>
    <row r="40" spans="1:3" x14ac:dyDescent="0.25">
      <c r="A40" s="3">
        <v>2045</v>
      </c>
      <c r="B40" s="4">
        <v>10.810973921388369</v>
      </c>
      <c r="C40" s="8">
        <v>-15.037794081650908</v>
      </c>
    </row>
    <row r="41" spans="1:3" x14ac:dyDescent="0.25">
      <c r="A41" s="3">
        <v>2046</v>
      </c>
      <c r="B41" s="4">
        <v>6.6098956446098169</v>
      </c>
      <c r="C41" s="8">
        <v>-14.372821231797857</v>
      </c>
    </row>
    <row r="42" spans="1:3" x14ac:dyDescent="0.25">
      <c r="A42" s="1"/>
    </row>
    <row r="43" spans="1:3" x14ac:dyDescent="0.25">
      <c r="A43" s="1" t="s">
        <v>2</v>
      </c>
      <c r="B43" s="5">
        <f>NPV(0.0754,B11:B41)+B10</f>
        <v>410.44130632484297</v>
      </c>
      <c r="C43" s="5">
        <f>NPV(0.0754,C11:C41)+C10</f>
        <v>-68.578958245286998</v>
      </c>
    </row>
    <row r="45" spans="1:3" x14ac:dyDescent="0.25">
      <c r="A45" s="1" t="s">
        <v>3</v>
      </c>
      <c r="B45" s="5">
        <f>B43+C43</f>
        <v>341.862348079556</v>
      </c>
    </row>
  </sheetData>
  <mergeCells count="1">
    <mergeCell ref="B7:C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