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18192" windowHeight="7128"/>
  </bookViews>
  <sheets>
    <sheet name="Sheet1" sheetId="1" r:id="rId1"/>
  </sheets>
  <externalReferences>
    <externalReference r:id="rId2"/>
  </externalReferences>
  <definedNames>
    <definedName name="_xlnm.Print_Area" localSheetId="0">Sheet1!$A$3:$D$22</definedName>
  </definedNames>
  <calcPr calcId="145621"/>
</workbook>
</file>

<file path=xl/calcChain.xml><?xml version="1.0" encoding="utf-8"?>
<calcChain xmlns="http://schemas.openxmlformats.org/spreadsheetml/2006/main">
  <c r="C5" i="1" l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</calcChain>
</file>

<file path=xl/sharedStrings.xml><?xml version="1.0" encoding="utf-8"?>
<sst xmlns="http://schemas.openxmlformats.org/spreadsheetml/2006/main" count="6" uniqueCount="6">
  <si>
    <t>NEL</t>
  </si>
  <si>
    <t>SP</t>
  </si>
  <si>
    <t>LF</t>
  </si>
  <si>
    <t>Non-Weather Normalized</t>
  </si>
  <si>
    <t>STAFF 001146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</si>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</sst>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eaks/Monthly%20Pea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eaks"/>
      <sheetName val="Monthly Peaks with Day &amp; Time"/>
      <sheetName val="2013 Plan Monthly Peaks"/>
      <sheetName val="2013 peaks"/>
    </sheetNames>
    <sheetDataSet>
      <sheetData sheetId="0">
        <row r="18">
          <cell r="B18">
            <v>8993</v>
          </cell>
        </row>
        <row r="29">
          <cell r="P29">
            <v>17808</v>
          </cell>
        </row>
        <row r="30">
          <cell r="P30">
            <v>18754</v>
          </cell>
        </row>
        <row r="31">
          <cell r="P31">
            <v>19219</v>
          </cell>
        </row>
        <row r="32">
          <cell r="P32">
            <v>19668</v>
          </cell>
        </row>
        <row r="33">
          <cell r="P33">
            <v>20545</v>
          </cell>
        </row>
        <row r="34">
          <cell r="P34">
            <v>22361</v>
          </cell>
        </row>
        <row r="35">
          <cell r="P35">
            <v>21819</v>
          </cell>
        </row>
        <row r="36">
          <cell r="P36">
            <v>21962</v>
          </cell>
        </row>
        <row r="37">
          <cell r="P37">
            <v>21060</v>
          </cell>
        </row>
        <row r="38">
          <cell r="P38">
            <v>22351</v>
          </cell>
        </row>
        <row r="39">
          <cell r="P39">
            <v>22256</v>
          </cell>
        </row>
        <row r="40">
          <cell r="P40">
            <v>21619</v>
          </cell>
        </row>
        <row r="41">
          <cell r="P41">
            <v>21440</v>
          </cell>
        </row>
        <row r="42">
          <cell r="P42">
            <v>21576</v>
          </cell>
        </row>
        <row r="43">
          <cell r="P43">
            <v>22935</v>
          </cell>
        </row>
        <row r="44">
          <cell r="P44">
            <v>22959</v>
          </cell>
        </row>
      </sheetData>
      <sheetData sheetId="1">
        <row r="3">
          <cell r="B3">
            <v>5807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="90" zoomScaleNormal="90" workbookViewId="0">
      <selection sqref="A1:A2"/>
    </sheetView>
  </sheetViews>
  <sheetFormatPr defaultRowHeight="14.4" x14ac:dyDescent="0.3"/>
  <cols>
    <col min="1" max="1" width="7.5546875" customWidth="1"/>
    <col min="2" max="2" width="13.5546875" customWidth="1"/>
    <col min="3" max="3" width="10.44140625" customWidth="1"/>
    <col min="4" max="4" width="9.6640625" customWidth="1"/>
  </cols>
  <sheetData>
    <row r="1" spans="1:4" x14ac:dyDescent="0.3">
      <c r="A1" s="6" t="s">
        <v>4</v>
      </c>
    </row>
    <row r="2" spans="1:4" x14ac:dyDescent="0.3">
      <c r="A2" s="6" t="s">
        <v>5</v>
      </c>
    </row>
    <row r="3" spans="1:4" x14ac:dyDescent="0.3">
      <c r="B3" s="5" t="s">
        <v>3</v>
      </c>
      <c r="C3" s="5"/>
      <c r="D3" s="5"/>
    </row>
    <row r="4" spans="1:4" x14ac:dyDescent="0.3">
      <c r="B4" s="3" t="s">
        <v>0</v>
      </c>
      <c r="C4" s="3" t="s">
        <v>1</v>
      </c>
      <c r="D4" s="3" t="s">
        <v>2</v>
      </c>
    </row>
    <row r="5" spans="1:4" x14ac:dyDescent="0.3">
      <c r="A5" s="4">
        <v>2000</v>
      </c>
      <c r="B5" s="1">
        <v>95989005</v>
      </c>
      <c r="C5" s="1">
        <f>'[1]Monthly Peaks'!P29</f>
        <v>17808</v>
      </c>
      <c r="D5" s="2">
        <f>B5/8784/C5</f>
        <v>0.61364050095370648</v>
      </c>
    </row>
    <row r="6" spans="1:4" x14ac:dyDescent="0.3">
      <c r="A6" s="4">
        <v>2001</v>
      </c>
      <c r="B6" s="1">
        <v>98404145</v>
      </c>
      <c r="C6" s="1">
        <f>'[1]Monthly Peaks'!P30</f>
        <v>18754</v>
      </c>
      <c r="D6" s="2">
        <f t="shared" ref="D6:D20" si="0">B6/8760/C6</f>
        <v>0.59898421061345575</v>
      </c>
    </row>
    <row r="7" spans="1:4" x14ac:dyDescent="0.3">
      <c r="A7" s="4">
        <v>2002</v>
      </c>
      <c r="B7" s="1">
        <v>104199186</v>
      </c>
      <c r="C7" s="1">
        <f>'[1]Monthly Peaks'!P31</f>
        <v>19219</v>
      </c>
      <c r="D7" s="2">
        <f t="shared" si="0"/>
        <v>0.61891275542823987</v>
      </c>
    </row>
    <row r="8" spans="1:4" x14ac:dyDescent="0.3">
      <c r="A8" s="4">
        <v>2003</v>
      </c>
      <c r="B8" s="1">
        <v>108392543</v>
      </c>
      <c r="C8" s="1">
        <f>'[1]Monthly Peaks'!P32</f>
        <v>19668</v>
      </c>
      <c r="D8" s="2">
        <f t="shared" si="0"/>
        <v>0.62912232906429377</v>
      </c>
    </row>
    <row r="9" spans="1:4" x14ac:dyDescent="0.3">
      <c r="A9" s="4">
        <v>2004</v>
      </c>
      <c r="B9" s="1">
        <v>108093463</v>
      </c>
      <c r="C9" s="1">
        <f>'[1]Monthly Peaks'!P33</f>
        <v>20545</v>
      </c>
      <c r="D9" s="2">
        <f>B9/8784/C9</f>
        <v>0.59896432749471262</v>
      </c>
    </row>
    <row r="10" spans="1:4" x14ac:dyDescent="0.3">
      <c r="A10" s="4">
        <v>2005</v>
      </c>
      <c r="B10" s="1">
        <v>111300768</v>
      </c>
      <c r="C10" s="1">
        <f>'[1]Monthly Peaks'!P34</f>
        <v>22361</v>
      </c>
      <c r="D10" s="2">
        <f t="shared" si="0"/>
        <v>0.56820209844316771</v>
      </c>
    </row>
    <row r="11" spans="1:4" x14ac:dyDescent="0.3">
      <c r="A11" s="4">
        <v>2006</v>
      </c>
      <c r="B11" s="1">
        <v>113137277</v>
      </c>
      <c r="C11" s="1">
        <f>'[1]Monthly Peaks'!P35</f>
        <v>21819</v>
      </c>
      <c r="D11" s="2">
        <f t="shared" si="0"/>
        <v>0.59192512348899551</v>
      </c>
    </row>
    <row r="12" spans="1:4" x14ac:dyDescent="0.3">
      <c r="A12" s="4">
        <v>2007</v>
      </c>
      <c r="B12" s="1">
        <v>114314587</v>
      </c>
      <c r="C12" s="1">
        <f>'[1]Monthly Peaks'!P36</f>
        <v>21962</v>
      </c>
      <c r="D12" s="2">
        <f t="shared" si="0"/>
        <v>0.59419043748874667</v>
      </c>
    </row>
    <row r="13" spans="1:4" x14ac:dyDescent="0.3">
      <c r="A13" s="4">
        <v>2008</v>
      </c>
      <c r="B13" s="1">
        <v>111003530</v>
      </c>
      <c r="C13" s="1">
        <f>'[1]Monthly Peaks'!P37</f>
        <v>21060</v>
      </c>
      <c r="D13" s="2">
        <f>B13/8784/C13</f>
        <v>0.60004814287221697</v>
      </c>
    </row>
    <row r="14" spans="1:4" x14ac:dyDescent="0.3">
      <c r="A14" s="4">
        <v>2009</v>
      </c>
      <c r="B14" s="1">
        <v>111303042</v>
      </c>
      <c r="C14" s="1">
        <f>'[1]Monthly Peaks'!P38</f>
        <v>22351</v>
      </c>
      <c r="D14" s="2">
        <f t="shared" si="0"/>
        <v>0.56846793039813737</v>
      </c>
    </row>
    <row r="15" spans="1:4" x14ac:dyDescent="0.3">
      <c r="A15" s="4">
        <v>2010</v>
      </c>
      <c r="B15" s="1">
        <v>114474633</v>
      </c>
      <c r="C15" s="1">
        <f>'[1]Monthly Peaks'!P39</f>
        <v>22256</v>
      </c>
      <c r="D15" s="2">
        <f t="shared" si="0"/>
        <v>0.58716213512994497</v>
      </c>
    </row>
    <row r="16" spans="1:4" x14ac:dyDescent="0.3">
      <c r="A16" s="4">
        <v>2011</v>
      </c>
      <c r="B16" s="1">
        <v>112453554</v>
      </c>
      <c r="C16" s="1">
        <f>'[1]Monthly Peaks'!P40</f>
        <v>21619</v>
      </c>
      <c r="D16" s="2">
        <f t="shared" si="0"/>
        <v>0.59379081819835033</v>
      </c>
    </row>
    <row r="17" spans="1:4" x14ac:dyDescent="0.3">
      <c r="A17" s="4">
        <v>2012</v>
      </c>
      <c r="B17" s="1">
        <v>110865505</v>
      </c>
      <c r="C17" s="1">
        <f>'[1]Monthly Peaks'!P41</f>
        <v>21440</v>
      </c>
      <c r="D17" s="2">
        <f>B17/8784/C17</f>
        <v>0.58868006811060813</v>
      </c>
    </row>
    <row r="18" spans="1:4" x14ac:dyDescent="0.3">
      <c r="A18" s="4">
        <v>2013</v>
      </c>
      <c r="B18" s="1">
        <v>111655211</v>
      </c>
      <c r="C18" s="1">
        <f>'[1]Monthly Peaks'!P42</f>
        <v>21576</v>
      </c>
      <c r="D18" s="2">
        <f t="shared" si="0"/>
        <v>0.590750308350391</v>
      </c>
    </row>
    <row r="19" spans="1:4" x14ac:dyDescent="0.3">
      <c r="A19" s="4">
        <v>2014</v>
      </c>
      <c r="B19" s="1">
        <v>115967546</v>
      </c>
      <c r="C19" s="1">
        <f>'[1]Monthly Peaks'!P43</f>
        <v>22935</v>
      </c>
      <c r="D19" s="2">
        <f t="shared" si="0"/>
        <v>0.57720969426202495</v>
      </c>
    </row>
    <row r="20" spans="1:4" x14ac:dyDescent="0.3">
      <c r="A20" s="4">
        <v>2015</v>
      </c>
      <c r="B20" s="1">
        <v>122756085</v>
      </c>
      <c r="C20" s="1">
        <f>'[1]Monthly Peaks'!P44</f>
        <v>22959</v>
      </c>
      <c r="D20" s="2">
        <f t="shared" si="0"/>
        <v>0.61035984634909046</v>
      </c>
    </row>
  </sheetData>
  <mergeCells count="1">
    <mergeCell ref="B3:D3"/>
  </mergeCells>
  <pageMargins left="0.2" right="0.2" top="1" bottom="0.75" header="0.3" footer="0.3"/>
  <pageSetup scale="80" orientation="landscape" r:id="rId1"/>
  <headerFooter>
    <oddFooter>&amp;C&amp;Z&amp;F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2016-08-13T02:41:29Z</dcterms:created>
  <dcterms:modified xsi:type="dcterms:W3CDTF">2016-08-13T14:35:59Z</dcterms:modified>
</cp:coreProperties>
</file>