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10392" windowHeight="8076"/>
  </bookViews>
  <sheets>
    <sheet name="2014" sheetId="8" r:id="rId1"/>
    <sheet name="2013" sheetId="7" r:id="rId2"/>
    <sheet name="2012" sheetId="6" r:id="rId3"/>
    <sheet name="2011" sheetId="5" r:id="rId4"/>
    <sheet name="2010" sheetId="4" r:id="rId5"/>
    <sheet name="2009" sheetId="3" r:id="rId6"/>
    <sheet name="2008" sheetId="2" r:id="rId7"/>
    <sheet name="2007" sheetId="1" r:id="rId8"/>
  </sheets>
  <calcPr calcId="145621"/>
</workbook>
</file>

<file path=xl/calcChain.xml><?xml version="1.0" encoding="utf-8"?>
<calcChain xmlns="http://schemas.openxmlformats.org/spreadsheetml/2006/main">
  <c r="A38" i="8" l="1"/>
  <c r="F25" i="8" l="1"/>
  <c r="F24" i="8"/>
  <c r="F23" i="8"/>
  <c r="E21" i="8"/>
  <c r="E27" i="8" s="1"/>
  <c r="D21" i="8"/>
  <c r="D27" i="8" s="1"/>
  <c r="F19" i="8"/>
  <c r="F18" i="8"/>
  <c r="F17" i="8"/>
  <c r="E15" i="8"/>
  <c r="D15" i="8"/>
  <c r="C15" i="8"/>
  <c r="C21" i="8" s="1"/>
  <c r="C27" i="8" s="1"/>
  <c r="F13" i="8"/>
  <c r="F12" i="8"/>
  <c r="F15" i="8" l="1"/>
  <c r="F21" i="8"/>
  <c r="F27" i="8" s="1"/>
  <c r="F25" i="7"/>
  <c r="F24" i="7"/>
  <c r="F23" i="7"/>
  <c r="D21" i="7"/>
  <c r="D27" i="7" s="1"/>
  <c r="F19" i="7"/>
  <c r="F18" i="7"/>
  <c r="F17" i="7"/>
  <c r="E15" i="7"/>
  <c r="E21" i="7" s="1"/>
  <c r="E27" i="7" s="1"/>
  <c r="D15" i="7"/>
  <c r="C15" i="7"/>
  <c r="C21" i="7" s="1"/>
  <c r="C27" i="7" s="1"/>
  <c r="F13" i="7"/>
  <c r="F12" i="7"/>
  <c r="F15" i="7" s="1"/>
  <c r="F21" i="7" l="1"/>
  <c r="F27" i="7" s="1"/>
  <c r="F25" i="6"/>
  <c r="F24" i="6"/>
  <c r="F23" i="6"/>
  <c r="F19" i="6"/>
  <c r="F18" i="6"/>
  <c r="F17" i="6"/>
  <c r="E15" i="6"/>
  <c r="E21" i="6" s="1"/>
  <c r="E27" i="6" s="1"/>
  <c r="D15" i="6"/>
  <c r="D21" i="6" s="1"/>
  <c r="D27" i="6" s="1"/>
  <c r="C15" i="6"/>
  <c r="C21" i="6" s="1"/>
  <c r="C27" i="6" s="1"/>
  <c r="F13" i="6"/>
  <c r="F12" i="6"/>
  <c r="F15" i="6" l="1"/>
  <c r="F21" i="6" s="1"/>
  <c r="F27" i="6" s="1"/>
  <c r="F25" i="5"/>
  <c r="F24" i="5"/>
  <c r="F23" i="5"/>
  <c r="F19" i="5"/>
  <c r="F18" i="5"/>
  <c r="F17" i="5"/>
  <c r="E15" i="5"/>
  <c r="E21" i="5" s="1"/>
  <c r="E27" i="5" s="1"/>
  <c r="D15" i="5"/>
  <c r="D21" i="5" s="1"/>
  <c r="D27" i="5" s="1"/>
  <c r="C15" i="5"/>
  <c r="C21" i="5" s="1"/>
  <c r="C27" i="5" s="1"/>
  <c r="F13" i="5"/>
  <c r="F12" i="5"/>
  <c r="F15" i="5" l="1"/>
  <c r="F21" i="5" s="1"/>
  <c r="F27" i="5" s="1"/>
  <c r="F25" i="4"/>
  <c r="F24" i="4"/>
  <c r="F23" i="4"/>
  <c r="F19" i="4"/>
  <c r="F18" i="4"/>
  <c r="F17" i="4"/>
  <c r="E15" i="4"/>
  <c r="E21" i="4" s="1"/>
  <c r="E27" i="4" s="1"/>
  <c r="D15" i="4"/>
  <c r="D21" i="4" s="1"/>
  <c r="D27" i="4" s="1"/>
  <c r="C15" i="4"/>
  <c r="C21" i="4" s="1"/>
  <c r="C27" i="4" s="1"/>
  <c r="F13" i="4"/>
  <c r="F12" i="4"/>
  <c r="F12" i="3"/>
  <c r="F15" i="3" s="1"/>
  <c r="F21" i="3" s="1"/>
  <c r="F27" i="3" s="1"/>
  <c r="F13" i="3"/>
  <c r="C15" i="3"/>
  <c r="D15" i="3"/>
  <c r="D21" i="3" s="1"/>
  <c r="D27" i="3" s="1"/>
  <c r="E15" i="3"/>
  <c r="E21" i="3" s="1"/>
  <c r="E27" i="3" s="1"/>
  <c r="F17" i="3"/>
  <c r="F18" i="3"/>
  <c r="F19" i="3"/>
  <c r="C21" i="3"/>
  <c r="F23" i="3"/>
  <c r="F24" i="3"/>
  <c r="F25" i="3"/>
  <c r="C27" i="3"/>
  <c r="F12" i="2"/>
  <c r="F13" i="2"/>
  <c r="C15" i="2"/>
  <c r="C21" i="2" s="1"/>
  <c r="C27" i="2" s="1"/>
  <c r="D15" i="2"/>
  <c r="D21" i="2" s="1"/>
  <c r="D27" i="2" s="1"/>
  <c r="E15" i="2"/>
  <c r="F15" i="2"/>
  <c r="F17" i="2"/>
  <c r="F18" i="2"/>
  <c r="F19" i="2"/>
  <c r="E21" i="2"/>
  <c r="E27" i="2" s="1"/>
  <c r="F23" i="2"/>
  <c r="F24" i="2"/>
  <c r="F25" i="2"/>
  <c r="C15" i="1"/>
  <c r="C21" i="1" s="1"/>
  <c r="C27" i="1" s="1"/>
  <c r="D15" i="1"/>
  <c r="D21" i="1" s="1"/>
  <c r="D27" i="1" s="1"/>
  <c r="E15" i="1"/>
  <c r="E21" i="1" s="1"/>
  <c r="E27" i="1" s="1"/>
  <c r="F23" i="1"/>
  <c r="F25" i="1"/>
  <c r="F12" i="1"/>
  <c r="F13" i="1"/>
  <c r="F15" i="1" s="1"/>
  <c r="F21" i="1" s="1"/>
  <c r="F27" i="1" s="1"/>
  <c r="F17" i="1"/>
  <c r="F18" i="1"/>
  <c r="F19" i="1"/>
  <c r="F24" i="1"/>
  <c r="F21" i="2" l="1"/>
  <c r="F27" i="2" s="1"/>
  <c r="F15" i="4"/>
  <c r="F21" i="4" s="1"/>
  <c r="F27" i="4" s="1"/>
</calcChain>
</file>

<file path=xl/sharedStrings.xml><?xml version="1.0" encoding="utf-8"?>
<sst xmlns="http://schemas.openxmlformats.org/spreadsheetml/2006/main" count="204" uniqueCount="44">
  <si>
    <t>Poles &amp; Fixtures</t>
  </si>
  <si>
    <t>Labor</t>
  </si>
  <si>
    <t>Materials</t>
  </si>
  <si>
    <t>Vehicles</t>
  </si>
  <si>
    <t>&amp; Misc</t>
  </si>
  <si>
    <t>Other</t>
  </si>
  <si>
    <t>OH Conductors &amp; Devices</t>
  </si>
  <si>
    <t>Subtotal Transmission Plant</t>
  </si>
  <si>
    <t>Account</t>
  </si>
  <si>
    <t>Number</t>
  </si>
  <si>
    <t>Description</t>
  </si>
  <si>
    <t>Total</t>
  </si>
  <si>
    <t>Distribution - Station Equipment</t>
  </si>
  <si>
    <t>General - Comm Equip, Fiber Optic Cable &amp; Dev.</t>
  </si>
  <si>
    <t>General - Engineering &amp; Overhead</t>
  </si>
  <si>
    <t>Total Plant Plant</t>
  </si>
  <si>
    <t>O&amp;M - Maintenance 0f OH Transmission</t>
  </si>
  <si>
    <t>Total Pulloffs Cost - Typical Substation Loop</t>
  </si>
  <si>
    <t>Transmission Pulloff Cost Analysis</t>
  </si>
  <si>
    <t>Per 2007 Transmission Work Order for Typical Substation Loop</t>
  </si>
  <si>
    <t>Provided by Jose Coto</t>
  </si>
  <si>
    <t>O&amp;M - Maintenance 0f Fiber Optic</t>
  </si>
  <si>
    <t>Removal Costs</t>
  </si>
  <si>
    <t>Per 2009 Transmission Work Order for Typical Substation Loop</t>
  </si>
  <si>
    <t>Per 2010 Transmission Work Order for Typical Substation Loop</t>
  </si>
  <si>
    <t>Per 2011 Transmission Work Order for Typical Substation Loop</t>
  </si>
  <si>
    <t>Provided by David K. Weda  &lt;David.K.Weda@fpl.com&gt;</t>
  </si>
  <si>
    <t>Per 2012 Transmission Work Order for Typical Substation Loop</t>
  </si>
  <si>
    <t>Per 2013 Transmission Work Order for Typical Substation Loop</t>
  </si>
  <si>
    <t>Per 2014 Transmission Work Order for Typical Substation Loop</t>
  </si>
  <si>
    <t>O&amp;M - Maintenance of OH Transmission</t>
  </si>
  <si>
    <t>O&amp;M - Maintenance of Fiber Optic</t>
  </si>
  <si>
    <t>already included all costs).  All costs should be included, since all costs are incurred when a work order is completed.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</si>
  <si>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>:  In 2013, the cost of the transmission pulloff was changed to include all costs of the work orders (primary pulloff costs</t>
    </r>
  </si>
  <si>
    <t>Per 2015 Transmission Work Order for Typical Substation Loop</t>
  </si>
  <si>
    <t>FPL RC-16</t>
  </si>
  <si>
    <t>OPC 013333</t>
  </si>
  <si>
    <t>OPC 013334</t>
  </si>
  <si>
    <t>OPC 013335</t>
  </si>
  <si>
    <t>OPC 013336</t>
  </si>
  <si>
    <t>OPC 013337</t>
  </si>
  <si>
    <t>OPC 013338</t>
  </si>
  <si>
    <t>OPC 013339</t>
  </si>
  <si>
    <t>OPC 013340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</si>
</sst>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0" fontId="4" fillId="0" borderId="0" xfId="0" applyFont="1"/>
    <xf numFmtId="43" fontId="0" fillId="2" borderId="1" xfId="1" applyFont="1" applyFill="1" applyBorder="1"/>
    <xf numFmtId="43" fontId="1" fillId="0" borderId="0" xfId="1"/>
    <xf numFmtId="43" fontId="1" fillId="2" borderId="1" xfId="1" applyFill="1" applyBorder="1"/>
    <xf numFmtId="43" fontId="1" fillId="0" borderId="1" xfId="1" applyBorder="1"/>
    <xf numFmtId="43" fontId="1" fillId="0" borderId="2" xfId="1" applyBorder="1"/>
    <xf numFmtId="43" fontId="1" fillId="0" borderId="0" xfId="1" applyFont="1"/>
    <xf numFmtId="43" fontId="1" fillId="3" borderId="1" xfId="1" applyFill="1" applyBorder="1"/>
    <xf numFmtId="43" fontId="5" fillId="0" borderId="0" xfId="1" applyFont="1"/>
    <xf numFmtId="43" fontId="1" fillId="0" borderId="1" xfId="1" applyFill="1" applyBorder="1"/>
    <xf numFmtId="0" fontId="1" fillId="0" borderId="0" xfId="0" applyFont="1"/>
    <xf numFmtId="43" fontId="1" fillId="3" borderId="2" xfId="1" applyFill="1" applyBorder="1"/>
    <xf numFmtId="4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sqref="A1:A2"/>
    </sheetView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7" s="20" customFormat="1" x14ac:dyDescent="0.25">
      <c r="A1" s="20" t="s">
        <v>36</v>
      </c>
      <c r="B1" s="21"/>
      <c r="C1" s="22"/>
      <c r="D1" s="22"/>
      <c r="E1" s="22"/>
      <c r="F1" s="22"/>
    </row>
    <row r="2" spans="1:7" s="20" customFormat="1" x14ac:dyDescent="0.25">
      <c r="A2" s="20" t="s">
        <v>35</v>
      </c>
      <c r="B2" s="21"/>
      <c r="C2" s="22"/>
      <c r="D2" s="22"/>
      <c r="E2" s="22"/>
      <c r="F2" s="22"/>
    </row>
    <row r="3" spans="1:7" s="20" customFormat="1" x14ac:dyDescent="0.25">
      <c r="B3" s="21"/>
      <c r="C3" s="22"/>
      <c r="D3" s="22"/>
      <c r="E3" s="22"/>
      <c r="F3" s="22"/>
    </row>
    <row r="4" spans="1:7" ht="15.6" x14ac:dyDescent="0.3">
      <c r="A4" s="7" t="s">
        <v>18</v>
      </c>
    </row>
    <row r="5" spans="1:7" x14ac:dyDescent="0.25">
      <c r="A5" s="17" t="s">
        <v>34</v>
      </c>
    </row>
    <row r="6" spans="1:7" x14ac:dyDescent="0.25">
      <c r="A6" t="s">
        <v>26</v>
      </c>
    </row>
    <row r="8" spans="1:7" x14ac:dyDescent="0.25">
      <c r="C8" s="2" t="s">
        <v>1</v>
      </c>
      <c r="D8" s="2"/>
      <c r="E8" s="2"/>
    </row>
    <row r="9" spans="1:7" x14ac:dyDescent="0.25">
      <c r="A9" s="2"/>
      <c r="B9" s="2" t="s">
        <v>8</v>
      </c>
      <c r="C9" s="2" t="s">
        <v>3</v>
      </c>
      <c r="D9" s="2"/>
      <c r="E9" s="2"/>
    </row>
    <row r="10" spans="1:7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7" x14ac:dyDescent="0.25">
      <c r="A12" t="s">
        <v>0</v>
      </c>
      <c r="B12" s="4">
        <v>355</v>
      </c>
      <c r="C12" s="15">
        <v>60023</v>
      </c>
      <c r="D12" s="15">
        <v>31853</v>
      </c>
      <c r="F12" s="9">
        <f>SUM(C12:E12)</f>
        <v>91876</v>
      </c>
      <c r="G12" s="19"/>
    </row>
    <row r="13" spans="1:7" x14ac:dyDescent="0.25">
      <c r="A13" t="s">
        <v>6</v>
      </c>
      <c r="B13" s="4">
        <v>356</v>
      </c>
      <c r="C13" s="15">
        <v>59559</v>
      </c>
      <c r="D13" s="15">
        <v>16228</v>
      </c>
      <c r="F13" s="9">
        <f>SUM(C13:E13)</f>
        <v>75787</v>
      </c>
      <c r="G13" s="19"/>
    </row>
    <row r="15" spans="1:7" x14ac:dyDescent="0.25">
      <c r="A15" s="3" t="s">
        <v>7</v>
      </c>
      <c r="C15" s="16">
        <f>SUM(C12:C14)</f>
        <v>119582</v>
      </c>
      <c r="D15" s="16">
        <f>SUM(D12:D14)</f>
        <v>48081</v>
      </c>
      <c r="E15" s="16">
        <f>SUM(E12:E14)</f>
        <v>0</v>
      </c>
      <c r="F15" s="16">
        <f>SUM(F12:F14)</f>
        <v>167663</v>
      </c>
    </row>
    <row r="17" spans="1:7" x14ac:dyDescent="0.25">
      <c r="A17" t="s">
        <v>12</v>
      </c>
      <c r="B17" s="4">
        <v>362</v>
      </c>
      <c r="C17" s="15">
        <v>32717</v>
      </c>
      <c r="D17" s="15">
        <v>25607</v>
      </c>
      <c r="E17" s="15"/>
      <c r="F17" s="9">
        <f>SUM(C17:E17)</f>
        <v>58324</v>
      </c>
      <c r="G17" s="19"/>
    </row>
    <row r="18" spans="1:7" x14ac:dyDescent="0.25">
      <c r="A18" t="s">
        <v>13</v>
      </c>
      <c r="B18" s="4">
        <v>397</v>
      </c>
      <c r="C18" s="15"/>
      <c r="D18" s="15"/>
      <c r="E18" s="15"/>
      <c r="F18" s="9">
        <f>SUM(C18:E18)</f>
        <v>0</v>
      </c>
      <c r="G18" s="19"/>
    </row>
    <row r="19" spans="1:7" x14ac:dyDescent="0.25">
      <c r="A19" t="s">
        <v>14</v>
      </c>
      <c r="B19" s="4">
        <v>399</v>
      </c>
      <c r="C19" s="15"/>
      <c r="D19" s="15"/>
      <c r="E19" s="15">
        <v>32860</v>
      </c>
      <c r="F19" s="9">
        <f>SUM(C19:E19)</f>
        <v>32860</v>
      </c>
      <c r="G19" s="19"/>
    </row>
    <row r="21" spans="1:7" x14ac:dyDescent="0.25">
      <c r="A21" s="3" t="s">
        <v>15</v>
      </c>
      <c r="C21" s="11">
        <f>SUM(C15:C19)</f>
        <v>152299</v>
      </c>
      <c r="D21" s="11">
        <f>SUM(D15:D19)</f>
        <v>73688</v>
      </c>
      <c r="E21" s="11">
        <f>SUM(E15:E19)</f>
        <v>32860</v>
      </c>
      <c r="F21" s="11">
        <f>SUM(F15:F19)</f>
        <v>258847</v>
      </c>
    </row>
    <row r="23" spans="1:7" x14ac:dyDescent="0.25">
      <c r="A23" t="s">
        <v>22</v>
      </c>
      <c r="B23" s="4">
        <v>108</v>
      </c>
      <c r="C23" s="15">
        <v>5959</v>
      </c>
      <c r="D23" s="15"/>
      <c r="E23" s="15"/>
      <c r="F23" s="9">
        <f>SUM(C23:E23)</f>
        <v>5959</v>
      </c>
    </row>
    <row r="24" spans="1:7" x14ac:dyDescent="0.25">
      <c r="A24" s="17" t="s">
        <v>30</v>
      </c>
      <c r="B24" s="4">
        <v>571</v>
      </c>
      <c r="C24" s="15">
        <v>7095</v>
      </c>
      <c r="D24" s="15">
        <v>1741</v>
      </c>
      <c r="E24" s="15"/>
      <c r="F24" s="9">
        <f>SUM(C24:E24)</f>
        <v>8836</v>
      </c>
    </row>
    <row r="25" spans="1:7" x14ac:dyDescent="0.25">
      <c r="A25" s="17" t="s">
        <v>31</v>
      </c>
      <c r="B25" s="4">
        <v>935</v>
      </c>
      <c r="C25" s="15">
        <v>237</v>
      </c>
      <c r="D25" s="15"/>
      <c r="E25" s="15"/>
      <c r="F25" s="9">
        <f>SUM(C25:E25)</f>
        <v>237</v>
      </c>
    </row>
    <row r="27" spans="1:7" ht="13.8" thickBot="1" x14ac:dyDescent="0.3">
      <c r="A27" s="3" t="s">
        <v>17</v>
      </c>
      <c r="C27" s="12">
        <f>SUM(C21:C26)</f>
        <v>165590</v>
      </c>
      <c r="D27" s="12">
        <f>SUM(D21:D26)</f>
        <v>75429</v>
      </c>
      <c r="E27" s="12">
        <f>SUM(E21:E26)</f>
        <v>32860</v>
      </c>
      <c r="F27" s="18">
        <f>SUM(F21:F26)</f>
        <v>273879</v>
      </c>
    </row>
    <row r="28" spans="1:7" ht="13.8" thickTop="1" x14ac:dyDescent="0.25"/>
    <row r="31" spans="1:7" x14ac:dyDescent="0.25">
      <c r="A31" s="17" t="s">
        <v>33</v>
      </c>
    </row>
    <row r="32" spans="1:7" x14ac:dyDescent="0.25">
      <c r="A32" s="17" t="s">
        <v>32</v>
      </c>
    </row>
    <row r="38" spans="1:1" x14ac:dyDescent="0.25">
      <c r="A38" t="str">
        <f ca="1">CELL("filename",A4)</f>
        <v>R:\_2016 RateCase (GC Folder)\OPC's 1st PODs\OPC's 1st POD No. 1\COST OF SERVICE\(2) JURIS SEP STUDY\INPUTS\III.  EXTERNAL FACTORS\Transmission Pulloffs\[2) 2014 Trans Pulloff Analysis.xlsx]2014</v>
      </c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37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s="17" t="s">
        <v>29</v>
      </c>
    </row>
    <row r="6" spans="1:6" x14ac:dyDescent="0.25">
      <c r="A6" t="s">
        <v>26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15">
        <v>55166</v>
      </c>
      <c r="D12" s="15">
        <v>31632</v>
      </c>
      <c r="F12" s="9">
        <f>SUM(C12:E12)</f>
        <v>86798</v>
      </c>
    </row>
    <row r="13" spans="1:6" x14ac:dyDescent="0.25">
      <c r="A13" t="s">
        <v>6</v>
      </c>
      <c r="B13" s="4">
        <v>356</v>
      </c>
      <c r="C13" s="15">
        <v>53058</v>
      </c>
      <c r="D13" s="15">
        <v>15068</v>
      </c>
      <c r="F13" s="9">
        <f>SUM(C13:E13)</f>
        <v>68126</v>
      </c>
    </row>
    <row r="15" spans="1:6" x14ac:dyDescent="0.25">
      <c r="A15" s="3" t="s">
        <v>7</v>
      </c>
      <c r="C15" s="16">
        <f>SUM(C12:C14)</f>
        <v>108224</v>
      </c>
      <c r="D15" s="16">
        <f>SUM(D12:D14)</f>
        <v>46700</v>
      </c>
      <c r="E15" s="16">
        <f>SUM(E12:E14)</f>
        <v>0</v>
      </c>
      <c r="F15" s="16">
        <f>SUM(F12:F14)</f>
        <v>154924</v>
      </c>
    </row>
    <row r="17" spans="1:6" x14ac:dyDescent="0.25">
      <c r="A17" t="s">
        <v>12</v>
      </c>
      <c r="B17" s="4">
        <v>362</v>
      </c>
      <c r="C17" s="15">
        <v>29785</v>
      </c>
      <c r="D17" s="15">
        <v>25467</v>
      </c>
      <c r="E17" s="15"/>
      <c r="F17" s="9">
        <f>SUM(C17:E17)</f>
        <v>55252</v>
      </c>
    </row>
    <row r="18" spans="1:6" x14ac:dyDescent="0.25">
      <c r="A18" t="s">
        <v>13</v>
      </c>
      <c r="B18" s="4">
        <v>397</v>
      </c>
      <c r="C18" s="15"/>
      <c r="D18" s="15"/>
      <c r="E18" s="15"/>
      <c r="F18" s="9">
        <f>SUM(C18:E18)</f>
        <v>0</v>
      </c>
    </row>
    <row r="19" spans="1:6" x14ac:dyDescent="0.25">
      <c r="A19" t="s">
        <v>14</v>
      </c>
      <c r="B19" s="4">
        <v>399</v>
      </c>
      <c r="C19" s="15"/>
      <c r="D19" s="15"/>
      <c r="E19" s="15">
        <v>34774</v>
      </c>
      <c r="F19" s="9">
        <f>SUM(C19:E19)</f>
        <v>34774</v>
      </c>
    </row>
    <row r="21" spans="1:6" x14ac:dyDescent="0.25">
      <c r="A21" s="3" t="s">
        <v>15</v>
      </c>
      <c r="C21" s="11">
        <f>SUM(C15:C19)</f>
        <v>138009</v>
      </c>
      <c r="D21" s="11">
        <f>SUM(D15:D19)</f>
        <v>72167</v>
      </c>
      <c r="E21" s="11">
        <f>SUM(E15:E19)</f>
        <v>34774</v>
      </c>
      <c r="F21" s="11">
        <f>SUM(F15:F19)</f>
        <v>244950</v>
      </c>
    </row>
    <row r="23" spans="1:6" x14ac:dyDescent="0.25">
      <c r="A23" t="s">
        <v>22</v>
      </c>
      <c r="B23" s="4">
        <v>108</v>
      </c>
      <c r="C23" s="15">
        <v>5307</v>
      </c>
      <c r="D23" s="15"/>
      <c r="E23" s="15"/>
      <c r="F23" s="9">
        <f>SUM(C23:E23)</f>
        <v>5307</v>
      </c>
    </row>
    <row r="24" spans="1:6" x14ac:dyDescent="0.25">
      <c r="A24" s="17" t="s">
        <v>30</v>
      </c>
      <c r="B24" s="4">
        <v>571</v>
      </c>
      <c r="C24" s="15">
        <v>6302</v>
      </c>
      <c r="D24" s="15">
        <v>1746</v>
      </c>
      <c r="E24" s="15"/>
      <c r="F24" s="9">
        <f>SUM(C24:E24)</f>
        <v>8048</v>
      </c>
    </row>
    <row r="25" spans="1:6" x14ac:dyDescent="0.25">
      <c r="A25" s="17" t="s">
        <v>31</v>
      </c>
      <c r="B25" s="4">
        <v>935</v>
      </c>
      <c r="C25" s="15">
        <v>211</v>
      </c>
      <c r="D25" s="15"/>
      <c r="E25" s="15"/>
      <c r="F25" s="9">
        <f>SUM(C25:E25)</f>
        <v>211</v>
      </c>
    </row>
    <row r="27" spans="1:6" ht="13.8" thickBot="1" x14ac:dyDescent="0.3">
      <c r="A27" s="3" t="s">
        <v>17</v>
      </c>
      <c r="C27" s="12">
        <f>SUM(C21:C26)</f>
        <v>149829</v>
      </c>
      <c r="D27" s="12">
        <f>SUM(D21:D26)</f>
        <v>73913</v>
      </c>
      <c r="E27" s="12">
        <f>SUM(E21:E26)</f>
        <v>34774</v>
      </c>
      <c r="F27" s="18">
        <f>SUM(F21:F26)</f>
        <v>258516</v>
      </c>
    </row>
    <row r="28" spans="1:6" ht="13.8" thickTop="1" x14ac:dyDescent="0.25"/>
    <row r="31" spans="1:6" x14ac:dyDescent="0.25">
      <c r="A31" s="17" t="s">
        <v>33</v>
      </c>
    </row>
    <row r="32" spans="1:6" x14ac:dyDescent="0.25">
      <c r="A32" s="17" t="s">
        <v>32</v>
      </c>
    </row>
  </sheetData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38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28</v>
      </c>
    </row>
    <row r="6" spans="1:6" x14ac:dyDescent="0.25">
      <c r="A6" t="s">
        <v>26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15">
        <v>55070</v>
      </c>
      <c r="D12" s="15">
        <v>28501</v>
      </c>
      <c r="F12" s="9">
        <f>SUM(C12:E12)</f>
        <v>83571</v>
      </c>
    </row>
    <row r="13" spans="1:6" x14ac:dyDescent="0.25">
      <c r="A13" t="s">
        <v>6</v>
      </c>
      <c r="B13" s="4">
        <v>356</v>
      </c>
      <c r="C13" s="15">
        <v>53243</v>
      </c>
      <c r="D13" s="15">
        <v>16349</v>
      </c>
      <c r="F13" s="9">
        <f>SUM(C13:E13)</f>
        <v>69592</v>
      </c>
    </row>
    <row r="15" spans="1:6" x14ac:dyDescent="0.25">
      <c r="A15" s="3" t="s">
        <v>7</v>
      </c>
      <c r="C15" s="16">
        <f>SUM(C12:C14)</f>
        <v>108313</v>
      </c>
      <c r="D15" s="16">
        <f>SUM(D12:D14)</f>
        <v>44850</v>
      </c>
      <c r="E15" s="16">
        <f>SUM(E12:E14)</f>
        <v>0</v>
      </c>
      <c r="F15" s="14">
        <f>SUM(F12:F14)</f>
        <v>153163</v>
      </c>
    </row>
    <row r="17" spans="1:6" x14ac:dyDescent="0.25">
      <c r="A17" t="s">
        <v>12</v>
      </c>
      <c r="B17" s="4">
        <v>362</v>
      </c>
      <c r="C17" s="15">
        <v>29784</v>
      </c>
      <c r="D17" s="15">
        <v>25878</v>
      </c>
      <c r="E17" s="15"/>
      <c r="F17" s="9">
        <f>SUM(C17:E17)</f>
        <v>55662</v>
      </c>
    </row>
    <row r="18" spans="1:6" x14ac:dyDescent="0.25">
      <c r="A18" t="s">
        <v>13</v>
      </c>
      <c r="B18" s="4">
        <v>397</v>
      </c>
      <c r="C18" s="15"/>
      <c r="D18" s="15"/>
      <c r="E18" s="15"/>
      <c r="F18" s="9">
        <f>SUM(C18:E18)</f>
        <v>0</v>
      </c>
    </row>
    <row r="19" spans="1:6" x14ac:dyDescent="0.25">
      <c r="A19" t="s">
        <v>14</v>
      </c>
      <c r="B19" s="4">
        <v>399</v>
      </c>
      <c r="C19" s="15"/>
      <c r="D19" s="15"/>
      <c r="E19" s="15">
        <v>35235</v>
      </c>
      <c r="F19" s="9">
        <f>SUM(C19:E19)</f>
        <v>35235</v>
      </c>
    </row>
    <row r="21" spans="1:6" x14ac:dyDescent="0.25">
      <c r="A21" s="3" t="s">
        <v>15</v>
      </c>
      <c r="C21" s="11">
        <f>SUM(C15:C19)</f>
        <v>138097</v>
      </c>
      <c r="D21" s="11">
        <f>SUM(D15:D19)</f>
        <v>70728</v>
      </c>
      <c r="E21" s="11">
        <f>SUM(E15:E19)</f>
        <v>35235</v>
      </c>
      <c r="F21" s="11">
        <f>SUM(F15:F19)</f>
        <v>244060</v>
      </c>
    </row>
    <row r="23" spans="1:6" x14ac:dyDescent="0.25">
      <c r="A23" t="s">
        <v>22</v>
      </c>
      <c r="B23" s="4">
        <v>108</v>
      </c>
      <c r="C23" s="15">
        <v>5307</v>
      </c>
      <c r="D23" s="15"/>
      <c r="E23" s="15"/>
      <c r="F23" s="9">
        <f>SUM(C23:E23)</f>
        <v>5307</v>
      </c>
    </row>
    <row r="24" spans="1:6" x14ac:dyDescent="0.25">
      <c r="A24" t="s">
        <v>16</v>
      </c>
      <c r="B24" s="4">
        <v>571</v>
      </c>
      <c r="C24" s="15">
        <v>6302</v>
      </c>
      <c r="D24" s="15">
        <v>1699</v>
      </c>
      <c r="E24" s="15"/>
      <c r="F24" s="9">
        <f>SUM(C24:E24)</f>
        <v>8001</v>
      </c>
    </row>
    <row r="25" spans="1:6" x14ac:dyDescent="0.25">
      <c r="A25" t="s">
        <v>21</v>
      </c>
      <c r="B25" s="4">
        <v>935</v>
      </c>
      <c r="C25" s="15">
        <v>211</v>
      </c>
      <c r="D25" s="15"/>
      <c r="E25" s="15"/>
      <c r="F25" s="9">
        <f>SUM(C25:E25)</f>
        <v>211</v>
      </c>
    </row>
    <row r="27" spans="1:6" ht="13.8" thickBot="1" x14ac:dyDescent="0.3">
      <c r="A27" s="3" t="s">
        <v>17</v>
      </c>
      <c r="C27" s="12">
        <f>SUM(C21:C26)</f>
        <v>149917</v>
      </c>
      <c r="D27" s="12">
        <f>SUM(D21:D26)</f>
        <v>72427</v>
      </c>
      <c r="E27" s="12">
        <f>SUM(E21:E26)</f>
        <v>35235</v>
      </c>
      <c r="F27" s="12">
        <f>SUM(F21:F26)</f>
        <v>257579</v>
      </c>
    </row>
    <row r="28" spans="1:6" ht="13.8" thickTop="1" x14ac:dyDescent="0.25"/>
  </sheetData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39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27</v>
      </c>
    </row>
    <row r="6" spans="1:6" x14ac:dyDescent="0.25">
      <c r="A6" t="s">
        <v>26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9">
        <v>48525</v>
      </c>
      <c r="D12" s="9">
        <v>28705</v>
      </c>
      <c r="F12" s="9">
        <f>SUM(C12:E12)</f>
        <v>77230</v>
      </c>
    </row>
    <row r="13" spans="1:6" x14ac:dyDescent="0.25">
      <c r="A13" t="s">
        <v>6</v>
      </c>
      <c r="B13" s="4">
        <v>356</v>
      </c>
      <c r="C13" s="9">
        <v>44335</v>
      </c>
      <c r="D13" s="9">
        <v>16326</v>
      </c>
      <c r="F13" s="9">
        <f>SUM(C13:E13)</f>
        <v>60661</v>
      </c>
    </row>
    <row r="15" spans="1:6" x14ac:dyDescent="0.25">
      <c r="A15" s="3" t="s">
        <v>7</v>
      </c>
      <c r="C15" s="10">
        <f>SUM(C12:C14)</f>
        <v>92860</v>
      </c>
      <c r="D15" s="10">
        <f>SUM(D12:D14)</f>
        <v>45031</v>
      </c>
      <c r="E15" s="10">
        <f>SUM(E12:E14)</f>
        <v>0</v>
      </c>
      <c r="F15" s="10">
        <f>SUM(F12:F14)</f>
        <v>137891</v>
      </c>
    </row>
    <row r="17" spans="1:6" x14ac:dyDescent="0.25">
      <c r="A17" t="s">
        <v>12</v>
      </c>
      <c r="B17" s="4">
        <v>362</v>
      </c>
      <c r="C17" s="9">
        <v>25822</v>
      </c>
      <c r="D17" s="9">
        <v>23332</v>
      </c>
      <c r="F17" s="9">
        <f>SUM(C17:E17)</f>
        <v>49154</v>
      </c>
    </row>
    <row r="18" spans="1:6" x14ac:dyDescent="0.25">
      <c r="A18" t="s">
        <v>13</v>
      </c>
      <c r="B18" s="4">
        <v>397</v>
      </c>
      <c r="F18" s="9">
        <f>SUM(C18:E18)</f>
        <v>0</v>
      </c>
    </row>
    <row r="19" spans="1:6" x14ac:dyDescent="0.25">
      <c r="A19" t="s">
        <v>14</v>
      </c>
      <c r="B19" s="4">
        <v>399</v>
      </c>
      <c r="E19" s="9">
        <v>39059</v>
      </c>
      <c r="F19" s="9">
        <f>SUM(C19:E19)</f>
        <v>39059</v>
      </c>
    </row>
    <row r="21" spans="1:6" x14ac:dyDescent="0.25">
      <c r="A21" s="3" t="s">
        <v>15</v>
      </c>
      <c r="C21" s="11">
        <f>SUM(C15:C19)</f>
        <v>118682</v>
      </c>
      <c r="D21" s="11">
        <f>SUM(D15:D19)</f>
        <v>68363</v>
      </c>
      <c r="E21" s="11">
        <f>SUM(E15:E19)</f>
        <v>39059</v>
      </c>
      <c r="F21" s="11">
        <f>SUM(F15:F19)</f>
        <v>226104</v>
      </c>
    </row>
    <row r="23" spans="1:6" x14ac:dyDescent="0.25">
      <c r="A23" t="s">
        <v>22</v>
      </c>
      <c r="B23" s="4">
        <v>108</v>
      </c>
      <c r="C23" s="9">
        <v>3932</v>
      </c>
      <c r="F23" s="9">
        <f>SUM(C23:E23)</f>
        <v>3932</v>
      </c>
    </row>
    <row r="24" spans="1:6" x14ac:dyDescent="0.25">
      <c r="A24" t="s">
        <v>16</v>
      </c>
      <c r="B24" s="4">
        <v>571</v>
      </c>
      <c r="C24" s="9">
        <v>5718</v>
      </c>
      <c r="D24" s="9">
        <v>1715</v>
      </c>
      <c r="F24" s="9">
        <f>SUM(C24:E24)</f>
        <v>7433</v>
      </c>
    </row>
    <row r="25" spans="1:6" x14ac:dyDescent="0.25">
      <c r="A25" t="s">
        <v>21</v>
      </c>
      <c r="B25" s="4">
        <v>935</v>
      </c>
      <c r="C25" s="13">
        <v>175</v>
      </c>
      <c r="F25" s="9">
        <f>SUM(C25:E25)</f>
        <v>175</v>
      </c>
    </row>
    <row r="27" spans="1:6" ht="13.8" thickBot="1" x14ac:dyDescent="0.3">
      <c r="A27" s="3" t="s">
        <v>17</v>
      </c>
      <c r="C27" s="12">
        <f>SUM(C21:C26)</f>
        <v>128507</v>
      </c>
      <c r="D27" s="12">
        <f>SUM(D21:D26)</f>
        <v>70078</v>
      </c>
      <c r="E27" s="12">
        <f>SUM(E21:E26)</f>
        <v>39059</v>
      </c>
      <c r="F27" s="12">
        <f>SUM(F21:F26)</f>
        <v>237644</v>
      </c>
    </row>
    <row r="28" spans="1:6" ht="13.8" thickTop="1" x14ac:dyDescent="0.25"/>
  </sheetData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40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25</v>
      </c>
    </row>
    <row r="6" spans="1:6" x14ac:dyDescent="0.25">
      <c r="A6" t="s">
        <v>26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9">
        <v>48525</v>
      </c>
      <c r="D12" s="9">
        <v>27507</v>
      </c>
      <c r="F12" s="9">
        <f>SUM(C12:E12)</f>
        <v>76032</v>
      </c>
    </row>
    <row r="13" spans="1:6" x14ac:dyDescent="0.25">
      <c r="A13" t="s">
        <v>6</v>
      </c>
      <c r="B13" s="4">
        <v>356</v>
      </c>
      <c r="C13" s="9">
        <v>44203</v>
      </c>
      <c r="D13" s="9">
        <v>15217</v>
      </c>
      <c r="F13" s="9">
        <f>SUM(C13:E13)</f>
        <v>59420</v>
      </c>
    </row>
    <row r="15" spans="1:6" x14ac:dyDescent="0.25">
      <c r="A15" s="3" t="s">
        <v>7</v>
      </c>
      <c r="C15" s="10">
        <f>SUM(C12:C14)</f>
        <v>92728</v>
      </c>
      <c r="D15" s="10">
        <f>SUM(D12:D14)</f>
        <v>42724</v>
      </c>
      <c r="E15" s="10">
        <f>SUM(E12:E14)</f>
        <v>0</v>
      </c>
      <c r="F15" s="10">
        <f>SUM(F12:F14)</f>
        <v>135452</v>
      </c>
    </row>
    <row r="17" spans="1:6" x14ac:dyDescent="0.25">
      <c r="A17" t="s">
        <v>12</v>
      </c>
      <c r="B17" s="4">
        <v>362</v>
      </c>
      <c r="C17" s="9">
        <v>25670</v>
      </c>
      <c r="D17" s="9">
        <v>23184</v>
      </c>
      <c r="F17" s="9">
        <f>SUM(C17:E17)</f>
        <v>48854</v>
      </c>
    </row>
    <row r="18" spans="1:6" x14ac:dyDescent="0.25">
      <c r="A18" t="s">
        <v>13</v>
      </c>
      <c r="B18" s="4">
        <v>397</v>
      </c>
      <c r="F18" s="9">
        <f>SUM(C18:E18)</f>
        <v>0</v>
      </c>
    </row>
    <row r="19" spans="1:6" x14ac:dyDescent="0.25">
      <c r="A19" t="s">
        <v>14</v>
      </c>
      <c r="B19" s="4">
        <v>399</v>
      </c>
      <c r="E19" s="9">
        <v>36778</v>
      </c>
      <c r="F19" s="9">
        <f>SUM(C19:E19)</f>
        <v>36778</v>
      </c>
    </row>
    <row r="21" spans="1:6" x14ac:dyDescent="0.25">
      <c r="A21" s="3" t="s">
        <v>15</v>
      </c>
      <c r="C21" s="11">
        <f>SUM(C15:C19)</f>
        <v>118398</v>
      </c>
      <c r="D21" s="11">
        <f>SUM(D15:D19)</f>
        <v>65908</v>
      </c>
      <c r="E21" s="11">
        <f>SUM(E15:E19)</f>
        <v>36778</v>
      </c>
      <c r="F21" s="11">
        <f>SUM(F15:F19)</f>
        <v>221084</v>
      </c>
    </row>
    <row r="23" spans="1:6" x14ac:dyDescent="0.25">
      <c r="A23" t="s">
        <v>22</v>
      </c>
      <c r="B23" s="4">
        <v>108</v>
      </c>
      <c r="C23" s="9">
        <v>3932</v>
      </c>
      <c r="F23" s="9">
        <f>SUM(C23:E23)</f>
        <v>3932</v>
      </c>
    </row>
    <row r="24" spans="1:6" x14ac:dyDescent="0.25">
      <c r="A24" t="s">
        <v>16</v>
      </c>
      <c r="B24" s="4">
        <v>571</v>
      </c>
      <c r="C24" s="9">
        <v>5718</v>
      </c>
      <c r="D24" s="9">
        <v>1669</v>
      </c>
      <c r="F24" s="9">
        <f>SUM(C24:E24)</f>
        <v>7387</v>
      </c>
    </row>
    <row r="25" spans="1:6" x14ac:dyDescent="0.25">
      <c r="A25" t="s">
        <v>21</v>
      </c>
      <c r="B25" s="4">
        <v>935</v>
      </c>
      <c r="C25" s="13">
        <v>327</v>
      </c>
      <c r="F25" s="9">
        <f>SUM(C25:E25)</f>
        <v>327</v>
      </c>
    </row>
    <row r="27" spans="1:6" ht="13.8" thickBot="1" x14ac:dyDescent="0.3">
      <c r="A27" s="3" t="s">
        <v>17</v>
      </c>
      <c r="C27" s="12">
        <f>SUM(C21:C26)</f>
        <v>128375</v>
      </c>
      <c r="D27" s="12">
        <f>SUM(D21:D26)</f>
        <v>67577</v>
      </c>
      <c r="E27" s="12">
        <f>SUM(E21:E26)</f>
        <v>36778</v>
      </c>
      <c r="F27" s="12">
        <f>SUM(F21:F26)</f>
        <v>232730</v>
      </c>
    </row>
    <row r="28" spans="1:6" ht="13.8" thickTop="1" x14ac:dyDescent="0.25"/>
  </sheetData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41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24</v>
      </c>
    </row>
    <row r="6" spans="1:6" x14ac:dyDescent="0.25">
      <c r="A6" t="s">
        <v>20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9">
        <v>48524</v>
      </c>
      <c r="D12" s="9">
        <v>26083</v>
      </c>
      <c r="F12" s="9">
        <f>SUM(C12:E12)</f>
        <v>74607</v>
      </c>
    </row>
    <row r="13" spans="1:6" x14ac:dyDescent="0.25">
      <c r="A13" t="s">
        <v>6</v>
      </c>
      <c r="B13" s="4">
        <v>356</v>
      </c>
      <c r="C13" s="9">
        <v>44205</v>
      </c>
      <c r="D13" s="9">
        <v>15013</v>
      </c>
      <c r="F13" s="9">
        <f>SUM(C13:E13)</f>
        <v>59218</v>
      </c>
    </row>
    <row r="15" spans="1:6" x14ac:dyDescent="0.25">
      <c r="A15" s="3" t="s">
        <v>7</v>
      </c>
      <c r="C15" s="10">
        <f>SUM(C12:C14)</f>
        <v>92729</v>
      </c>
      <c r="D15" s="10">
        <f>SUM(D12:D14)</f>
        <v>41096</v>
      </c>
      <c r="E15" s="10">
        <f>SUM(E12:E14)</f>
        <v>0</v>
      </c>
      <c r="F15" s="10">
        <f>SUM(F12:F14)</f>
        <v>133825</v>
      </c>
    </row>
    <row r="17" spans="1:6" x14ac:dyDescent="0.25">
      <c r="A17" t="s">
        <v>12</v>
      </c>
      <c r="B17" s="4">
        <v>362</v>
      </c>
      <c r="C17" s="9">
        <v>25670</v>
      </c>
      <c r="D17" s="9">
        <v>24534</v>
      </c>
      <c r="F17" s="9">
        <f>SUM(C17:E17)</f>
        <v>50204</v>
      </c>
    </row>
    <row r="18" spans="1:6" x14ac:dyDescent="0.25">
      <c r="A18" t="s">
        <v>13</v>
      </c>
      <c r="B18" s="4">
        <v>397</v>
      </c>
      <c r="F18" s="9">
        <f>SUM(C18:E18)</f>
        <v>0</v>
      </c>
    </row>
    <row r="19" spans="1:6" x14ac:dyDescent="0.25">
      <c r="A19" t="s">
        <v>14</v>
      </c>
      <c r="B19" s="4">
        <v>399</v>
      </c>
      <c r="E19" s="9">
        <v>23188</v>
      </c>
      <c r="F19" s="9">
        <f>SUM(C19:E19)</f>
        <v>23188</v>
      </c>
    </row>
    <row r="21" spans="1:6" x14ac:dyDescent="0.25">
      <c r="A21" s="3" t="s">
        <v>15</v>
      </c>
      <c r="C21" s="11">
        <f>SUM(C15:C19)</f>
        <v>118399</v>
      </c>
      <c r="D21" s="11">
        <f>SUM(D15:D19)</f>
        <v>65630</v>
      </c>
      <c r="E21" s="11">
        <f>SUM(E15:E19)</f>
        <v>23188</v>
      </c>
      <c r="F21" s="11">
        <f>SUM(F15:F19)</f>
        <v>207217</v>
      </c>
    </row>
    <row r="23" spans="1:6" x14ac:dyDescent="0.25">
      <c r="A23" t="s">
        <v>22</v>
      </c>
      <c r="B23" s="4">
        <v>108</v>
      </c>
      <c r="C23" s="9">
        <v>3932</v>
      </c>
      <c r="F23" s="9">
        <f>SUM(C23:E23)</f>
        <v>3932</v>
      </c>
    </row>
    <row r="24" spans="1:6" x14ac:dyDescent="0.25">
      <c r="A24" t="s">
        <v>16</v>
      </c>
      <c r="B24" s="4">
        <v>571</v>
      </c>
      <c r="C24" s="9">
        <v>5718</v>
      </c>
      <c r="D24" s="9">
        <v>1670</v>
      </c>
      <c r="F24" s="9">
        <f>SUM(C24:E24)</f>
        <v>7388</v>
      </c>
    </row>
    <row r="25" spans="1:6" x14ac:dyDescent="0.25">
      <c r="A25" t="s">
        <v>21</v>
      </c>
      <c r="B25" s="4">
        <v>935</v>
      </c>
      <c r="C25" s="13">
        <v>327</v>
      </c>
      <c r="F25" s="9">
        <f>SUM(C25:E25)</f>
        <v>327</v>
      </c>
    </row>
    <row r="27" spans="1:6" ht="13.8" thickBot="1" x14ac:dyDescent="0.3">
      <c r="A27" s="3" t="s">
        <v>17</v>
      </c>
      <c r="C27" s="12">
        <f>SUM(C21:C26)</f>
        <v>128376</v>
      </c>
      <c r="D27" s="12">
        <f>SUM(D21:D26)</f>
        <v>67300</v>
      </c>
      <c r="E27" s="12">
        <f>SUM(E21:E26)</f>
        <v>23188</v>
      </c>
      <c r="F27" s="12">
        <f>SUM(F21:F26)</f>
        <v>218864</v>
      </c>
    </row>
    <row r="28" spans="1:6" ht="13.8" thickTop="1" x14ac:dyDescent="0.25"/>
  </sheetData>
  <phoneticPr fontId="3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9" bestFit="1" customWidth="1"/>
    <col min="4" max="4" width="10.44140625" style="9" bestFit="1" customWidth="1"/>
    <col min="5" max="5" width="10.33203125" style="9" bestFit="1" customWidth="1"/>
    <col min="6" max="6" width="11.33203125" style="9" bestFit="1" customWidth="1"/>
  </cols>
  <sheetData>
    <row r="1" spans="1:6" x14ac:dyDescent="0.25">
      <c r="A1" s="20" t="s">
        <v>42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23</v>
      </c>
    </row>
    <row r="6" spans="1:6" x14ac:dyDescent="0.25">
      <c r="A6" t="s">
        <v>20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9">
        <v>41553</v>
      </c>
      <c r="D12" s="9">
        <v>25934</v>
      </c>
      <c r="F12" s="9">
        <f>SUM(C12:E12)</f>
        <v>67487</v>
      </c>
    </row>
    <row r="13" spans="1:6" x14ac:dyDescent="0.25">
      <c r="A13" t="s">
        <v>6</v>
      </c>
      <c r="B13" s="4">
        <v>356</v>
      </c>
      <c r="C13" s="9">
        <v>43814</v>
      </c>
      <c r="D13" s="9">
        <v>14870</v>
      </c>
      <c r="F13" s="9">
        <f>SUM(C13:E13)</f>
        <v>58684</v>
      </c>
    </row>
    <row r="15" spans="1:6" x14ac:dyDescent="0.25">
      <c r="A15" s="3" t="s">
        <v>7</v>
      </c>
      <c r="C15" s="10">
        <f>SUM(C12:C14)</f>
        <v>85367</v>
      </c>
      <c r="D15" s="10">
        <f>SUM(D12:D14)</f>
        <v>40804</v>
      </c>
      <c r="E15" s="10">
        <f>SUM(E12:E14)</f>
        <v>0</v>
      </c>
      <c r="F15" s="10">
        <f>SUM(F12:F14)</f>
        <v>126171</v>
      </c>
    </row>
    <row r="17" spans="1:6" x14ac:dyDescent="0.25">
      <c r="A17" t="s">
        <v>12</v>
      </c>
      <c r="B17" s="4">
        <v>362</v>
      </c>
      <c r="C17" s="9">
        <v>20024</v>
      </c>
      <c r="D17" s="9">
        <v>24416</v>
      </c>
      <c r="F17" s="9">
        <f>SUM(C17:E17)</f>
        <v>44440</v>
      </c>
    </row>
    <row r="18" spans="1:6" x14ac:dyDescent="0.25">
      <c r="A18" t="s">
        <v>13</v>
      </c>
      <c r="B18" s="4">
        <v>397</v>
      </c>
      <c r="F18" s="9">
        <f>SUM(C18:E18)</f>
        <v>0</v>
      </c>
    </row>
    <row r="19" spans="1:6" x14ac:dyDescent="0.25">
      <c r="A19" t="s">
        <v>14</v>
      </c>
      <c r="B19" s="4">
        <v>399</v>
      </c>
      <c r="E19" s="9">
        <v>21497</v>
      </c>
      <c r="F19" s="9">
        <f>SUM(C19:E19)</f>
        <v>21497</v>
      </c>
    </row>
    <row r="21" spans="1:6" x14ac:dyDescent="0.25">
      <c r="A21" s="3" t="s">
        <v>15</v>
      </c>
      <c r="C21" s="11">
        <f>SUM(C15:C19)</f>
        <v>105391</v>
      </c>
      <c r="D21" s="11">
        <f>SUM(D15:D19)</f>
        <v>65220</v>
      </c>
      <c r="E21" s="11">
        <f>SUM(E15:E19)</f>
        <v>21497</v>
      </c>
      <c r="F21" s="11">
        <f>SUM(F15:F19)</f>
        <v>192108</v>
      </c>
    </row>
    <row r="23" spans="1:6" x14ac:dyDescent="0.25">
      <c r="A23" t="s">
        <v>22</v>
      </c>
      <c r="B23" s="4">
        <v>108</v>
      </c>
      <c r="C23" s="9">
        <v>4006</v>
      </c>
      <c r="F23" s="9">
        <f>SUM(C23:E23)</f>
        <v>4006</v>
      </c>
    </row>
    <row r="24" spans="1:6" x14ac:dyDescent="0.25">
      <c r="A24" t="s">
        <v>16</v>
      </c>
      <c r="B24" s="4">
        <v>571</v>
      </c>
      <c r="C24" s="9">
        <v>4888</v>
      </c>
      <c r="D24" s="9">
        <v>1658</v>
      </c>
      <c r="F24" s="9">
        <f>SUM(C24:E24)</f>
        <v>6546</v>
      </c>
    </row>
    <row r="25" spans="1:6" x14ac:dyDescent="0.25">
      <c r="A25" t="s">
        <v>21</v>
      </c>
      <c r="B25" s="4">
        <v>935</v>
      </c>
      <c r="C25" s="9">
        <v>331</v>
      </c>
      <c r="F25" s="9">
        <f>SUM(C25:E25)</f>
        <v>331</v>
      </c>
    </row>
    <row r="27" spans="1:6" ht="13.8" thickBot="1" x14ac:dyDescent="0.3">
      <c r="A27" s="3" t="s">
        <v>17</v>
      </c>
      <c r="C27" s="12">
        <f>SUM(C21:C26)</f>
        <v>114616</v>
      </c>
      <c r="D27" s="12">
        <f>SUM(D21:D26)</f>
        <v>66878</v>
      </c>
      <c r="E27" s="12">
        <f>SUM(E21:E26)</f>
        <v>21497</v>
      </c>
      <c r="F27" s="12">
        <f>SUM(F21:F26)</f>
        <v>202991</v>
      </c>
    </row>
    <row r="28" spans="1:6" ht="13.8" thickTop="1" x14ac:dyDescent="0.25"/>
  </sheetData>
  <phoneticPr fontId="3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/>
  </sheetViews>
  <sheetFormatPr defaultRowHeight="13.2" x14ac:dyDescent="0.25"/>
  <cols>
    <col min="1" max="1" width="55.109375" bestFit="1" customWidth="1"/>
    <col min="2" max="2" width="9.44140625" style="4" bestFit="1" customWidth="1"/>
    <col min="3" max="3" width="11.33203125" style="1" bestFit="1" customWidth="1"/>
    <col min="4" max="4" width="10.44140625" style="1" bestFit="1" customWidth="1"/>
    <col min="5" max="5" width="10.33203125" style="1" bestFit="1" customWidth="1"/>
    <col min="6" max="6" width="11.33203125" style="1" bestFit="1" customWidth="1"/>
  </cols>
  <sheetData>
    <row r="1" spans="1:6" x14ac:dyDescent="0.25">
      <c r="A1" s="20" t="s">
        <v>43</v>
      </c>
    </row>
    <row r="2" spans="1:6" x14ac:dyDescent="0.25">
      <c r="A2" s="20" t="s">
        <v>35</v>
      </c>
    </row>
    <row r="4" spans="1:6" ht="15.6" x14ac:dyDescent="0.3">
      <c r="A4" s="7" t="s">
        <v>18</v>
      </c>
    </row>
    <row r="5" spans="1:6" x14ac:dyDescent="0.25">
      <c r="A5" t="s">
        <v>19</v>
      </c>
    </row>
    <row r="6" spans="1:6" x14ac:dyDescent="0.25">
      <c r="A6" t="s">
        <v>20</v>
      </c>
    </row>
    <row r="8" spans="1:6" x14ac:dyDescent="0.25">
      <c r="C8" s="2" t="s">
        <v>1</v>
      </c>
      <c r="D8" s="2"/>
      <c r="E8" s="2"/>
    </row>
    <row r="9" spans="1:6" x14ac:dyDescent="0.25">
      <c r="A9" s="2"/>
      <c r="B9" s="2" t="s">
        <v>8</v>
      </c>
      <c r="C9" s="2" t="s">
        <v>3</v>
      </c>
      <c r="D9" s="2"/>
      <c r="E9" s="2"/>
    </row>
    <row r="10" spans="1:6" x14ac:dyDescent="0.25">
      <c r="A10" s="2" t="s">
        <v>10</v>
      </c>
      <c r="B10" s="2" t="s">
        <v>9</v>
      </c>
      <c r="C10" s="2" t="s">
        <v>4</v>
      </c>
      <c r="D10" s="2" t="s">
        <v>2</v>
      </c>
      <c r="E10" s="2" t="s">
        <v>5</v>
      </c>
      <c r="F10" s="2" t="s">
        <v>11</v>
      </c>
    </row>
    <row r="12" spans="1:6" x14ac:dyDescent="0.25">
      <c r="A12" t="s">
        <v>0</v>
      </c>
      <c r="B12" s="4">
        <v>355</v>
      </c>
      <c r="C12" s="1">
        <v>41148</v>
      </c>
      <c r="D12" s="1">
        <v>21141</v>
      </c>
      <c r="F12" s="1">
        <f>SUM(C12:E12)</f>
        <v>62289</v>
      </c>
    </row>
    <row r="13" spans="1:6" x14ac:dyDescent="0.25">
      <c r="A13" t="s">
        <v>6</v>
      </c>
      <c r="B13" s="4">
        <v>356</v>
      </c>
      <c r="C13" s="1">
        <v>44287</v>
      </c>
      <c r="D13" s="1">
        <v>14702</v>
      </c>
      <c r="F13" s="1">
        <f>SUM(C13:E13)</f>
        <v>58989</v>
      </c>
    </row>
    <row r="15" spans="1:6" x14ac:dyDescent="0.25">
      <c r="A15" s="3" t="s">
        <v>7</v>
      </c>
      <c r="C15" s="8">
        <f>SUM(C12:C14)</f>
        <v>85435</v>
      </c>
      <c r="D15" s="8">
        <f>SUM(D12:D14)</f>
        <v>35843</v>
      </c>
      <c r="E15" s="8">
        <f>SUM(E12:E14)</f>
        <v>0</v>
      </c>
      <c r="F15" s="8">
        <f>SUM(F12:F14)</f>
        <v>121278</v>
      </c>
    </row>
    <row r="17" spans="1:6" x14ac:dyDescent="0.25">
      <c r="A17" t="s">
        <v>12</v>
      </c>
      <c r="B17" s="4">
        <v>362</v>
      </c>
      <c r="C17" s="1">
        <v>19955</v>
      </c>
      <c r="D17" s="1">
        <v>18616</v>
      </c>
      <c r="F17" s="1">
        <f>SUM(C17:E17)</f>
        <v>38571</v>
      </c>
    </row>
    <row r="18" spans="1:6" x14ac:dyDescent="0.25">
      <c r="A18" t="s">
        <v>13</v>
      </c>
      <c r="B18" s="4">
        <v>397</v>
      </c>
      <c r="F18" s="1">
        <f>SUM(C18:E18)</f>
        <v>0</v>
      </c>
    </row>
    <row r="19" spans="1:6" x14ac:dyDescent="0.25">
      <c r="A19" t="s">
        <v>14</v>
      </c>
      <c r="B19" s="4">
        <v>399</v>
      </c>
      <c r="E19" s="1">
        <v>23493</v>
      </c>
      <c r="F19" s="1">
        <f>SUM(C19:E19)</f>
        <v>23493</v>
      </c>
    </row>
    <row r="21" spans="1:6" x14ac:dyDescent="0.25">
      <c r="A21" s="3" t="s">
        <v>15</v>
      </c>
      <c r="C21" s="5">
        <f>SUM(C15:C19)</f>
        <v>105390</v>
      </c>
      <c r="D21" s="5">
        <f>SUM(D15:D19)</f>
        <v>54459</v>
      </c>
      <c r="E21" s="5">
        <f>SUM(E15:E19)</f>
        <v>23493</v>
      </c>
      <c r="F21" s="5">
        <f>SUM(F15:F19)</f>
        <v>183342</v>
      </c>
    </row>
    <row r="23" spans="1:6" x14ac:dyDescent="0.25">
      <c r="A23" t="s">
        <v>22</v>
      </c>
      <c r="B23" s="4">
        <v>108</v>
      </c>
      <c r="C23" s="1">
        <v>4007</v>
      </c>
      <c r="F23" s="1">
        <f>SUM(C23:E23)</f>
        <v>4007</v>
      </c>
    </row>
    <row r="24" spans="1:6" x14ac:dyDescent="0.25">
      <c r="A24" t="s">
        <v>16</v>
      </c>
      <c r="B24" s="4">
        <v>571</v>
      </c>
      <c r="C24" s="1">
        <v>4887</v>
      </c>
      <c r="D24" s="1">
        <v>1583</v>
      </c>
      <c r="F24" s="1">
        <f>SUM(C24:E24)</f>
        <v>6470</v>
      </c>
    </row>
    <row r="25" spans="1:6" x14ac:dyDescent="0.25">
      <c r="A25" t="s">
        <v>21</v>
      </c>
      <c r="B25" s="4">
        <v>935</v>
      </c>
      <c r="C25" s="1">
        <v>330</v>
      </c>
      <c r="F25" s="1">
        <f>SUM(C25:E25)</f>
        <v>330</v>
      </c>
    </row>
    <row r="27" spans="1:6" ht="13.8" thickBot="1" x14ac:dyDescent="0.3">
      <c r="A27" s="3" t="s">
        <v>17</v>
      </c>
      <c r="C27" s="6">
        <f>SUM(C21:C26)</f>
        <v>114614</v>
      </c>
      <c r="D27" s="6">
        <f>SUM(D21:D26)</f>
        <v>56042</v>
      </c>
      <c r="E27" s="6">
        <f>SUM(E21:E26)</f>
        <v>23493</v>
      </c>
      <c r="F27" s="6">
        <f>SUM(F21:F26)</f>
        <v>194149</v>
      </c>
    </row>
    <row r="28" spans="1:6" ht="13.8" thickTop="1" x14ac:dyDescent="0.25"/>
  </sheetData>
  <phoneticPr fontId="3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40926-AF50-4AE5-82CC-2E7AC607A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AF2B87-641E-43A8-BF39-3D76C76C46E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c85253b9-0a55-49a1-98ad-b5b6252d707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71DF29-AA3A-4B89-8488-E145CAEC64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FPL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L. Serra</dc:creator>
  <cp:lastModifiedBy>FPL_User</cp:lastModifiedBy>
  <cp:lastPrinted>2013-05-23T16:48:45Z</cp:lastPrinted>
  <dcterms:created xsi:type="dcterms:W3CDTF">2006-04-17T19:39:15Z</dcterms:created>
  <dcterms:modified xsi:type="dcterms:W3CDTF">2016-04-16T18:45:20Z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