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8192" windowHeight="11016"/>
  </bookViews>
  <sheets>
    <sheet name="Custs w Primary Switche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'Custs w Primary Switches'!$C$4:$O$18</definedName>
    <definedName name="_Key1" hidden="1">[1]Index!#REF!</definedName>
    <definedName name="AL">#REF!</definedName>
    <definedName name="ANSWERS">'[2]DataValidation-DO NOT ALTER'!$A$1:$A$3</definedName>
    <definedName name="CurrentRow">#REF!</definedName>
    <definedName name="EmergorNon">'[3]Data Validation-DO NOT EDIT'!$C$3:$C$5</definedName>
    <definedName name="FUEL">'[2]DataValidation-DO NOT ALTER'!$B$1:$B$2</definedName>
    <definedName name="IMPACT">'[2]DataValidation-DO NOT ALTER'!$D$1:$D$3</definedName>
    <definedName name="_xlnm.Print_Area" localSheetId="0">'Custs w Primary Switches'!$C$4:$O$35</definedName>
    <definedName name="STATUS">'[2]DataValidation-DO NOT ALTER'!$C$1:$C$2</definedName>
    <definedName name="Status1">'[4]DataValidation-DO NOT ALTER'!$C$1:$C$2</definedName>
    <definedName name="TypeofBusiness">'[3]Data Validation-DO NOT EDIT'!$B$3:$B$36</definedName>
    <definedName name="YesNo">'[3]Data Validation-DO NOT EDIT'!$A$3:$A$5</definedName>
  </definedNames>
  <calcPr calcId="145621"/>
</workbook>
</file>

<file path=xl/calcChain.xml><?xml version="1.0" encoding="utf-8"?>
<calcChain xmlns="http://schemas.openxmlformats.org/spreadsheetml/2006/main">
  <c r="A19" i="1" l="1"/>
  <c r="B23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6" i="1"/>
</calcChain>
</file>

<file path=xl/sharedStrings.xml><?xml version="1.0" encoding="utf-8"?>
<sst xmlns="http://schemas.openxmlformats.org/spreadsheetml/2006/main" count="186" uniqueCount="138">
  <si>
    <t>CILC PQ AREA</t>
  </si>
  <si>
    <t>MGT AREA</t>
  </si>
  <si>
    <t xml:space="preserve">LOCATION </t>
  </si>
  <si>
    <t>ADDRESS/CONTACT INFO</t>
  </si>
  <si>
    <t>FPL BA#</t>
  </si>
  <si>
    <t>CILC SW #</t>
  </si>
  <si>
    <t>Serial Number</t>
  </si>
  <si>
    <t>BP SWITCH #</t>
  </si>
  <si>
    <t>FEEDER/SUB</t>
  </si>
  <si>
    <t>TLN</t>
  </si>
  <si>
    <t>ACCT MGR</t>
  </si>
  <si>
    <t>PQ PERSON</t>
  </si>
  <si>
    <t>PPID</t>
  </si>
  <si>
    <t>NORTH</t>
  </si>
  <si>
    <t>NF</t>
  </si>
  <si>
    <t>COLUMBIA CORECTIONAL</t>
  </si>
  <si>
    <t>216 SE CORRECTIONS WAY         LAKE CITY,  FL 32055                      CNTRL ROOM   MAIN UNIT 386-292-7115   Emory Cruise - MAINTENANCE cell 386-867-1070</t>
  </si>
  <si>
    <t xml:space="preserve">AC34978                 </t>
  </si>
  <si>
    <t xml:space="preserve">S# AV0109            DOM 7/99                        CTL 2777-40   </t>
  </si>
  <si>
    <t>BP 34979</t>
  </si>
  <si>
    <t>PRICE F5232</t>
  </si>
  <si>
    <t>2-6677-2590</t>
  </si>
  <si>
    <t>Jeff Simmons              386-754-2014 O               386-623-3136 C      jeff.w.simmons@fpl.com</t>
  </si>
  <si>
    <t>JAMES D MOFFITT DYD/LC</t>
  </si>
  <si>
    <t>BAKER CORRECTIONAL</t>
  </si>
  <si>
    <t>21104 US HIGHWAY 90                           SANDERSON FL 32087                         BAKER CNTRL ROOM 386-719-6098   J D HALL C 386-292-3369      OFF 386-719-6059</t>
  </si>
  <si>
    <t>AC34919</t>
  </si>
  <si>
    <t>S/N AV0114        DOM 7/99        CTL # 2777-40</t>
  </si>
  <si>
    <t>BP34921</t>
  </si>
  <si>
    <t>WIREMILL F1562</t>
  </si>
  <si>
    <t>2-7479-2848</t>
  </si>
  <si>
    <t>LAWTEY CORRECTIONAL</t>
  </si>
  <si>
    <t xml:space="preserve">22298 CR 200-B                                       LAWTEY FLORIDA 32058                     LAWTEY WARDENS OFFICE                904-782-2091 Maintenance Superintendent Shane Cook   386-697-6653    </t>
  </si>
  <si>
    <t>AC34922</t>
  </si>
  <si>
    <t>D.0.M 07/99</t>
  </si>
  <si>
    <t>BP34923</t>
  </si>
  <si>
    <t>LAWTEY F732</t>
  </si>
  <si>
    <t>2-9366-7273</t>
  </si>
  <si>
    <t>CAMP BLANDING</t>
  </si>
  <si>
    <t>5629 SR 16 WEST                                   STARKE, FLORIDA 32091                      RICHARD AVERY main mgr                  904-814-6169 C                                       904-682-3451 O                                    904-682-3462 GATE HAS ALARM</t>
  </si>
  <si>
    <t>AC20599</t>
  </si>
  <si>
    <t>BP20560</t>
  </si>
  <si>
    <t>TRAIL RIDGE F1331</t>
  </si>
  <si>
    <t>3-1760-6381</t>
  </si>
  <si>
    <t>Larry Spear             904-824-7630 O            386-937-5806 C      larry.w.spear@fpl.com</t>
  </si>
  <si>
    <t>ST JOHNS WATER MGT</t>
  </si>
  <si>
    <t>4049 REID ST                                         PALATKA FL 32177                               386-329-4574 OFFICE                           SAM MORRIS 386-937-0511</t>
  </si>
  <si>
    <t>AC20727</t>
  </si>
  <si>
    <t>BP20729</t>
  </si>
  <si>
    <t>HUDSON F1634</t>
  </si>
  <si>
    <t>3-3537-8655</t>
  </si>
  <si>
    <t>Mike Garman           386-329-5102          904-509-4817 C     mike.g.garman@fpl.com</t>
  </si>
  <si>
    <t>LEO B PORTZ (SJS/PL2)</t>
  </si>
  <si>
    <t>EDGAR MINERALS</t>
  </si>
  <si>
    <t>651 KEUKA ROAD                                  Hawthorne, FL 32640                             352-481-2421 OFFICE                             PHIL LAMBERT OR MICKEY MATCHETT</t>
  </si>
  <si>
    <t>AC20360</t>
  </si>
  <si>
    <t>BP20361</t>
  </si>
  <si>
    <t>McMEEKIN F533</t>
  </si>
  <si>
    <t>3-1932-1643</t>
  </si>
  <si>
    <t>GILMAN TIMBER</t>
  </si>
  <si>
    <t>9022 186th PL                                         LAKE BUTLER FLORIDA 32054            386-496-2944 Mill General Manager  John Love</t>
  </si>
  <si>
    <t>AC35441</t>
  </si>
  <si>
    <t>BP35442</t>
  </si>
  <si>
    <t>LAKE BUTLER F431</t>
  </si>
  <si>
    <t>2-7864-3634</t>
  </si>
  <si>
    <t>CF</t>
  </si>
  <si>
    <t>TOMOKA CORRECTIONAL</t>
  </si>
  <si>
    <t>3950 TIGER BAY RD                             DAYTONA BEACH                                 386-323-1070 office                               ART COSGOROVE                                386-562-4350                                    386-323-1019                                           control room</t>
  </si>
  <si>
    <t>A11267</t>
  </si>
  <si>
    <t>WR4214271</t>
  </si>
  <si>
    <t>BP 11268</t>
  </si>
  <si>
    <t>HIGHRIDGE F7161</t>
  </si>
  <si>
    <t>3-6900-8525</t>
  </si>
  <si>
    <t>Mal Locke                         386-254-2310 O                   386-804-1650 C          mal.locke@fpl.com</t>
  </si>
  <si>
    <t>JAMES C MURRAY DYD/DY1</t>
  </si>
  <si>
    <t>EAST</t>
  </si>
  <si>
    <t>TC</t>
  </si>
  <si>
    <t>Triumph Aerostructures</t>
  </si>
  <si>
    <t>1845 SE AIRPORT RD                           Stuart, FL  34997                                     772-220-5300 main off                           Mike Redding (Facility Manager)                   c 772-214-9009                                      mreddingr@triumphgroup.com</t>
  </si>
  <si>
    <t>AC89400</t>
  </si>
  <si>
    <t>772-370-9536C</t>
  </si>
  <si>
    <t>BP 71483</t>
  </si>
  <si>
    <t>MONTEREY F8333</t>
  </si>
  <si>
    <t>6-7056-0176</t>
  </si>
  <si>
    <t>Michael Lamartina            772-781-3136 O                   772-201-5696 C        michael.l.lamartina@fpl.com</t>
  </si>
  <si>
    <t>KEVIN LUCY</t>
  </si>
  <si>
    <t>State of FL DOC                       MARTIN CORRECTIONAL</t>
  </si>
  <si>
    <t> 1150 SW Allapattah Rd                           Indiantown                                              772-597-3705 office                               Gene Brummet maint 772-216-0674      Bob Moyer 772-597-3705                         S/N AV0108                                             CONTROL 2777-40</t>
  </si>
  <si>
    <t>AC71391</t>
  </si>
  <si>
    <t>B71392         I71393</t>
  </si>
  <si>
    <t>ALLAPATTAH F12161</t>
  </si>
  <si>
    <t>6-5358-3735</t>
  </si>
  <si>
    <t>Jim Albury                         772-223-4227 O                 772-285-1783 C         w.j.albury@fpl.com</t>
  </si>
  <si>
    <t>State of FL DOC                  Okeechobee Correctional</t>
  </si>
  <si>
    <t>3420 NE 168th ST                                   Okeechobee  34972                               863-462-5400 office                               Frank Carran 863-634-3871                   S/N AV0107                                             CONTROL 2777-40                                 DOM 07/99</t>
  </si>
  <si>
    <t>AC89900</t>
  </si>
  <si>
    <t>2777-40</t>
  </si>
  <si>
    <t>BP110134</t>
  </si>
  <si>
    <t>SWEAT F9361</t>
  </si>
  <si>
    <t>6-3372-8188</t>
  </si>
  <si>
    <t>SOUTH</t>
  </si>
  <si>
    <t>WB</t>
  </si>
  <si>
    <t>500 ORANGE AVE CIRCLE                   BELLE GLADE, FL  33430                     561-829-1400 OFFICE                          US Hgwy 441                                       Belle Glade                                               PAUL HADDEN                                      561-216-9242 CELL</t>
  </si>
  <si>
    <t xml:space="preserve"> AC10321</t>
  </si>
  <si>
    <t>ISO # 10322</t>
  </si>
  <si>
    <t>BP 10323</t>
  </si>
  <si>
    <t>WHEELER F13232</t>
  </si>
  <si>
    <t>6-4123-5248</t>
  </si>
  <si>
    <t>Robert Weese                    561-640-2209 O                  561-685-4814 C      robert.weese@fpl.com</t>
  </si>
  <si>
    <t>RUDI CUNNINGHAM</t>
  </si>
  <si>
    <t>DADE</t>
  </si>
  <si>
    <t>State of Fl DOC South Florida Reception Center</t>
  </si>
  <si>
    <t xml:space="preserve">14000 NW 41 St                                      Miami 33178                                            O 305-592-9567                                      MIKE RICHEL                                          CELL 786-447-7458                                 </t>
  </si>
  <si>
    <t>AC13020</t>
  </si>
  <si>
    <t>ISO 13021         SER AV0111     DOM 07-99</t>
  </si>
  <si>
    <t xml:space="preserve">BP 13022 </t>
  </si>
  <si>
    <t>SEAGULL F10165</t>
  </si>
  <si>
    <t>8-5757-8903</t>
  </si>
  <si>
    <t>Victor Muniz                      305-442-5531 O                 305-312-0552 C       victor.muniz@fpl.com</t>
  </si>
  <si>
    <t>FRANKLYN VALDES</t>
  </si>
  <si>
    <t>State of Fl DOC South Florida Reception Center Annex</t>
  </si>
  <si>
    <t xml:space="preserve">14000 NW 41 St                    Miami 33178                                            O 305-592-9567                                      MIKE RICHEL                                          CELL 786-447-7458                                 </t>
  </si>
  <si>
    <t xml:space="preserve">AC14159 </t>
  </si>
  <si>
    <t>ISO I38749       SR#  AV1208     DOM 3-05</t>
  </si>
  <si>
    <t xml:space="preserve">BP14169 </t>
  </si>
  <si>
    <t>8-5856-0779</t>
  </si>
  <si>
    <t>State of FL DOC                  
Glades Correctional</t>
  </si>
  <si>
    <t>CILC-1D</t>
  </si>
  <si>
    <t>CDR</t>
  </si>
  <si>
    <t xml:space="preserve">CILC-1D = </t>
  </si>
  <si>
    <t xml:space="preserve">CDR = </t>
  </si>
  <si>
    <t xml:space="preserve">TOTAL = </t>
  </si>
  <si>
    <t>In August 2013, DOC Glades Correctional Institution was removed as a CDR customer.</t>
  </si>
  <si>
    <r>
      <t>Florida Institute of Technology (</t>
    </r>
    <r>
      <rPr>
        <b/>
        <sz val="12"/>
        <color rgb="FFFF0000"/>
        <rFont val="Times New Roman"/>
        <family val="1"/>
      </rPr>
      <t>UNDERGROUND PADMOUNTED SWITCH</t>
    </r>
    <r>
      <rPr>
        <b/>
        <sz val="12"/>
        <rFont val="Times New Roman"/>
        <family val="1"/>
      </rPr>
      <t>)</t>
    </r>
  </si>
  <si>
    <t>2901 Country Club Rd                          Melbourne 32901</t>
  </si>
  <si>
    <t>SOURCE:  DAN HAYWOOD (DSM) - 6/3/2014 and 4/27/2015</t>
  </si>
  <si>
    <t>OPC 013354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</si>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</sst>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sz val="12"/>
      <color indexed="6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6">
    <xf numFmtId="0" fontId="0" fillId="0" borderId="0"/>
    <xf numFmtId="0" fontId="2" fillId="0" borderId="0"/>
    <xf numFmtId="0" fontId="2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10" fillId="1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" fontId="12" fillId="17" borderId="1" applyNumberFormat="0" applyProtection="0">
      <alignment vertical="center"/>
    </xf>
    <xf numFmtId="4" fontId="13" fillId="17" borderId="1" applyNumberFormat="0" applyProtection="0">
      <alignment vertical="center"/>
    </xf>
    <xf numFmtId="4" fontId="12" fillId="17" borderId="1" applyNumberFormat="0" applyProtection="0">
      <alignment horizontal="left" vertical="center" indent="1"/>
    </xf>
    <xf numFmtId="0" fontId="12" fillId="17" borderId="1" applyNumberFormat="0" applyProtection="0">
      <alignment horizontal="left" vertical="top" indent="1"/>
    </xf>
    <xf numFmtId="4" fontId="12" fillId="18" borderId="0" applyNumberFormat="0" applyProtection="0">
      <alignment horizontal="left" vertical="center" indent="1"/>
    </xf>
    <xf numFmtId="4" fontId="14" fillId="19" borderId="1" applyNumberFormat="0" applyProtection="0">
      <alignment horizontal="right" vertical="center"/>
    </xf>
    <xf numFmtId="4" fontId="14" fillId="20" borderId="1" applyNumberFormat="0" applyProtection="0">
      <alignment horizontal="right" vertical="center"/>
    </xf>
    <xf numFmtId="4" fontId="14" fillId="21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25" borderId="1" applyNumberFormat="0" applyProtection="0">
      <alignment horizontal="right" vertical="center"/>
    </xf>
    <xf numFmtId="4" fontId="14" fillId="26" borderId="1" applyNumberFormat="0" applyProtection="0">
      <alignment horizontal="right" vertical="center"/>
    </xf>
    <xf numFmtId="4" fontId="14" fillId="27" borderId="1" applyNumberFormat="0" applyProtection="0">
      <alignment horizontal="right" vertical="center"/>
    </xf>
    <xf numFmtId="4" fontId="12" fillId="28" borderId="2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5" fillId="3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" fontId="14" fillId="29" borderId="0" applyNumberFormat="0" applyProtection="0">
      <alignment horizontal="left" vertical="center" indent="1"/>
    </xf>
    <xf numFmtId="4" fontId="14" fillId="18" borderId="0" applyNumberFormat="0" applyProtection="0">
      <alignment horizontal="left" vertical="center" indent="1"/>
    </xf>
    <xf numFmtId="0" fontId="2" fillId="30" borderId="1" applyNumberFormat="0" applyProtection="0">
      <alignment horizontal="left" vertical="center" indent="1"/>
    </xf>
    <xf numFmtId="0" fontId="2" fillId="30" borderId="1" applyNumberFormat="0" applyProtection="0">
      <alignment horizontal="left" vertical="top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2" fillId="31" borderId="1" applyNumberFormat="0" applyProtection="0">
      <alignment horizontal="left" vertical="center" indent="1"/>
    </xf>
    <xf numFmtId="0" fontId="2" fillId="31" borderId="1" applyNumberFormat="0" applyProtection="0">
      <alignment horizontal="left" vertical="top" indent="1"/>
    </xf>
    <xf numFmtId="0" fontId="2" fillId="29" borderId="1" applyNumberFormat="0" applyProtection="0">
      <alignment horizontal="left" vertical="center" indent="1"/>
    </xf>
    <xf numFmtId="0" fontId="2" fillId="29" borderId="1" applyNumberFormat="0" applyProtection="0">
      <alignment horizontal="left" vertical="top" indent="1"/>
    </xf>
    <xf numFmtId="0" fontId="2" fillId="32" borderId="3" applyNumberFormat="0">
      <protection locked="0"/>
    </xf>
    <xf numFmtId="4" fontId="14" fillId="33" borderId="1" applyNumberFormat="0" applyProtection="0">
      <alignment vertical="center"/>
    </xf>
    <xf numFmtId="4" fontId="16" fillId="33" borderId="1" applyNumberFormat="0" applyProtection="0">
      <alignment vertical="center"/>
    </xf>
    <xf numFmtId="4" fontId="14" fillId="33" borderId="1" applyNumberFormat="0" applyProtection="0">
      <alignment horizontal="left" vertical="center" indent="1"/>
    </xf>
    <xf numFmtId="0" fontId="14" fillId="33" borderId="1" applyNumberFormat="0" applyProtection="0">
      <alignment horizontal="left" vertical="top" indent="1"/>
    </xf>
    <xf numFmtId="4" fontId="14" fillId="29" borderId="1" applyNumberFormat="0" applyProtection="0">
      <alignment horizontal="right" vertical="center"/>
    </xf>
    <xf numFmtId="4" fontId="16" fillId="29" borderId="1" applyNumberFormat="0" applyProtection="0">
      <alignment horizontal="right" vertical="center"/>
    </xf>
    <xf numFmtId="4" fontId="14" fillId="18" borderId="1" applyNumberFormat="0" applyProtection="0">
      <alignment horizontal="left" vertical="center" indent="1"/>
    </xf>
    <xf numFmtId="0" fontId="14" fillId="18" borderId="1" applyNumberFormat="0" applyProtection="0">
      <alignment horizontal="left" vertical="top" indent="1"/>
    </xf>
    <xf numFmtId="4" fontId="17" fillId="34" borderId="0" applyNumberFormat="0" applyProtection="0">
      <alignment horizontal="left" vertical="center" indent="1"/>
    </xf>
    <xf numFmtId="4" fontId="18" fillId="29" borderId="1" applyNumberFormat="0" applyProtection="0">
      <alignment horizontal="right" vertical="center"/>
    </xf>
    <xf numFmtId="0" fontId="19" fillId="0" borderId="0" applyNumberFormat="0" applyFill="0" applyBorder="0" applyAlignment="0" applyProtection="0"/>
    <xf numFmtId="164" fontId="2" fillId="0" borderId="0">
      <alignment horizontal="left" wrapText="1"/>
    </xf>
  </cellStyleXfs>
  <cellXfs count="39">
    <xf numFmtId="0" fontId="0" fillId="0" borderId="0" xfId="0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/>
    <xf numFmtId="0" fontId="6" fillId="0" borderId="0" xfId="1" applyFont="1" applyFill="1" applyAlignment="1">
      <alignment horizontal="center" vertical="center"/>
    </xf>
    <xf numFmtId="0" fontId="2" fillId="0" borderId="0" xfId="1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wrapText="1"/>
    </xf>
    <xf numFmtId="0" fontId="2" fillId="0" borderId="0" xfId="1" applyAlignment="1">
      <alignment wrapText="1"/>
    </xf>
    <xf numFmtId="0" fontId="3" fillId="0" borderId="0" xfId="2" applyFont="1" applyFill="1" applyAlignment="1">
      <alignment horizontal="left" vertical="center" wrapText="1"/>
    </xf>
    <xf numFmtId="0" fontId="2" fillId="0" borderId="0" xfId="1" applyFill="1" applyAlignment="1">
      <alignment wrapText="1"/>
    </xf>
    <xf numFmtId="0" fontId="3" fillId="0" borderId="0" xfId="1" applyFont="1" applyFill="1" applyAlignment="1">
      <alignment horizontal="right" vertical="center" wrapText="1"/>
    </xf>
    <xf numFmtId="0" fontId="3" fillId="0" borderId="0" xfId="2" applyFont="1" applyFill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0" xfId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2" fillId="35" borderId="0" xfId="1" applyFill="1" applyAlignment="1">
      <alignment horizontal="center" vertical="center" wrapText="1"/>
    </xf>
    <xf numFmtId="0" fontId="2" fillId="0" borderId="0" xfId="1" applyBorder="1" applyAlignment="1">
      <alignment wrapText="1"/>
    </xf>
    <xf numFmtId="0" fontId="20" fillId="0" borderId="0" xfId="1" applyFont="1" applyAlignment="1"/>
    <xf numFmtId="0" fontId="7" fillId="0" borderId="0" xfId="1" applyFont="1" applyAlignment="1"/>
    <xf numFmtId="0" fontId="7" fillId="36" borderId="0" xfId="1" applyFont="1" applyFill="1" applyAlignment="1">
      <alignment wrapText="1"/>
    </xf>
    <xf numFmtId="0" fontId="7" fillId="0" borderId="0" xfId="1" applyFont="1" applyAlignment="1">
      <alignment wrapText="1"/>
    </xf>
    <xf numFmtId="0" fontId="7" fillId="0" borderId="4" xfId="1" applyFont="1" applyBorder="1" applyAlignment="1">
      <alignment wrapText="1"/>
    </xf>
    <xf numFmtId="0" fontId="21" fillId="0" borderId="0" xfId="1" applyFont="1" applyAlignment="1"/>
    <xf numFmtId="0" fontId="7" fillId="36" borderId="0" xfId="1" applyFont="1" applyFill="1" applyAlignment="1"/>
    <xf numFmtId="0" fontId="7" fillId="0" borderId="0" xfId="1" applyFont="1"/>
  </cellXfs>
  <cellStyles count="76"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Comma 2" xfId="21"/>
    <cellStyle name="Comma 3" xfId="22"/>
    <cellStyle name="Currency 2" xfId="23"/>
    <cellStyle name="Emphasis 1" xfId="24"/>
    <cellStyle name="Emphasis 2" xfId="25"/>
    <cellStyle name="Emphasis 3" xfId="26"/>
    <cellStyle name="Normal" xfId="0" builtinId="0"/>
    <cellStyle name="Normal 2" xfId="27"/>
    <cellStyle name="Normal 3" xfId="28"/>
    <cellStyle name="Normal 4" xfId="29"/>
    <cellStyle name="Normal 5" xfId="30"/>
    <cellStyle name="Normal 6" xfId="31"/>
    <cellStyle name="Normal 7" xfId="1"/>
    <cellStyle name="Normal 8" xfId="2"/>
    <cellStyle name="Normal 9" xfId="32"/>
    <cellStyle name="Percent 2" xfId="33"/>
    <cellStyle name="Percent 3" xfId="34"/>
    <cellStyle name="SAPBEXaggData" xfId="35"/>
    <cellStyle name="SAPBEXaggDataEmph" xfId="36"/>
    <cellStyle name="SAPBEXaggItem" xfId="37"/>
    <cellStyle name="SAPBEXaggItemX" xfId="38"/>
    <cellStyle name="SAPBEXchaText" xfId="39"/>
    <cellStyle name="SAPBEXexcBad7" xfId="40"/>
    <cellStyle name="SAPBEXexcBad8" xfId="41"/>
    <cellStyle name="SAPBEXexcBad9" xfId="42"/>
    <cellStyle name="SAPBEXexcCritical4" xfId="43"/>
    <cellStyle name="SAPBEXexcCritical5" xfId="44"/>
    <cellStyle name="SAPBEXexcCritical6" xfId="45"/>
    <cellStyle name="SAPBEXexcGood1" xfId="46"/>
    <cellStyle name="SAPBEXexcGood2" xfId="47"/>
    <cellStyle name="SAPBEXexcGood3" xfId="48"/>
    <cellStyle name="SAPBEXfilterDrill" xfId="49"/>
    <cellStyle name="SAPBEXfilterItem" xfId="50"/>
    <cellStyle name="SAPBEXfilterText" xfId="51"/>
    <cellStyle name="SAPBEXformats" xfId="52"/>
    <cellStyle name="SAPBEXheaderItem" xfId="53"/>
    <cellStyle name="SAPBEXheaderText" xfId="54"/>
    <cellStyle name="SAPBEXHLevel0" xfId="55"/>
    <cellStyle name="SAPBEXHLevel0X" xfId="56"/>
    <cellStyle name="SAPBEXHLevel1" xfId="57"/>
    <cellStyle name="SAPBEXHLevel1X" xfId="58"/>
    <cellStyle name="SAPBEXHLevel2" xfId="59"/>
    <cellStyle name="SAPBEXHLevel2X" xfId="60"/>
    <cellStyle name="SAPBEXHLevel3" xfId="61"/>
    <cellStyle name="SAPBEXHLevel3X" xfId="62"/>
    <cellStyle name="SAPBEXinputData" xfId="63"/>
    <cellStyle name="SAPBEXresData" xfId="64"/>
    <cellStyle name="SAPBEXresDataEmph" xfId="65"/>
    <cellStyle name="SAPBEXresItem" xfId="66"/>
    <cellStyle name="SAPBEXresItemX" xfId="67"/>
    <cellStyle name="SAPBEXstdData" xfId="68"/>
    <cellStyle name="SAPBEXstdDataEmph" xfId="69"/>
    <cellStyle name="SAPBEXstdItem" xfId="70"/>
    <cellStyle name="SAPBEXstdItemX" xfId="71"/>
    <cellStyle name="SAPBEXtitle" xfId="72"/>
    <cellStyle name="SAPBEXundefined" xfId="73"/>
    <cellStyle name="Sheet Title" xfId="74"/>
    <cellStyle name="Style 1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60" zoomScaleNormal="60" workbookViewId="0">
      <pane ySplit="4" topLeftCell="A5" activePane="bottomLeft" state="frozen"/>
      <selection activeCell="B1" sqref="B1"/>
      <selection pane="bottomLeft" sqref="A1:A2"/>
    </sheetView>
  </sheetViews>
  <sheetFormatPr defaultColWidth="9.109375" defaultRowHeight="13.2" x14ac:dyDescent="0.25"/>
  <cols>
    <col min="1" max="1" width="19.21875" style="7" customWidth="1"/>
    <col min="2" max="2" width="9.109375" style="7"/>
    <col min="3" max="3" width="24.33203125" style="5" customWidth="1"/>
    <col min="4" max="4" width="18.33203125" style="5" customWidth="1"/>
    <col min="5" max="6" width="47.33203125" style="5" customWidth="1"/>
    <col min="7" max="7" width="22" style="5" customWidth="1"/>
    <col min="8" max="9" width="22.5546875" style="5" customWidth="1"/>
    <col min="10" max="10" width="22.44140625" style="5" customWidth="1"/>
    <col min="11" max="12" width="19.88671875" style="3" customWidth="1"/>
    <col min="13" max="13" width="31.6640625" style="4" customWidth="1"/>
    <col min="14" max="14" width="32.88671875" style="5" customWidth="1"/>
    <col min="15" max="15" width="18.6640625" style="6" customWidth="1"/>
    <col min="16" max="16384" width="9.109375" style="7"/>
  </cols>
  <sheetData>
    <row r="1" spans="1:15" ht="15.6" x14ac:dyDescent="0.3">
      <c r="A1" s="38" t="s">
        <v>136</v>
      </c>
    </row>
    <row r="2" spans="1:15" ht="15.6" x14ac:dyDescent="0.3">
      <c r="A2" s="38" t="s">
        <v>137</v>
      </c>
    </row>
    <row r="3" spans="1:15" ht="33" customHeight="1" x14ac:dyDescent="0.25"/>
    <row r="4" spans="1:15" ht="25.8" customHeight="1" x14ac:dyDescent="0.25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 t="s">
        <v>9</v>
      </c>
      <c r="M4" s="9" t="s">
        <v>10</v>
      </c>
      <c r="N4" s="8" t="s">
        <v>11</v>
      </c>
      <c r="O4" s="8" t="s">
        <v>12</v>
      </c>
    </row>
    <row r="5" spans="1:15" s="14" customFormat="1" ht="82.5" customHeight="1" x14ac:dyDescent="0.3">
      <c r="A5" s="28">
        <v>1</v>
      </c>
      <c r="B5" s="28" t="s">
        <v>127</v>
      </c>
      <c r="C5" s="10" t="s">
        <v>13</v>
      </c>
      <c r="D5" s="10" t="s">
        <v>14</v>
      </c>
      <c r="E5" s="10" t="s">
        <v>15</v>
      </c>
      <c r="F5" s="11" t="s">
        <v>16</v>
      </c>
      <c r="G5" s="15">
        <v>2088314865</v>
      </c>
      <c r="H5" s="10" t="s">
        <v>17</v>
      </c>
      <c r="I5" s="10" t="s">
        <v>18</v>
      </c>
      <c r="J5" s="10" t="s">
        <v>19</v>
      </c>
      <c r="K5" s="10" t="s">
        <v>20</v>
      </c>
      <c r="L5" s="27" t="s">
        <v>21</v>
      </c>
      <c r="M5" s="13" t="s">
        <v>22</v>
      </c>
      <c r="N5" s="13" t="s">
        <v>23</v>
      </c>
      <c r="O5" s="10">
        <v>3592178</v>
      </c>
    </row>
    <row r="6" spans="1:15" s="14" customFormat="1" ht="104.25" customHeight="1" x14ac:dyDescent="0.3">
      <c r="A6" s="28">
        <f>+A5+1</f>
        <v>2</v>
      </c>
      <c r="B6" s="28" t="s">
        <v>127</v>
      </c>
      <c r="C6" s="10" t="s">
        <v>13</v>
      </c>
      <c r="D6" s="10" t="s">
        <v>14</v>
      </c>
      <c r="E6" s="10" t="s">
        <v>24</v>
      </c>
      <c r="F6" s="11" t="s">
        <v>25</v>
      </c>
      <c r="G6" s="15">
        <v>2654214754</v>
      </c>
      <c r="H6" s="10" t="s">
        <v>26</v>
      </c>
      <c r="I6" s="10" t="s">
        <v>27</v>
      </c>
      <c r="J6" s="10" t="s">
        <v>28</v>
      </c>
      <c r="K6" s="10" t="s">
        <v>29</v>
      </c>
      <c r="L6" s="10" t="s">
        <v>30</v>
      </c>
      <c r="M6" s="13" t="s">
        <v>22</v>
      </c>
      <c r="N6" s="13" t="s">
        <v>23</v>
      </c>
      <c r="O6" s="10">
        <v>354203</v>
      </c>
    </row>
    <row r="7" spans="1:15" s="14" customFormat="1" ht="80.25" customHeight="1" x14ac:dyDescent="0.3">
      <c r="A7" s="28">
        <f t="shared" ref="A7:A19" si="0">+A6+1</f>
        <v>3</v>
      </c>
      <c r="B7" s="28" t="s">
        <v>127</v>
      </c>
      <c r="C7" s="10" t="s">
        <v>13</v>
      </c>
      <c r="D7" s="10" t="s">
        <v>14</v>
      </c>
      <c r="E7" s="10" t="s">
        <v>31</v>
      </c>
      <c r="F7" s="11" t="s">
        <v>32</v>
      </c>
      <c r="G7" s="15">
        <v>8579113740</v>
      </c>
      <c r="H7" s="10" t="s">
        <v>33</v>
      </c>
      <c r="I7" s="10" t="s">
        <v>34</v>
      </c>
      <c r="J7" s="10" t="s">
        <v>35</v>
      </c>
      <c r="K7" s="10" t="s">
        <v>36</v>
      </c>
      <c r="L7" s="10" t="s">
        <v>37</v>
      </c>
      <c r="M7" s="13" t="s">
        <v>22</v>
      </c>
      <c r="N7" s="13" t="s">
        <v>23</v>
      </c>
      <c r="O7" s="10">
        <v>365509</v>
      </c>
    </row>
    <row r="8" spans="1:15" s="14" customFormat="1" ht="104.25" customHeight="1" x14ac:dyDescent="0.3">
      <c r="A8" s="28">
        <f t="shared" si="0"/>
        <v>4</v>
      </c>
      <c r="B8" s="28" t="s">
        <v>127</v>
      </c>
      <c r="C8" s="10" t="s">
        <v>13</v>
      </c>
      <c r="D8" s="10" t="s">
        <v>14</v>
      </c>
      <c r="E8" s="10" t="s">
        <v>38</v>
      </c>
      <c r="F8" s="11" t="s">
        <v>39</v>
      </c>
      <c r="G8" s="15">
        <v>4811018771</v>
      </c>
      <c r="H8" s="10" t="s">
        <v>40</v>
      </c>
      <c r="I8" s="10"/>
      <c r="J8" s="10" t="s">
        <v>41</v>
      </c>
      <c r="K8" s="10" t="s">
        <v>42</v>
      </c>
      <c r="L8" s="10" t="s">
        <v>43</v>
      </c>
      <c r="M8" s="13" t="s">
        <v>44</v>
      </c>
      <c r="N8" s="13" t="s">
        <v>23</v>
      </c>
      <c r="O8" s="10">
        <v>354208</v>
      </c>
    </row>
    <row r="9" spans="1:15" s="14" customFormat="1" ht="75.75" customHeight="1" x14ac:dyDescent="0.3">
      <c r="A9" s="28">
        <f t="shared" si="0"/>
        <v>5</v>
      </c>
      <c r="B9" s="28" t="s">
        <v>127</v>
      </c>
      <c r="C9" s="10" t="s">
        <v>13</v>
      </c>
      <c r="D9" s="10" t="s">
        <v>14</v>
      </c>
      <c r="E9" s="10" t="s">
        <v>45</v>
      </c>
      <c r="F9" s="11" t="s">
        <v>46</v>
      </c>
      <c r="G9" s="15">
        <v>6293502669</v>
      </c>
      <c r="H9" s="10" t="s">
        <v>47</v>
      </c>
      <c r="I9" s="10"/>
      <c r="J9" s="10" t="s">
        <v>48</v>
      </c>
      <c r="K9" s="10" t="s">
        <v>49</v>
      </c>
      <c r="L9" s="10" t="s">
        <v>50</v>
      </c>
      <c r="M9" s="13" t="s">
        <v>51</v>
      </c>
      <c r="N9" s="13" t="s">
        <v>52</v>
      </c>
      <c r="O9" s="10">
        <v>118339</v>
      </c>
    </row>
    <row r="10" spans="1:15" s="14" customFormat="1" ht="85.5" customHeight="1" x14ac:dyDescent="0.3">
      <c r="A10" s="28">
        <f t="shared" si="0"/>
        <v>6</v>
      </c>
      <c r="B10" s="28" t="s">
        <v>127</v>
      </c>
      <c r="C10" s="10" t="s">
        <v>13</v>
      </c>
      <c r="D10" s="10" t="s">
        <v>14</v>
      </c>
      <c r="E10" s="10" t="s">
        <v>53</v>
      </c>
      <c r="F10" s="11" t="s">
        <v>54</v>
      </c>
      <c r="G10" s="15">
        <v>5826518036</v>
      </c>
      <c r="H10" s="10" t="s">
        <v>55</v>
      </c>
      <c r="I10" s="10"/>
      <c r="J10" s="10" t="s">
        <v>56</v>
      </c>
      <c r="K10" s="10" t="s">
        <v>57</v>
      </c>
      <c r="L10" s="10" t="s">
        <v>58</v>
      </c>
      <c r="M10" s="13" t="s">
        <v>51</v>
      </c>
      <c r="N10" s="13" t="s">
        <v>52</v>
      </c>
      <c r="O10" s="10">
        <v>130731</v>
      </c>
    </row>
    <row r="11" spans="1:15" s="14" customFormat="1" ht="83.25" customHeight="1" x14ac:dyDescent="0.3">
      <c r="A11" s="28">
        <f t="shared" si="0"/>
        <v>7</v>
      </c>
      <c r="B11" s="29" t="s">
        <v>128</v>
      </c>
      <c r="C11" s="10" t="s">
        <v>13</v>
      </c>
      <c r="D11" s="10" t="s">
        <v>14</v>
      </c>
      <c r="E11" s="10" t="s">
        <v>59</v>
      </c>
      <c r="F11" s="11" t="s">
        <v>60</v>
      </c>
      <c r="G11" s="15">
        <v>124710880</v>
      </c>
      <c r="H11" s="10" t="s">
        <v>61</v>
      </c>
      <c r="I11" s="10"/>
      <c r="J11" s="10" t="s">
        <v>62</v>
      </c>
      <c r="K11" s="10" t="s">
        <v>63</v>
      </c>
      <c r="L11" s="10" t="s">
        <v>64</v>
      </c>
      <c r="M11" s="13" t="s">
        <v>22</v>
      </c>
      <c r="N11" s="13" t="s">
        <v>23</v>
      </c>
      <c r="O11" s="10">
        <v>346807</v>
      </c>
    </row>
    <row r="12" spans="1:15" s="14" customFormat="1" ht="120.75" customHeight="1" x14ac:dyDescent="0.3">
      <c r="A12" s="28">
        <f t="shared" si="0"/>
        <v>8</v>
      </c>
      <c r="B12" s="28" t="s">
        <v>127</v>
      </c>
      <c r="C12" s="10" t="s">
        <v>13</v>
      </c>
      <c r="D12" s="10" t="s">
        <v>65</v>
      </c>
      <c r="E12" s="10" t="s">
        <v>66</v>
      </c>
      <c r="F12" s="11" t="s">
        <v>67</v>
      </c>
      <c r="G12" s="15">
        <v>1970901805</v>
      </c>
      <c r="H12" s="10" t="s">
        <v>68</v>
      </c>
      <c r="I12" s="10" t="s">
        <v>69</v>
      </c>
      <c r="J12" s="10" t="s">
        <v>70</v>
      </c>
      <c r="K12" s="10" t="s">
        <v>71</v>
      </c>
      <c r="L12" s="10" t="s">
        <v>72</v>
      </c>
      <c r="M12" s="13" t="s">
        <v>73</v>
      </c>
      <c r="N12" s="13" t="s">
        <v>74</v>
      </c>
      <c r="O12" s="10">
        <v>22718</v>
      </c>
    </row>
    <row r="13" spans="1:15" s="14" customFormat="1" ht="104.25" customHeight="1" x14ac:dyDescent="0.3">
      <c r="A13" s="28">
        <f t="shared" si="0"/>
        <v>9</v>
      </c>
      <c r="B13" s="28" t="s">
        <v>127</v>
      </c>
      <c r="C13" s="10" t="s">
        <v>75</v>
      </c>
      <c r="D13" s="10" t="s">
        <v>76</v>
      </c>
      <c r="E13" s="10" t="s">
        <v>77</v>
      </c>
      <c r="F13" s="11" t="s">
        <v>78</v>
      </c>
      <c r="G13" s="15">
        <v>9467692126</v>
      </c>
      <c r="H13" s="10" t="s">
        <v>79</v>
      </c>
      <c r="I13" s="10" t="s">
        <v>80</v>
      </c>
      <c r="J13" s="10" t="s">
        <v>81</v>
      </c>
      <c r="K13" s="10" t="s">
        <v>82</v>
      </c>
      <c r="L13" s="10" t="s">
        <v>83</v>
      </c>
      <c r="M13" s="13" t="s">
        <v>84</v>
      </c>
      <c r="N13" s="13" t="s">
        <v>85</v>
      </c>
      <c r="O13" s="10">
        <v>578615</v>
      </c>
    </row>
    <row r="14" spans="1:15" s="14" customFormat="1" ht="118.5" customHeight="1" x14ac:dyDescent="0.25">
      <c r="A14" s="28">
        <f t="shared" si="0"/>
        <v>10</v>
      </c>
      <c r="B14" s="28" t="s">
        <v>127</v>
      </c>
      <c r="C14" s="10" t="s">
        <v>75</v>
      </c>
      <c r="D14" s="10" t="s">
        <v>76</v>
      </c>
      <c r="E14" s="10" t="s">
        <v>86</v>
      </c>
      <c r="F14" s="13" t="s">
        <v>87</v>
      </c>
      <c r="G14" s="15">
        <v>2877621553</v>
      </c>
      <c r="H14" s="10" t="s">
        <v>88</v>
      </c>
      <c r="I14" s="10"/>
      <c r="J14" s="10" t="s">
        <v>89</v>
      </c>
      <c r="K14" s="10" t="s">
        <v>90</v>
      </c>
      <c r="L14" s="10" t="s">
        <v>91</v>
      </c>
      <c r="M14" s="13" t="s">
        <v>92</v>
      </c>
      <c r="N14" s="13" t="s">
        <v>85</v>
      </c>
      <c r="O14" s="10">
        <v>2780470</v>
      </c>
    </row>
    <row r="15" spans="1:15" s="14" customFormat="1" ht="118.5" customHeight="1" x14ac:dyDescent="0.25">
      <c r="A15" s="28">
        <f t="shared" si="0"/>
        <v>11</v>
      </c>
      <c r="B15" s="28" t="s">
        <v>127</v>
      </c>
      <c r="C15" s="10" t="s">
        <v>75</v>
      </c>
      <c r="D15" s="10" t="s">
        <v>76</v>
      </c>
      <c r="E15" s="10" t="s">
        <v>93</v>
      </c>
      <c r="F15" s="16" t="s">
        <v>94</v>
      </c>
      <c r="G15" s="15">
        <v>8229701035</v>
      </c>
      <c r="H15" s="10" t="s">
        <v>95</v>
      </c>
      <c r="I15" s="10" t="s">
        <v>96</v>
      </c>
      <c r="J15" s="10" t="s">
        <v>97</v>
      </c>
      <c r="K15" s="10" t="s">
        <v>98</v>
      </c>
      <c r="L15" s="10" t="s">
        <v>99</v>
      </c>
      <c r="M15" s="13" t="s">
        <v>92</v>
      </c>
      <c r="N15" s="13" t="s">
        <v>85</v>
      </c>
      <c r="O15" s="10">
        <v>454265207</v>
      </c>
    </row>
    <row r="16" spans="1:15" s="14" customFormat="1" ht="121.5" customHeight="1" x14ac:dyDescent="0.25">
      <c r="A16" s="28">
        <f t="shared" si="0"/>
        <v>12</v>
      </c>
      <c r="B16" s="29" t="s">
        <v>128</v>
      </c>
      <c r="C16" s="10" t="s">
        <v>100</v>
      </c>
      <c r="D16" s="10" t="s">
        <v>101</v>
      </c>
      <c r="E16" s="10" t="s">
        <v>126</v>
      </c>
      <c r="F16" s="13" t="s">
        <v>102</v>
      </c>
      <c r="G16" s="15">
        <v>3278015155</v>
      </c>
      <c r="H16" s="10" t="s">
        <v>103</v>
      </c>
      <c r="I16" s="10" t="s">
        <v>104</v>
      </c>
      <c r="J16" s="10" t="s">
        <v>105</v>
      </c>
      <c r="K16" s="10" t="s">
        <v>106</v>
      </c>
      <c r="L16" s="10" t="s">
        <v>107</v>
      </c>
      <c r="M16" s="13" t="s">
        <v>108</v>
      </c>
      <c r="N16" s="13" t="s">
        <v>109</v>
      </c>
      <c r="O16" s="10">
        <v>532264</v>
      </c>
    </row>
    <row r="17" spans="1:15" s="14" customFormat="1" ht="93.75" customHeight="1" x14ac:dyDescent="0.25">
      <c r="A17" s="28">
        <f t="shared" si="0"/>
        <v>13</v>
      </c>
      <c r="B17" s="28" t="s">
        <v>127</v>
      </c>
      <c r="C17" s="10" t="s">
        <v>100</v>
      </c>
      <c r="D17" s="10" t="s">
        <v>110</v>
      </c>
      <c r="E17" s="10" t="s">
        <v>111</v>
      </c>
      <c r="F17" s="13" t="s">
        <v>112</v>
      </c>
      <c r="G17" s="15">
        <v>5355871418</v>
      </c>
      <c r="H17" s="10" t="s">
        <v>113</v>
      </c>
      <c r="I17" s="10" t="s">
        <v>114</v>
      </c>
      <c r="J17" s="10" t="s">
        <v>115</v>
      </c>
      <c r="K17" s="10" t="s">
        <v>116</v>
      </c>
      <c r="L17" s="10" t="s">
        <v>117</v>
      </c>
      <c r="M17" s="13" t="s">
        <v>118</v>
      </c>
      <c r="N17" s="13" t="s">
        <v>119</v>
      </c>
      <c r="O17" s="10">
        <v>2784071</v>
      </c>
    </row>
    <row r="18" spans="1:15" s="14" customFormat="1" ht="120" customHeight="1" x14ac:dyDescent="0.25">
      <c r="A18" s="28">
        <f t="shared" si="0"/>
        <v>14</v>
      </c>
      <c r="B18" s="29" t="s">
        <v>128</v>
      </c>
      <c r="C18" s="10" t="s">
        <v>100</v>
      </c>
      <c r="D18" s="10" t="s">
        <v>110</v>
      </c>
      <c r="E18" s="10" t="s">
        <v>120</v>
      </c>
      <c r="F18" s="13" t="s">
        <v>121</v>
      </c>
      <c r="G18" s="15">
        <v>7490674467</v>
      </c>
      <c r="H18" s="10" t="s">
        <v>122</v>
      </c>
      <c r="I18" s="10" t="s">
        <v>123</v>
      </c>
      <c r="J18" s="10" t="s">
        <v>124</v>
      </c>
      <c r="K18" s="10" t="s">
        <v>116</v>
      </c>
      <c r="L18" s="10" t="s">
        <v>125</v>
      </c>
      <c r="M18" s="13" t="s">
        <v>118</v>
      </c>
      <c r="N18" s="13" t="s">
        <v>119</v>
      </c>
      <c r="O18" s="10">
        <v>3622568</v>
      </c>
    </row>
    <row r="19" spans="1:15" s="14" customFormat="1" ht="120" customHeight="1" x14ac:dyDescent="0.25">
      <c r="A19" s="28">
        <f t="shared" si="0"/>
        <v>15</v>
      </c>
      <c r="B19" s="28" t="s">
        <v>127</v>
      </c>
      <c r="C19" s="10"/>
      <c r="D19" s="10"/>
      <c r="E19" s="10" t="s">
        <v>133</v>
      </c>
      <c r="F19" s="13" t="s">
        <v>134</v>
      </c>
      <c r="G19" s="15">
        <v>2218603146</v>
      </c>
      <c r="H19" s="10"/>
      <c r="I19" s="10"/>
      <c r="J19" s="10"/>
      <c r="K19" s="10"/>
      <c r="L19" s="10"/>
      <c r="M19" s="13"/>
      <c r="N19" s="13"/>
      <c r="O19" s="10"/>
    </row>
    <row r="20" spans="1:15" s="12" customFormat="1" ht="21.9" customHeight="1" x14ac:dyDescent="0.3">
      <c r="C20" s="17"/>
      <c r="D20" s="17"/>
      <c r="E20" s="17"/>
      <c r="F20" s="18"/>
      <c r="G20" s="18"/>
      <c r="H20" s="19"/>
      <c r="I20" s="19"/>
      <c r="K20" s="20"/>
      <c r="L20" s="20"/>
      <c r="M20" s="21"/>
      <c r="N20" s="22"/>
      <c r="O20" s="20"/>
    </row>
    <row r="21" spans="1:15" s="12" customFormat="1" ht="21.9" customHeight="1" x14ac:dyDescent="0.3">
      <c r="A21" s="37" t="s">
        <v>129</v>
      </c>
      <c r="B21" s="33">
        <v>12</v>
      </c>
      <c r="C21" s="17"/>
      <c r="D21" s="17"/>
      <c r="E21" s="17"/>
      <c r="F21" s="18"/>
      <c r="G21" s="18"/>
      <c r="H21" s="19"/>
      <c r="I21" s="19"/>
      <c r="K21" s="20"/>
      <c r="L21" s="20"/>
      <c r="M21" s="21"/>
      <c r="N21" s="22"/>
      <c r="O21" s="20"/>
    </row>
    <row r="22" spans="1:15" s="12" customFormat="1" ht="21.9" customHeight="1" x14ac:dyDescent="0.3">
      <c r="A22" s="34" t="s">
        <v>130</v>
      </c>
      <c r="B22" s="34">
        <v>3</v>
      </c>
      <c r="C22" s="17"/>
      <c r="D22" s="17"/>
      <c r="E22" s="17"/>
      <c r="F22" s="18"/>
      <c r="G22" s="18"/>
      <c r="H22" s="19"/>
      <c r="I22" s="19"/>
      <c r="K22" s="20"/>
      <c r="L22" s="20"/>
      <c r="M22" s="21"/>
      <c r="N22" s="22"/>
      <c r="O22" s="20"/>
    </row>
    <row r="23" spans="1:15" s="12" customFormat="1" ht="21.9" customHeight="1" thickBot="1" x14ac:dyDescent="0.35">
      <c r="A23" s="32" t="s">
        <v>131</v>
      </c>
      <c r="B23" s="35">
        <f>SUM(B21:B22)</f>
        <v>15</v>
      </c>
      <c r="C23" s="17"/>
      <c r="D23" s="17"/>
      <c r="E23" s="17"/>
      <c r="F23" s="18"/>
      <c r="G23" s="18"/>
      <c r="H23" s="19"/>
      <c r="I23" s="19"/>
      <c r="K23" s="20"/>
      <c r="L23" s="20"/>
      <c r="M23" s="21"/>
      <c r="N23" s="22"/>
      <c r="O23" s="20"/>
    </row>
    <row r="24" spans="1:15" s="12" customFormat="1" ht="21.9" customHeight="1" thickTop="1" x14ac:dyDescent="0.3">
      <c r="B24" s="30"/>
      <c r="C24" s="17"/>
      <c r="D24" s="17"/>
      <c r="E24" s="17"/>
      <c r="F24" s="18"/>
      <c r="G24" s="18"/>
      <c r="H24" s="19"/>
      <c r="I24" s="19"/>
      <c r="K24" s="20"/>
      <c r="L24" s="20"/>
      <c r="M24" s="21"/>
      <c r="N24" s="22"/>
      <c r="O24" s="20"/>
    </row>
    <row r="25" spans="1:15" s="12" customFormat="1" ht="21.9" customHeight="1" x14ac:dyDescent="0.3">
      <c r="A25" s="36" t="s">
        <v>132</v>
      </c>
      <c r="B25" s="30"/>
      <c r="C25" s="17"/>
      <c r="D25" s="17"/>
      <c r="E25" s="17"/>
      <c r="F25" s="18"/>
      <c r="G25" s="18"/>
      <c r="H25" s="19"/>
      <c r="I25" s="19"/>
      <c r="K25" s="20"/>
      <c r="L25" s="20"/>
      <c r="M25" s="21"/>
      <c r="N25" s="22"/>
      <c r="O25" s="20"/>
    </row>
    <row r="26" spans="1:15" s="12" customFormat="1" ht="21.9" customHeight="1" x14ac:dyDescent="0.3">
      <c r="B26" s="30"/>
      <c r="C26" s="17"/>
      <c r="D26" s="17"/>
      <c r="E26" s="17"/>
      <c r="F26" s="18"/>
      <c r="G26" s="18"/>
      <c r="H26" s="19"/>
      <c r="I26" s="19"/>
      <c r="K26" s="20"/>
      <c r="L26" s="20"/>
      <c r="M26" s="21"/>
      <c r="N26" s="22"/>
      <c r="O26" s="20"/>
    </row>
    <row r="27" spans="1:15" s="12" customFormat="1" ht="21.9" customHeight="1" x14ac:dyDescent="0.3">
      <c r="A27" s="31" t="s">
        <v>135</v>
      </c>
      <c r="C27" s="17"/>
      <c r="D27" s="17"/>
      <c r="E27" s="17"/>
      <c r="F27" s="18"/>
      <c r="G27" s="18"/>
      <c r="H27" s="17"/>
      <c r="I27" s="17"/>
      <c r="J27" s="17"/>
      <c r="K27" s="19"/>
      <c r="L27" s="17"/>
      <c r="M27" s="21"/>
      <c r="N27" s="22"/>
      <c r="O27" s="20"/>
    </row>
    <row r="28" spans="1:15" s="12" customFormat="1" ht="21.9" customHeight="1" x14ac:dyDescent="0.3">
      <c r="C28" s="17"/>
      <c r="D28" s="17"/>
      <c r="E28" s="17"/>
      <c r="F28" s="18"/>
      <c r="G28" s="18"/>
      <c r="H28" s="23"/>
      <c r="I28" s="23"/>
      <c r="J28" s="17"/>
      <c r="K28" s="17"/>
      <c r="L28" s="17"/>
      <c r="M28" s="21"/>
      <c r="N28" s="18"/>
      <c r="O28" s="20"/>
    </row>
    <row r="29" spans="1:15" s="12" customFormat="1" ht="21.9" customHeight="1" x14ac:dyDescent="0.3">
      <c r="C29" s="17"/>
      <c r="D29" s="17"/>
      <c r="E29" s="17"/>
      <c r="F29" s="18"/>
      <c r="G29" s="18"/>
      <c r="H29" s="17"/>
      <c r="I29" s="17"/>
      <c r="J29" s="17"/>
      <c r="K29" s="17"/>
      <c r="L29" s="17"/>
      <c r="M29" s="21"/>
      <c r="N29" s="18"/>
      <c r="O29" s="20"/>
    </row>
    <row r="30" spans="1:15" s="12" customFormat="1" ht="21.9" customHeight="1" x14ac:dyDescent="0.3">
      <c r="C30" s="17"/>
      <c r="D30" s="17"/>
      <c r="E30" s="17"/>
      <c r="F30" s="18"/>
      <c r="G30" s="18"/>
      <c r="H30" s="24"/>
      <c r="I30" s="24"/>
      <c r="J30" s="25"/>
      <c r="K30" s="25"/>
      <c r="L30" s="25"/>
      <c r="M30" s="21"/>
      <c r="N30" s="18"/>
      <c r="O30" s="20"/>
    </row>
    <row r="31" spans="1:15" s="12" customFormat="1" ht="21.9" customHeight="1" x14ac:dyDescent="0.3">
      <c r="C31" s="17"/>
      <c r="D31" s="17"/>
      <c r="E31" s="17"/>
      <c r="F31" s="18"/>
      <c r="G31" s="18"/>
      <c r="H31" s="24"/>
      <c r="I31" s="24"/>
      <c r="J31" s="24"/>
      <c r="K31" s="17"/>
      <c r="L31" s="17"/>
      <c r="M31" s="21"/>
      <c r="N31" s="18"/>
      <c r="O31" s="20"/>
    </row>
    <row r="32" spans="1:15" s="12" customFormat="1" ht="21.9" customHeight="1" x14ac:dyDescent="0.3">
      <c r="C32" s="17"/>
      <c r="D32" s="17"/>
      <c r="E32" s="17"/>
      <c r="F32" s="18"/>
      <c r="G32" s="18"/>
      <c r="H32" s="17"/>
      <c r="I32" s="17"/>
      <c r="J32" s="17"/>
      <c r="K32" s="17"/>
      <c r="L32" s="17"/>
      <c r="M32" s="21"/>
      <c r="N32" s="18"/>
      <c r="O32" s="20"/>
    </row>
    <row r="33" spans="3:15" s="12" customFormat="1" ht="21.9" customHeight="1" x14ac:dyDescent="0.3">
      <c r="C33" s="2"/>
      <c r="D33" s="2"/>
      <c r="E33" s="2"/>
      <c r="F33" s="2"/>
      <c r="G33" s="2"/>
      <c r="H33" s="2"/>
      <c r="I33" s="2"/>
      <c r="J33" s="2"/>
      <c r="K33" s="1"/>
      <c r="L33" s="1"/>
      <c r="M33" s="21"/>
      <c r="N33" s="18"/>
      <c r="O33" s="20"/>
    </row>
    <row r="34" spans="3:15" s="12" customFormat="1" ht="21.9" customHeight="1" x14ac:dyDescent="0.3">
      <c r="C34" s="2"/>
      <c r="D34" s="2"/>
      <c r="E34" s="2"/>
      <c r="F34" s="2"/>
      <c r="G34" s="2"/>
      <c r="H34" s="2"/>
      <c r="I34" s="2"/>
      <c r="J34" s="2"/>
      <c r="K34" s="1"/>
      <c r="L34" s="1"/>
      <c r="M34" s="2"/>
      <c r="N34" s="2"/>
      <c r="O34" s="20"/>
    </row>
    <row r="35" spans="3:15" s="12" customFormat="1" ht="21.9" customHeight="1" x14ac:dyDescent="0.3">
      <c r="C35" s="2"/>
      <c r="D35" s="2"/>
      <c r="E35" s="2"/>
      <c r="F35" s="2"/>
      <c r="G35" s="2"/>
      <c r="H35" s="2"/>
      <c r="I35" s="2"/>
      <c r="J35" s="2"/>
      <c r="K35" s="1"/>
      <c r="L35" s="1"/>
      <c r="M35" s="2"/>
      <c r="N35" s="2"/>
      <c r="O35" s="20"/>
    </row>
    <row r="36" spans="3:15" s="12" customFormat="1" ht="21.9" customHeight="1" x14ac:dyDescent="0.3">
      <c r="C36" s="2"/>
      <c r="D36" s="2"/>
      <c r="E36" s="2"/>
      <c r="F36" s="2"/>
      <c r="G36" s="2"/>
      <c r="H36" s="2"/>
      <c r="I36" s="2"/>
      <c r="J36" s="2"/>
      <c r="K36" s="1"/>
      <c r="L36" s="1"/>
      <c r="M36" s="2"/>
      <c r="N36" s="2"/>
      <c r="O36" s="20"/>
    </row>
    <row r="37" spans="3:15" s="12" customFormat="1" ht="21.9" customHeight="1" x14ac:dyDescent="0.3">
      <c r="C37" s="2"/>
      <c r="D37" s="2"/>
      <c r="E37" s="2"/>
      <c r="F37" s="2"/>
      <c r="G37" s="2"/>
      <c r="H37" s="2"/>
      <c r="I37" s="2"/>
      <c r="J37" s="2"/>
      <c r="K37" s="1"/>
      <c r="L37" s="1"/>
      <c r="M37" s="2"/>
      <c r="N37" s="2"/>
      <c r="O37" s="20"/>
    </row>
    <row r="38" spans="3:15" s="12" customFormat="1" ht="21.9" customHeight="1" x14ac:dyDescent="0.25">
      <c r="C38" s="4"/>
      <c r="D38" s="4"/>
      <c r="E38" s="4"/>
      <c r="F38" s="4"/>
      <c r="G38" s="4"/>
      <c r="H38" s="4"/>
      <c r="I38" s="4"/>
      <c r="J38" s="4"/>
      <c r="K38" s="3"/>
      <c r="L38" s="3"/>
      <c r="M38" s="4"/>
      <c r="N38" s="4"/>
      <c r="O38" s="26"/>
    </row>
    <row r="39" spans="3:15" s="12" customFormat="1" x14ac:dyDescent="0.25">
      <c r="C39" s="4"/>
      <c r="D39" s="4"/>
      <c r="E39" s="4"/>
      <c r="F39" s="4"/>
      <c r="G39" s="4"/>
      <c r="H39" s="4"/>
      <c r="I39" s="4"/>
      <c r="J39" s="4"/>
      <c r="K39" s="3"/>
      <c r="L39" s="3"/>
      <c r="M39" s="4"/>
      <c r="N39" s="4"/>
      <c r="O39" s="26"/>
    </row>
    <row r="40" spans="3:15" s="12" customFormat="1" x14ac:dyDescent="0.25">
      <c r="C40" s="4"/>
      <c r="D40" s="4"/>
      <c r="E40" s="4"/>
      <c r="F40" s="4"/>
      <c r="G40" s="4"/>
      <c r="H40" s="4"/>
      <c r="I40" s="4"/>
      <c r="J40" s="4"/>
      <c r="K40" s="3"/>
      <c r="L40" s="3"/>
      <c r="M40" s="4"/>
      <c r="N40" s="4"/>
      <c r="O40" s="26"/>
    </row>
    <row r="41" spans="3:15" s="12" customFormat="1" x14ac:dyDescent="0.25">
      <c r="C41" s="4"/>
      <c r="D41" s="4"/>
      <c r="E41" s="4"/>
      <c r="F41" s="4"/>
      <c r="G41" s="4"/>
      <c r="H41" s="4"/>
      <c r="I41" s="4"/>
      <c r="J41" s="4"/>
      <c r="K41" s="3"/>
      <c r="L41" s="3"/>
      <c r="M41" s="4"/>
      <c r="N41" s="4"/>
      <c r="O41" s="26"/>
    </row>
    <row r="42" spans="3:15" s="12" customFormat="1" x14ac:dyDescent="0.25">
      <c r="C42" s="4"/>
      <c r="D42" s="4"/>
      <c r="E42" s="4"/>
      <c r="F42" s="4"/>
      <c r="G42" s="4"/>
      <c r="H42" s="4"/>
      <c r="I42" s="4"/>
      <c r="J42" s="4"/>
      <c r="K42" s="3"/>
      <c r="L42" s="3"/>
      <c r="M42" s="4"/>
      <c r="N42" s="4"/>
      <c r="O42" s="26"/>
    </row>
    <row r="43" spans="3:15" s="12" customFormat="1" x14ac:dyDescent="0.25">
      <c r="C43" s="4"/>
      <c r="D43" s="4"/>
      <c r="E43" s="4"/>
      <c r="F43" s="4"/>
      <c r="G43" s="4"/>
      <c r="H43" s="4"/>
      <c r="I43" s="4"/>
      <c r="J43" s="4"/>
      <c r="K43" s="3"/>
      <c r="L43" s="3"/>
      <c r="M43" s="4"/>
      <c r="N43" s="4"/>
      <c r="O43" s="26"/>
    </row>
    <row r="44" spans="3:15" s="12" customFormat="1" x14ac:dyDescent="0.25">
      <c r="C44" s="4"/>
      <c r="D44" s="4"/>
      <c r="E44" s="4"/>
      <c r="F44" s="4"/>
      <c r="G44" s="4"/>
      <c r="H44" s="4"/>
      <c r="I44" s="4"/>
      <c r="J44" s="4"/>
      <c r="K44" s="3"/>
      <c r="L44" s="3"/>
      <c r="M44" s="4"/>
      <c r="N44" s="4"/>
      <c r="O44" s="26"/>
    </row>
    <row r="45" spans="3:15" s="12" customFormat="1" x14ac:dyDescent="0.25">
      <c r="C45" s="4"/>
      <c r="D45" s="4"/>
      <c r="E45" s="4"/>
      <c r="F45" s="4"/>
      <c r="G45" s="4"/>
      <c r="H45" s="4"/>
      <c r="I45" s="4"/>
      <c r="J45" s="4"/>
      <c r="K45" s="3"/>
      <c r="L45" s="3"/>
      <c r="M45" s="4"/>
      <c r="N45" s="4"/>
      <c r="O45" s="26"/>
    </row>
    <row r="46" spans="3:15" s="12" customFormat="1" x14ac:dyDescent="0.25">
      <c r="C46" s="4"/>
      <c r="D46" s="4"/>
      <c r="E46" s="4"/>
      <c r="F46" s="4"/>
      <c r="G46" s="4"/>
      <c r="H46" s="4"/>
      <c r="I46" s="4"/>
      <c r="J46" s="4"/>
      <c r="K46" s="3"/>
      <c r="L46" s="3"/>
      <c r="M46" s="4"/>
      <c r="N46" s="4"/>
      <c r="O46" s="26"/>
    </row>
    <row r="47" spans="3:15" s="12" customFormat="1" x14ac:dyDescent="0.25">
      <c r="C47" s="4"/>
      <c r="D47" s="4"/>
      <c r="E47" s="4"/>
      <c r="F47" s="4"/>
      <c r="G47" s="4"/>
      <c r="H47" s="4"/>
      <c r="I47" s="4"/>
      <c r="J47" s="4"/>
      <c r="K47" s="3"/>
      <c r="L47" s="3"/>
      <c r="M47" s="4"/>
      <c r="N47" s="4"/>
      <c r="O47" s="26"/>
    </row>
    <row r="48" spans="3:15" s="12" customFormat="1" x14ac:dyDescent="0.25">
      <c r="C48" s="4"/>
      <c r="D48" s="4"/>
      <c r="E48" s="4"/>
      <c r="F48" s="4"/>
      <c r="G48" s="4"/>
      <c r="H48" s="4"/>
      <c r="I48" s="4"/>
      <c r="J48" s="4"/>
      <c r="K48" s="3"/>
      <c r="L48" s="3"/>
      <c r="M48" s="4"/>
      <c r="N48" s="4"/>
      <c r="O48" s="26"/>
    </row>
    <row r="49" spans="3:15" s="12" customFormat="1" x14ac:dyDescent="0.25">
      <c r="C49" s="4"/>
      <c r="D49" s="4"/>
      <c r="E49" s="4"/>
      <c r="F49" s="4"/>
      <c r="G49" s="4"/>
      <c r="H49" s="4"/>
      <c r="I49" s="4"/>
      <c r="J49" s="4"/>
      <c r="K49" s="3"/>
      <c r="L49" s="3"/>
      <c r="M49" s="4"/>
      <c r="N49" s="4"/>
      <c r="O49" s="26"/>
    </row>
    <row r="50" spans="3:15" s="12" customFormat="1" x14ac:dyDescent="0.25">
      <c r="C50" s="4"/>
      <c r="D50" s="4"/>
      <c r="E50" s="4"/>
      <c r="F50" s="4"/>
      <c r="G50" s="4"/>
      <c r="H50" s="4"/>
      <c r="I50" s="4"/>
      <c r="J50" s="4"/>
      <c r="K50" s="3"/>
      <c r="L50" s="3"/>
      <c r="M50" s="4"/>
      <c r="N50" s="4"/>
      <c r="O50" s="26"/>
    </row>
    <row r="51" spans="3:15" s="12" customFormat="1" x14ac:dyDescent="0.25">
      <c r="C51" s="4"/>
      <c r="D51" s="4"/>
      <c r="E51" s="4"/>
      <c r="F51" s="4"/>
      <c r="G51" s="4"/>
      <c r="H51" s="4"/>
      <c r="I51" s="4"/>
      <c r="J51" s="4"/>
      <c r="K51" s="3"/>
      <c r="L51" s="3"/>
      <c r="M51" s="4"/>
      <c r="N51" s="4"/>
      <c r="O51" s="26"/>
    </row>
    <row r="52" spans="3:15" s="12" customFormat="1" x14ac:dyDescent="0.25">
      <c r="C52" s="4"/>
      <c r="D52" s="4"/>
      <c r="E52" s="4"/>
      <c r="F52" s="4"/>
      <c r="G52" s="4"/>
      <c r="H52" s="4"/>
      <c r="I52" s="4"/>
      <c r="J52" s="4"/>
      <c r="K52" s="3"/>
      <c r="L52" s="3"/>
      <c r="M52" s="4"/>
      <c r="N52" s="4"/>
      <c r="O52" s="26"/>
    </row>
    <row r="53" spans="3:15" s="12" customFormat="1" x14ac:dyDescent="0.25">
      <c r="C53" s="4"/>
      <c r="D53" s="4"/>
      <c r="E53" s="4"/>
      <c r="F53" s="4"/>
      <c r="G53" s="4"/>
      <c r="H53" s="4"/>
      <c r="I53" s="4"/>
      <c r="J53" s="4"/>
      <c r="K53" s="3"/>
      <c r="L53" s="3"/>
      <c r="M53" s="4"/>
      <c r="N53" s="4"/>
      <c r="O53" s="26"/>
    </row>
    <row r="54" spans="3:15" s="12" customFormat="1" x14ac:dyDescent="0.25">
      <c r="C54" s="4"/>
      <c r="D54" s="4"/>
      <c r="E54" s="4"/>
      <c r="F54" s="4"/>
      <c r="G54" s="4"/>
      <c r="H54" s="4"/>
      <c r="I54" s="4"/>
      <c r="J54" s="4"/>
      <c r="K54" s="3"/>
      <c r="L54" s="3"/>
      <c r="M54" s="4"/>
      <c r="N54" s="4"/>
      <c r="O54" s="26"/>
    </row>
    <row r="55" spans="3:15" s="12" customFormat="1" x14ac:dyDescent="0.25">
      <c r="C55" s="4"/>
      <c r="D55" s="4"/>
      <c r="E55" s="4"/>
      <c r="F55" s="4"/>
      <c r="G55" s="4"/>
      <c r="H55" s="4"/>
      <c r="I55" s="4"/>
      <c r="J55" s="4"/>
      <c r="K55" s="3"/>
      <c r="L55" s="3"/>
      <c r="M55" s="4"/>
      <c r="N55" s="4"/>
      <c r="O55" s="26"/>
    </row>
    <row r="56" spans="3:15" s="12" customFormat="1" x14ac:dyDescent="0.25">
      <c r="C56" s="4"/>
      <c r="D56" s="4"/>
      <c r="E56" s="4"/>
      <c r="F56" s="4"/>
      <c r="G56" s="4"/>
      <c r="H56" s="4"/>
      <c r="I56" s="4"/>
      <c r="J56" s="4"/>
      <c r="K56" s="3"/>
      <c r="L56" s="3"/>
      <c r="M56" s="4"/>
      <c r="N56" s="4"/>
      <c r="O56" s="26"/>
    </row>
    <row r="57" spans="3:15" s="12" customFormat="1" x14ac:dyDescent="0.25">
      <c r="C57" s="4"/>
      <c r="D57" s="4"/>
      <c r="E57" s="4"/>
      <c r="F57" s="4"/>
      <c r="G57" s="4"/>
      <c r="H57" s="4"/>
      <c r="I57" s="4"/>
      <c r="J57" s="4"/>
      <c r="K57" s="3"/>
      <c r="L57" s="3"/>
      <c r="M57" s="4"/>
      <c r="N57" s="4"/>
      <c r="O57" s="26"/>
    </row>
    <row r="58" spans="3:15" s="12" customFormat="1" x14ac:dyDescent="0.25">
      <c r="C58" s="4"/>
      <c r="D58" s="4"/>
      <c r="E58" s="4"/>
      <c r="F58" s="4"/>
      <c r="G58" s="4"/>
      <c r="H58" s="4"/>
      <c r="I58" s="4"/>
      <c r="J58" s="4"/>
      <c r="K58" s="3"/>
      <c r="L58" s="3"/>
      <c r="M58" s="4"/>
      <c r="N58" s="4"/>
      <c r="O58" s="26"/>
    </row>
    <row r="59" spans="3:15" s="12" customFormat="1" x14ac:dyDescent="0.25">
      <c r="C59" s="4"/>
      <c r="D59" s="4"/>
      <c r="E59" s="4"/>
      <c r="F59" s="4"/>
      <c r="G59" s="4"/>
      <c r="H59" s="4"/>
      <c r="I59" s="4"/>
      <c r="J59" s="4"/>
      <c r="K59" s="3"/>
      <c r="L59" s="3"/>
      <c r="M59" s="4"/>
      <c r="N59" s="4"/>
      <c r="O59" s="26"/>
    </row>
    <row r="60" spans="3:15" s="12" customFormat="1" x14ac:dyDescent="0.25">
      <c r="C60" s="4"/>
      <c r="D60" s="4"/>
      <c r="E60" s="4"/>
      <c r="F60" s="4"/>
      <c r="G60" s="4"/>
      <c r="H60" s="4"/>
      <c r="I60" s="4"/>
      <c r="J60" s="4"/>
      <c r="K60" s="3"/>
      <c r="L60" s="3"/>
      <c r="M60" s="4"/>
      <c r="N60" s="4"/>
      <c r="O60" s="26"/>
    </row>
  </sheetData>
  <autoFilter ref="C4:O18"/>
  <printOptions gridLines="1"/>
  <pageMargins left="0.75" right="0.75" top="1" bottom="1" header="0.5" footer="0.5"/>
  <pageSetup scale="55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B821108-A39E-4482-BF31-759D617304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30A82-64B3-448E-82AC-C86E2A253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38A4B3-65D8-4C9C-8795-1FD4AF14D61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Custs w Primary Switches</vt:lpstr>
      <vt:lpstr>'Custs w Primary Switches'!Print_Area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Haywood, Dan J</dc:creator>
  <cp:lastModifiedBy>FPL_User</cp:lastModifiedBy>
  <dcterms:created xsi:type="dcterms:W3CDTF">2014-06-03T17:04:14Z</dcterms:created>
  <dcterms:modified xsi:type="dcterms:W3CDTF">2016-04-16T19:09:22Z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