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612" windowWidth="15672" windowHeight="5496" tabRatio="897"/>
  </bookViews>
  <sheets>
    <sheet name="System Monthly Peaks" sheetId="9" r:id="rId1"/>
  </sheets>
  <externalReferences>
    <externalReference r:id="rId2"/>
    <externalReference r:id="rId3"/>
  </externalReference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'System Monthly Peaks'!$A$5:$C$617</definedName>
    <definedName name="aclausetq">[1]SOEF!$L$28</definedName>
    <definedName name="aclausety">[1]SOEF!$P$28</definedName>
    <definedName name="acustgrowtq">[1]SOEF!$L$14</definedName>
    <definedName name="acustgrowty">[1]SOEF!$P$14</definedName>
    <definedName name="adeprtq">[1]SOEF!$L$22</definedName>
    <definedName name="adeprty">[1]SOEF!$P$22</definedName>
    <definedName name="adivtm">[1]SOEF!#REF!</definedName>
    <definedName name="adivtq">[1]SOEF!#REF!</definedName>
    <definedName name="adivty">[1]SOEF!#REF!</definedName>
    <definedName name="ainctaxtq">[1]SOEF!$L$33</definedName>
    <definedName name="ainctaxty">[1]SOEF!$P$33</definedName>
    <definedName name="ainttq">[1]SOEF!$L$23</definedName>
    <definedName name="aintty">[1]SOEF!$P$23</definedName>
    <definedName name="ao_mtq">[1]SOEF!$L$21</definedName>
    <definedName name="ao_mty">[1]SOEF!$P$21</definedName>
    <definedName name="aothtaxtq">[1]SOEF!$L$29</definedName>
    <definedName name="aothtaxty">[1]SOEF!$P$29</definedName>
    <definedName name="apricemixtq">[1]SOEF!$L$17</definedName>
    <definedName name="apricemixty">[1]SOEF!$P$17</definedName>
    <definedName name="arevtm">[1]SOEF!#REF!</definedName>
    <definedName name="arevtq">[1]SOEF!#REF!</definedName>
    <definedName name="arevty">[1]SOEF!#REF!</definedName>
    <definedName name="atax_adjtq">[1]SOEF!$L$32</definedName>
    <definedName name="atax_adjty">[1]SOEF!$P$32</definedName>
    <definedName name="ausagetq">[1]SOEF!$L$16</definedName>
    <definedName name="ausagety">[1]SOEF!$P$16</definedName>
    <definedName name="base_revenue_eps_ty" localSheetId="0">#REF!</definedName>
    <definedName name="base_revenue_eps_ty">#REF!</definedName>
    <definedName name="base_revenue_tq" localSheetId="0">#REF!</definedName>
    <definedName name="base_revenue_tq">#REF!</definedName>
    <definedName name="base_revenue_ty" localSheetId="0">#REF!</definedName>
    <definedName name="base_revenue_ty">#REF!</definedName>
    <definedName name="bdivtm" localSheetId="0">[1]SOEF!#REF!</definedName>
    <definedName name="bdivtm">[1]SOEF!#REF!</definedName>
    <definedName name="bdivtq" localSheetId="0">[1]SOEF!#REF!</definedName>
    <definedName name="bdivtq">[1]SOEF!#REF!</definedName>
    <definedName name="bdivty" localSheetId="0">[1]SOEF!#REF!</definedName>
    <definedName name="bdivty">[1]SOEF!#REF!</definedName>
    <definedName name="brevtm" localSheetId="0">[1]SOEF!#REF!</definedName>
    <definedName name="brevtm">[1]SOEF!#REF!</definedName>
    <definedName name="brevtq">[1]SOEF!#REF!</definedName>
    <definedName name="brevty">[1]SOEF!#REF!</definedName>
    <definedName name="customer_growth_eps_tq" localSheetId="0">#REF!</definedName>
    <definedName name="customer_growth_eps_tq">#REF!</definedName>
    <definedName name="customer_growth_eps_ty" localSheetId="0">#REF!</definedName>
    <definedName name="customer_growth_eps_ty">#REF!</definedName>
    <definedName name="customer_growth_tq" localSheetId="0">#REF!</definedName>
    <definedName name="customer_growth_tq">#REF!</definedName>
    <definedName name="DEPREC" localSheetId="0">#REF!</definedName>
    <definedName name="DEPREC">#REF!</definedName>
    <definedName name="deprec_eps_ty" localSheetId="0">#REF!</definedName>
    <definedName name="deprec_eps_ty">#REF!</definedName>
    <definedName name="deprec_tq" localSheetId="0">#REF!</definedName>
    <definedName name="deprec_tq">#REF!</definedName>
    <definedName name="deprec_ty" localSheetId="0">#REF!</definedName>
    <definedName name="deprec_ty">#REF!</definedName>
    <definedName name="DRI_Mnemonics" localSheetId="0">#REF!</definedName>
    <definedName name="DRI_Mnemonics">#REF!</definedName>
    <definedName name="esi_eps_tq" localSheetId="0">#REF!</definedName>
    <definedName name="esi_eps_tq">#REF!</definedName>
    <definedName name="esi_eps_ty" localSheetId="0">#REF!</definedName>
    <definedName name="esi_eps_ty">#REF!</definedName>
    <definedName name="esi_tq" localSheetId="0">#REF!</definedName>
    <definedName name="esi_tq">#REF!</definedName>
    <definedName name="esi_ty" localSheetId="0">#REF!</definedName>
    <definedName name="esi_ty">#REF!</definedName>
    <definedName name="esop_eps_ty" localSheetId="0">#REF!</definedName>
    <definedName name="esop_eps_ty">#REF!</definedName>
    <definedName name="esop_ty" localSheetId="0">#REF!</definedName>
    <definedName name="esop_ty">#REF!</definedName>
    <definedName name="grpcons_eps_lq" localSheetId="0">#REF!</definedName>
    <definedName name="grpcons_eps_lq">#REF!</definedName>
    <definedName name="grpcons_eps_ty" localSheetId="0">#REF!</definedName>
    <definedName name="grpcons_eps_ty">#REF!</definedName>
    <definedName name="grpcons_ni_lq" localSheetId="0">#REF!</definedName>
    <definedName name="grpcons_ni_lq">#REF!</definedName>
    <definedName name="grpcons_ni_ly" localSheetId="0">#REF!</definedName>
    <definedName name="grpcons_ni_ly">#REF!</definedName>
    <definedName name="grpcons_ni_ty" localSheetId="0">#REF!</definedName>
    <definedName name="grpcons_ni_ty">#REF!</definedName>
    <definedName name="interest_eps_tq" localSheetId="0">#REF!</definedName>
    <definedName name="interest_eps_tq">#REF!</definedName>
    <definedName name="interest_eps_ty" localSheetId="0">#REF!</definedName>
    <definedName name="interest_eps_ty">#REF!</definedName>
    <definedName name="interest_tq" localSheetId="0">#REF!</definedName>
    <definedName name="interest_tq">#REF!</definedName>
    <definedName name="interest_ty" localSheetId="0">#REF!</definedName>
    <definedName name="interest_ty">#REF!</definedName>
    <definedName name="Name" localSheetId="0">'[2]Weekly NEL Report'!#REF!</definedName>
    <definedName name="Name">'[2]Weekly NEL Report'!#REF!</definedName>
    <definedName name="Pal_Workbook_GUID" hidden="1">"8JHMH9DXSMHNF44G668W66ZD"</definedName>
    <definedName name="_xlnm.Print_Area" localSheetId="0">#REF!</definedName>
    <definedName name="_xlnm.Print_Area">#REF!</definedName>
    <definedName name="_xlnm.Print_Titles" localSheetId="0">'System Monthly Peaks'!#REF!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SwapState" hidden="1">FALSE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salina_eps_tq" localSheetId="0">#REF!</definedName>
    <definedName name="salina_eps_tq">#REF!</definedName>
    <definedName name="salina_eps_ty" localSheetId="0">#REF!</definedName>
    <definedName name="salina_eps_ty">#REF!</definedName>
    <definedName name="salina_ty" localSheetId="0">#REF!</definedName>
    <definedName name="salina_ty">#REF!</definedName>
    <definedName name="SAPBEXhrIndnt" hidden="1">1</definedName>
    <definedName name="SAPBEXrevision" hidden="1">1</definedName>
    <definedName name="SAPBEXsysID" hidden="1">"GP1"</definedName>
    <definedName name="SAPBEXwbID" hidden="1">"3VOBL88ZUH0TJHQP6RXNFLORZ"</definedName>
    <definedName name="share_dilution_tq">#REF!</definedName>
    <definedName name="share_dilution_ty" localSheetId="0">#REF!</definedName>
    <definedName name="share_dilution_ty">#REF!</definedName>
    <definedName name="subtotal_non_utility_eps_tq" localSheetId="0">#REF!</definedName>
    <definedName name="subtotal_non_utility_eps_tq">#REF!</definedName>
    <definedName name="subtotal_non_utility_eps_ty" localSheetId="0">#REF!</definedName>
    <definedName name="subtotal_non_utility_eps_ty">#REF!</definedName>
    <definedName name="subtotal_non_utility_ty" localSheetId="0">#REF!</definedName>
    <definedName name="subtotal_non_utility_ty">#REF!</definedName>
  </definedNames>
  <calcPr calcId="145621"/>
</workbook>
</file>

<file path=xl/calcChain.xml><?xml version="1.0" encoding="utf-8"?>
<calcChain xmlns="http://schemas.openxmlformats.org/spreadsheetml/2006/main">
  <c r="J73" i="9" l="1"/>
  <c r="J72" i="9"/>
  <c r="J71" i="9"/>
  <c r="J70" i="9"/>
  <c r="J69" i="9"/>
  <c r="J68" i="9"/>
  <c r="J67" i="9"/>
  <c r="J66" i="9"/>
  <c r="J65" i="9"/>
  <c r="J64" i="9"/>
  <c r="J63" i="9"/>
  <c r="J62" i="9"/>
  <c r="J59" i="9"/>
  <c r="J58" i="9"/>
  <c r="J57" i="9"/>
  <c r="J56" i="9"/>
  <c r="J55" i="9"/>
  <c r="J54" i="9"/>
  <c r="J53" i="9"/>
  <c r="J52" i="9"/>
  <c r="J51" i="9"/>
  <c r="J50" i="9"/>
  <c r="J49" i="9"/>
  <c r="J48" i="9"/>
  <c r="J45" i="9"/>
  <c r="J44" i="9"/>
  <c r="J43" i="9"/>
  <c r="J42" i="9"/>
  <c r="J41" i="9"/>
  <c r="J40" i="9"/>
  <c r="J39" i="9"/>
  <c r="J38" i="9"/>
  <c r="J37" i="9"/>
  <c r="J36" i="9"/>
  <c r="J35" i="9"/>
  <c r="J34" i="9"/>
  <c r="J31" i="9"/>
  <c r="J30" i="9"/>
  <c r="J29" i="9"/>
  <c r="J28" i="9"/>
  <c r="J27" i="9"/>
  <c r="J26" i="9"/>
  <c r="J25" i="9"/>
  <c r="J24" i="9"/>
  <c r="J23" i="9"/>
  <c r="J22" i="9"/>
  <c r="J21" i="9"/>
  <c r="I73" i="9"/>
  <c r="I72" i="9"/>
  <c r="I71" i="9"/>
  <c r="I70" i="9"/>
  <c r="I69" i="9"/>
  <c r="I68" i="9"/>
  <c r="I67" i="9"/>
  <c r="I66" i="9"/>
  <c r="I65" i="9"/>
  <c r="I64" i="9"/>
  <c r="I63" i="9"/>
  <c r="I62" i="9"/>
  <c r="I59" i="9"/>
  <c r="I58" i="9"/>
  <c r="I57" i="9"/>
  <c r="I56" i="9"/>
  <c r="I55" i="9"/>
  <c r="I54" i="9"/>
  <c r="I53" i="9"/>
  <c r="I52" i="9"/>
  <c r="I51" i="9"/>
  <c r="I50" i="9"/>
  <c r="I49" i="9"/>
  <c r="I48" i="9"/>
  <c r="I45" i="9"/>
  <c r="I44" i="9"/>
  <c r="I43" i="9"/>
  <c r="I42" i="9"/>
  <c r="I41" i="9"/>
  <c r="I40" i="9"/>
  <c r="I39" i="9"/>
  <c r="I38" i="9"/>
  <c r="I37" i="9"/>
  <c r="I36" i="9"/>
  <c r="I35" i="9"/>
  <c r="I34" i="9"/>
  <c r="I31" i="9"/>
  <c r="I30" i="9"/>
  <c r="I29" i="9"/>
  <c r="I28" i="9"/>
  <c r="I27" i="9"/>
  <c r="I26" i="9"/>
  <c r="I25" i="9"/>
  <c r="I24" i="9"/>
  <c r="I23" i="9"/>
  <c r="I22" i="9"/>
  <c r="I21" i="9"/>
  <c r="J20" i="9" l="1"/>
  <c r="I20" i="9"/>
  <c r="I60" i="9" l="1"/>
  <c r="I61" i="9" s="1"/>
  <c r="J74" i="9"/>
  <c r="J75" i="9" s="1"/>
  <c r="J32" i="9"/>
  <c r="J33" i="9" s="1"/>
  <c r="I74" i="9"/>
  <c r="I75" i="9" s="1"/>
  <c r="J60" i="9"/>
  <c r="J61" i="9" s="1"/>
  <c r="J46" i="9"/>
  <c r="J47" i="9" s="1"/>
  <c r="I32" i="9"/>
  <c r="I33" i="9" s="1"/>
  <c r="I46" i="9"/>
  <c r="I47" i="9" s="1"/>
  <c r="C32" i="9" l="1"/>
  <c r="C33" i="9" s="1"/>
  <c r="C60" i="9"/>
  <c r="C61" i="9" s="1"/>
  <c r="D74" i="9"/>
  <c r="D75" i="9" s="1"/>
  <c r="E74" i="9" l="1"/>
  <c r="E75" i="9" s="1"/>
  <c r="E46" i="9"/>
  <c r="E47" i="9" s="1"/>
  <c r="E32" i="9"/>
  <c r="E33" i="9" s="1"/>
  <c r="C46" i="9"/>
  <c r="C47" i="9" s="1"/>
  <c r="D46" i="9"/>
  <c r="D47" i="9" s="1"/>
  <c r="C74" i="9"/>
  <c r="C75" i="9" s="1"/>
  <c r="D60" i="9"/>
  <c r="D61" i="9" s="1"/>
  <c r="E60" i="9"/>
  <c r="E61" i="9" s="1"/>
  <c r="D32" i="9"/>
  <c r="D33" i="9" s="1"/>
  <c r="C88" i="9" l="1"/>
  <c r="C89" i="9" s="1"/>
  <c r="E12" i="9"/>
  <c r="E11" i="9"/>
  <c r="E10" i="9"/>
  <c r="E9" i="9"/>
  <c r="E8" i="9"/>
  <c r="E7" i="9"/>
  <c r="E6" i="9" l="1"/>
  <c r="C18" i="9"/>
  <c r="C19" i="9" s="1"/>
  <c r="D17" i="9" l="1"/>
  <c r="E17" i="9" s="1"/>
  <c r="D16" i="9"/>
  <c r="E16" i="9" s="1"/>
  <c r="D15" i="9"/>
  <c r="E15" i="9" s="1"/>
  <c r="D14" i="9"/>
  <c r="E14" i="9" s="1"/>
  <c r="D13" i="9"/>
  <c r="E88" i="9" l="1"/>
  <c r="E89" i="9" s="1"/>
  <c r="D88" i="9"/>
  <c r="D89" i="9" s="1"/>
  <c r="D18" i="9"/>
  <c r="D19" i="9" s="1"/>
  <c r="E13" i="9"/>
  <c r="E18" i="9" s="1"/>
  <c r="E19" i="9" s="1"/>
</calcChain>
</file>

<file path=xl/sharedStrings.xml><?xml version="1.0" encoding="utf-8"?>
<sst xmlns="http://schemas.openxmlformats.org/spreadsheetml/2006/main" count="33" uniqueCount="11">
  <si>
    <t>Year</t>
  </si>
  <si>
    <t>Month</t>
  </si>
  <si>
    <t>Total System Peak</t>
  </si>
  <si>
    <t>Forecast Begins</t>
  </si>
  <si>
    <t>Wholesale Peak</t>
  </si>
  <si>
    <t>Retail Peak</t>
  </si>
  <si>
    <t>TOTAL CP</t>
  </si>
  <si>
    <t>12CP - MW</t>
  </si>
  <si>
    <t>Comments</t>
  </si>
  <si>
    <t>OPC 012846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</si>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</sst>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"/>
    <numFmt numFmtId="165" formatCode="0.000"/>
    <numFmt numFmtId="166" formatCode="_(* #,##0.000_);_(* \(#,##0.000\);_(* &quot;-&quot;??_);_(@_)"/>
  </numFmts>
  <fonts count="1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u val="singleAccounting"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indexed="39"/>
      <name val="Arial"/>
      <family val="2"/>
    </font>
    <font>
      <b/>
      <u val="singleAccounting"/>
      <sz val="14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9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medium">
        <color indexed="4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5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" fontId="5" fillId="2" borderId="1" applyNumberFormat="0" applyProtection="0">
      <alignment vertical="center"/>
    </xf>
    <xf numFmtId="4" fontId="6" fillId="3" borderId="1" applyNumberFormat="0" applyProtection="0">
      <alignment vertical="center"/>
    </xf>
    <xf numFmtId="4" fontId="5" fillId="3" borderId="1" applyNumberFormat="0" applyProtection="0">
      <alignment horizontal="left" vertical="center" indent="1"/>
    </xf>
    <xf numFmtId="0" fontId="5" fillId="3" borderId="1" applyNumberFormat="0" applyProtection="0">
      <alignment horizontal="left" vertical="top" indent="1"/>
    </xf>
    <xf numFmtId="4" fontId="7" fillId="0" borderId="0" applyNumberFormat="0" applyProtection="0">
      <alignment horizontal="left"/>
    </xf>
    <xf numFmtId="4" fontId="3" fillId="4" borderId="1" applyNumberFormat="0" applyProtection="0">
      <alignment horizontal="right" vertical="center"/>
    </xf>
    <xf numFmtId="4" fontId="3" fillId="5" borderId="1" applyNumberFormat="0" applyProtection="0">
      <alignment horizontal="right" vertical="center"/>
    </xf>
    <xf numFmtId="4" fontId="3" fillId="6" borderId="1" applyNumberFormat="0" applyProtection="0">
      <alignment horizontal="right" vertical="center"/>
    </xf>
    <xf numFmtId="4" fontId="3" fillId="7" borderId="1" applyNumberFormat="0" applyProtection="0">
      <alignment horizontal="right" vertical="center"/>
    </xf>
    <xf numFmtId="4" fontId="3" fillId="8" borderId="1" applyNumberFormat="0" applyProtection="0">
      <alignment horizontal="right" vertical="center"/>
    </xf>
    <xf numFmtId="4" fontId="3" fillId="9" borderId="1" applyNumberFormat="0" applyProtection="0">
      <alignment horizontal="right" vertical="center"/>
    </xf>
    <xf numFmtId="4" fontId="3" fillId="10" borderId="1" applyNumberFormat="0" applyProtection="0">
      <alignment horizontal="right" vertical="center"/>
    </xf>
    <xf numFmtId="4" fontId="3" fillId="11" borderId="1" applyNumberFormat="0" applyProtection="0">
      <alignment horizontal="right" vertical="center"/>
    </xf>
    <xf numFmtId="4" fontId="3" fillId="12" borderId="1" applyNumberFormat="0" applyProtection="0">
      <alignment horizontal="right" vertical="center"/>
    </xf>
    <xf numFmtId="4" fontId="5" fillId="13" borderId="2" applyNumberFormat="0" applyProtection="0">
      <alignment horizontal="left" vertical="center" indent="1"/>
    </xf>
    <xf numFmtId="4" fontId="5" fillId="0" borderId="0" applyNumberFormat="0" applyProtection="0">
      <alignment horizontal="left" vertical="center" indent="1"/>
    </xf>
    <xf numFmtId="4" fontId="5" fillId="0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8" fillId="14" borderId="0" applyNumberFormat="0" applyProtection="0">
      <alignment horizontal="left" vertical="center" indent="1"/>
    </xf>
    <xf numFmtId="4" fontId="3" fillId="15" borderId="1" applyNumberFormat="0" applyProtection="0">
      <alignment horizontal="right" vertical="center"/>
    </xf>
    <xf numFmtId="4" fontId="3" fillId="0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3" fillId="16" borderId="0" applyNumberFormat="0" applyProtection="0">
      <alignment horizontal="left" vertical="center" indent="1"/>
    </xf>
    <xf numFmtId="4" fontId="3" fillId="16" borderId="0" applyNumberFormat="0" applyProtection="0">
      <alignment horizontal="left" vertical="center" indent="1"/>
    </xf>
    <xf numFmtId="4" fontId="3" fillId="16" borderId="0" applyNumberFormat="0" applyProtection="0">
      <alignment horizontal="left" vertical="center" indent="1"/>
    </xf>
    <xf numFmtId="4" fontId="3" fillId="16" borderId="0" applyNumberFormat="0" applyProtection="0">
      <alignment horizontal="left" vertical="center" indent="1"/>
    </xf>
    <xf numFmtId="4" fontId="3" fillId="16" borderId="0" applyNumberFormat="0" applyProtection="0">
      <alignment horizontal="left" vertical="center" indent="1"/>
    </xf>
    <xf numFmtId="4" fontId="3" fillId="16" borderId="0" applyNumberFormat="0" applyProtection="0">
      <alignment horizontal="left" vertical="center" indent="1"/>
    </xf>
    <xf numFmtId="4" fontId="3" fillId="16" borderId="0" applyNumberFormat="0" applyProtection="0">
      <alignment horizontal="left" vertical="center" indent="1"/>
    </xf>
    <xf numFmtId="4" fontId="3" fillId="16" borderId="0" applyNumberFormat="0" applyProtection="0">
      <alignment horizontal="left" vertical="center" indent="1"/>
    </xf>
    <xf numFmtId="0" fontId="9" fillId="14" borderId="1" applyNumberFormat="0" applyProtection="0">
      <alignment horizontal="left" vertical="center" indent="1"/>
    </xf>
    <xf numFmtId="0" fontId="2" fillId="14" borderId="1" applyNumberFormat="0" applyProtection="0">
      <alignment horizontal="left" vertical="top" indent="1"/>
    </xf>
    <xf numFmtId="0" fontId="2" fillId="16" borderId="1" applyNumberFormat="0" applyProtection="0">
      <alignment horizontal="left" vertical="center" indent="1"/>
    </xf>
    <xf numFmtId="0" fontId="10" fillId="0" borderId="0" applyNumberFormat="0" applyProtection="0">
      <alignment horizontal="left" vertical="center" indent="1"/>
    </xf>
    <xf numFmtId="0" fontId="10" fillId="0" borderId="0" applyNumberFormat="0" applyProtection="0">
      <alignment horizontal="left" vertical="center" indent="1"/>
    </xf>
    <xf numFmtId="0" fontId="2" fillId="16" borderId="1" applyNumberFormat="0" applyProtection="0">
      <alignment horizontal="left" vertical="top" indent="1"/>
    </xf>
    <xf numFmtId="0" fontId="2" fillId="17" borderId="1" applyNumberFormat="0" applyProtection="0">
      <alignment horizontal="left" vertical="center" indent="1"/>
    </xf>
    <xf numFmtId="0" fontId="2" fillId="0" borderId="0" applyNumberFormat="0" applyProtection="0">
      <alignment horizontal="left" vertical="center" indent="1"/>
    </xf>
    <xf numFmtId="0" fontId="2" fillId="0" borderId="0" applyNumberFormat="0" applyProtection="0">
      <alignment horizontal="left" vertical="center" indent="1"/>
    </xf>
    <xf numFmtId="0" fontId="2" fillId="17" borderId="1" applyNumberFormat="0" applyProtection="0">
      <alignment horizontal="left" vertical="top" indent="1"/>
    </xf>
    <xf numFmtId="0" fontId="2" fillId="18" borderId="1" applyNumberFormat="0" applyProtection="0">
      <alignment horizontal="left" vertical="center" indent="1"/>
    </xf>
    <xf numFmtId="0" fontId="2" fillId="18" borderId="1" applyNumberFormat="0" applyProtection="0">
      <alignment horizontal="left" vertical="top" indent="1"/>
    </xf>
    <xf numFmtId="0" fontId="2" fillId="0" borderId="0"/>
    <xf numFmtId="4" fontId="3" fillId="19" borderId="1" applyNumberFormat="0" applyProtection="0">
      <alignment vertical="center"/>
    </xf>
    <xf numFmtId="4" fontId="11" fillId="19" borderId="1" applyNumberFormat="0" applyProtection="0">
      <alignment vertical="center"/>
    </xf>
    <xf numFmtId="4" fontId="3" fillId="19" borderId="1" applyNumberFormat="0" applyProtection="0">
      <alignment horizontal="left" vertical="center" indent="1"/>
    </xf>
    <xf numFmtId="0" fontId="3" fillId="19" borderId="1" applyNumberFormat="0" applyProtection="0">
      <alignment horizontal="left" vertical="top" indent="1"/>
    </xf>
    <xf numFmtId="4" fontId="3" fillId="0" borderId="0" applyNumberFormat="0" applyProtection="0">
      <alignment horizontal="right"/>
    </xf>
    <xf numFmtId="4" fontId="3" fillId="0" borderId="0" applyNumberFormat="0" applyProtection="0">
      <alignment horizontal="right" vertical="justify"/>
    </xf>
    <xf numFmtId="4" fontId="3" fillId="0" borderId="0" applyNumberFormat="0" applyProtection="0">
      <alignment horizontal="right" vertical="justify"/>
    </xf>
    <xf numFmtId="4" fontId="5" fillId="0" borderId="3" applyNumberFormat="0" applyProtection="0">
      <alignment horizontal="right" vertical="center"/>
    </xf>
    <xf numFmtId="4" fontId="5" fillId="0" borderId="0" applyNumberFormat="0" applyProtection="0">
      <alignment horizontal="left" vertical="center" wrapText="1" indent="1"/>
    </xf>
    <xf numFmtId="0" fontId="7" fillId="0" borderId="0" applyNumberFormat="0" applyProtection="0">
      <alignment horizontal="center" wrapText="1"/>
    </xf>
    <xf numFmtId="4" fontId="12" fillId="0" borderId="0" applyNumberFormat="0" applyProtection="0">
      <alignment horizontal="left"/>
    </xf>
    <xf numFmtId="4" fontId="4" fillId="0" borderId="0" applyNumberFormat="0" applyProtection="0">
      <alignment horizontal="right"/>
    </xf>
    <xf numFmtId="164" fontId="2" fillId="0" borderId="0">
      <alignment horizontal="left" wrapText="1"/>
    </xf>
  </cellStyleXfs>
  <cellXfs count="68">
    <xf numFmtId="0" fontId="0" fillId="0" borderId="0" xfId="0"/>
    <xf numFmtId="0" fontId="13" fillId="0" borderId="0" xfId="0" applyFont="1" applyAlignment="1">
      <alignment horizontal="left"/>
    </xf>
    <xf numFmtId="3" fontId="13" fillId="0" borderId="0" xfId="0" applyNumberFormat="1" applyFont="1" applyAlignment="1">
      <alignment horizontal="center"/>
    </xf>
    <xf numFmtId="3" fontId="13" fillId="20" borderId="0" xfId="0" applyNumberFormat="1" applyFont="1" applyFill="1" applyAlignment="1">
      <alignment horizontal="center"/>
    </xf>
    <xf numFmtId="3" fontId="14" fillId="0" borderId="0" xfId="0" applyNumberFormat="1" applyFont="1" applyAlignment="1">
      <alignment horizontal="center"/>
    </xf>
    <xf numFmtId="3" fontId="14" fillId="20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13" fillId="0" borderId="0" xfId="0" applyFont="1" applyAlignment="1">
      <alignment horizontal="center" wrapText="1"/>
    </xf>
    <xf numFmtId="0" fontId="0" fillId="0" borderId="5" xfId="0" applyBorder="1" applyAlignment="1">
      <alignment horizontal="left"/>
    </xf>
    <xf numFmtId="3" fontId="13" fillId="0" borderId="5" xfId="0" applyNumberFormat="1" applyFont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0" xfId="0" applyAlignment="1">
      <alignment horizontal="center" wrapText="1"/>
    </xf>
    <xf numFmtId="3" fontId="13" fillId="0" borderId="4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3" fontId="14" fillId="0" borderId="4" xfId="0" applyNumberFormat="1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3" fontId="14" fillId="0" borderId="0" xfId="0" applyNumberFormat="1" applyFont="1" applyBorder="1" applyAlignment="1">
      <alignment horizontal="center"/>
    </xf>
    <xf numFmtId="3" fontId="13" fillId="0" borderId="0" xfId="0" applyNumberFormat="1" applyFont="1" applyBorder="1" applyAlignment="1">
      <alignment horizontal="center"/>
    </xf>
    <xf numFmtId="0" fontId="0" fillId="22" borderId="6" xfId="0" applyFill="1" applyBorder="1" applyAlignment="1">
      <alignment horizontal="left"/>
    </xf>
    <xf numFmtId="0" fontId="0" fillId="22" borderId="7" xfId="0" applyFill="1" applyBorder="1" applyAlignment="1">
      <alignment horizontal="left"/>
    </xf>
    <xf numFmtId="3" fontId="14" fillId="22" borderId="7" xfId="0" applyNumberFormat="1" applyFont="1" applyFill="1" applyBorder="1" applyAlignment="1">
      <alignment horizontal="center"/>
    </xf>
    <xf numFmtId="3" fontId="14" fillId="22" borderId="8" xfId="0" applyNumberFormat="1" applyFont="1" applyFill="1" applyBorder="1" applyAlignment="1">
      <alignment horizontal="center"/>
    </xf>
    <xf numFmtId="0" fontId="0" fillId="22" borderId="9" xfId="0" applyFill="1" applyBorder="1" applyAlignment="1">
      <alignment horizontal="left"/>
    </xf>
    <xf numFmtId="0" fontId="0" fillId="22" borderId="0" xfId="0" applyFill="1" applyBorder="1" applyAlignment="1">
      <alignment horizontal="left"/>
    </xf>
    <xf numFmtId="3" fontId="13" fillId="22" borderId="0" xfId="0" applyNumberFormat="1" applyFont="1" applyFill="1" applyBorder="1" applyAlignment="1">
      <alignment horizontal="center"/>
    </xf>
    <xf numFmtId="3" fontId="13" fillId="22" borderId="10" xfId="0" applyNumberFormat="1" applyFont="1" applyFill="1" applyBorder="1" applyAlignment="1">
      <alignment horizontal="center"/>
    </xf>
    <xf numFmtId="3" fontId="14" fillId="22" borderId="10" xfId="0" applyNumberFormat="1" applyFont="1" applyFill="1" applyBorder="1" applyAlignment="1">
      <alignment horizontal="center"/>
    </xf>
    <xf numFmtId="0" fontId="0" fillId="22" borderId="11" xfId="0" applyFill="1" applyBorder="1" applyAlignment="1">
      <alignment horizontal="left"/>
    </xf>
    <xf numFmtId="0" fontId="0" fillId="22" borderId="5" xfId="0" applyFill="1" applyBorder="1" applyAlignment="1">
      <alignment horizontal="left"/>
    </xf>
    <xf numFmtId="3" fontId="13" fillId="22" borderId="5" xfId="0" applyNumberFormat="1" applyFont="1" applyFill="1" applyBorder="1" applyAlignment="1">
      <alignment horizontal="center"/>
    </xf>
    <xf numFmtId="3" fontId="13" fillId="22" borderId="12" xfId="0" applyNumberFormat="1" applyFont="1" applyFill="1" applyBorder="1" applyAlignment="1">
      <alignment horizontal="center"/>
    </xf>
    <xf numFmtId="3" fontId="15" fillId="22" borderId="0" xfId="0" applyNumberFormat="1" applyFont="1" applyFill="1" applyBorder="1" applyAlignment="1">
      <alignment horizontal="center"/>
    </xf>
    <xf numFmtId="2" fontId="0" fillId="0" borderId="0" xfId="0" applyNumberFormat="1"/>
    <xf numFmtId="165" fontId="0" fillId="0" borderId="0" xfId="0" applyNumberFormat="1"/>
    <xf numFmtId="0" fontId="9" fillId="0" borderId="0" xfId="0" applyFont="1"/>
    <xf numFmtId="0" fontId="9" fillId="0" borderId="0" xfId="0" applyFont="1" applyAlignment="1">
      <alignment vertical="top"/>
    </xf>
    <xf numFmtId="0" fontId="0" fillId="20" borderId="0" xfId="0" applyFill="1"/>
    <xf numFmtId="0" fontId="9" fillId="20" borderId="0" xfId="0" applyFont="1" applyFill="1" applyAlignment="1">
      <alignment horizontal="left" vertical="top"/>
    </xf>
    <xf numFmtId="3" fontId="13" fillId="20" borderId="0" xfId="0" applyNumberFormat="1" applyFont="1" applyFill="1" applyBorder="1" applyAlignment="1">
      <alignment horizontal="center"/>
    </xf>
    <xf numFmtId="3" fontId="14" fillId="20" borderId="0" xfId="0" applyNumberFormat="1" applyFont="1" applyFill="1" applyBorder="1" applyAlignment="1">
      <alignment horizontal="center"/>
    </xf>
    <xf numFmtId="0" fontId="0" fillId="20" borderId="6" xfId="0" applyFill="1" applyBorder="1" applyAlignment="1">
      <alignment horizontal="left"/>
    </xf>
    <xf numFmtId="0" fontId="0" fillId="20" borderId="7" xfId="0" applyFill="1" applyBorder="1" applyAlignment="1">
      <alignment horizontal="left"/>
    </xf>
    <xf numFmtId="0" fontId="0" fillId="20" borderId="9" xfId="0" applyFill="1" applyBorder="1" applyAlignment="1">
      <alignment horizontal="left"/>
    </xf>
    <xf numFmtId="0" fontId="0" fillId="20" borderId="0" xfId="0" applyFill="1" applyBorder="1" applyAlignment="1">
      <alignment horizontal="left"/>
    </xf>
    <xf numFmtId="0" fontId="0" fillId="20" borderId="11" xfId="0" applyFill="1" applyBorder="1" applyAlignment="1">
      <alignment horizontal="left"/>
    </xf>
    <xf numFmtId="0" fontId="0" fillId="20" borderId="5" xfId="0" applyFill="1" applyBorder="1" applyAlignment="1">
      <alignment horizontal="left"/>
    </xf>
    <xf numFmtId="0" fontId="9" fillId="20" borderId="4" xfId="0" applyFont="1" applyFill="1" applyBorder="1" applyAlignment="1">
      <alignment horizontal="left"/>
    </xf>
    <xf numFmtId="0" fontId="0" fillId="20" borderId="4" xfId="0" applyFill="1" applyBorder="1"/>
    <xf numFmtId="166" fontId="14" fillId="20" borderId="0" xfId="1" applyNumberFormat="1" applyFont="1" applyFill="1" applyAlignment="1">
      <alignment horizontal="center" vertical="top" wrapText="1"/>
    </xf>
    <xf numFmtId="166" fontId="9" fillId="20" borderId="0" xfId="1" applyNumberFormat="1" applyFont="1" applyFill="1" applyAlignment="1">
      <alignment horizontal="center" vertical="top" wrapText="1"/>
    </xf>
    <xf numFmtId="166" fontId="9" fillId="20" borderId="0" xfId="1" applyNumberFormat="1" applyFont="1" applyFill="1"/>
    <xf numFmtId="166" fontId="0" fillId="20" borderId="0" xfId="1" applyNumberFormat="1" applyFont="1" applyFill="1"/>
    <xf numFmtId="166" fontId="14" fillId="21" borderId="7" xfId="1" applyNumberFormat="1" applyFont="1" applyFill="1" applyBorder="1" applyAlignment="1">
      <alignment horizontal="center"/>
    </xf>
    <xf numFmtId="166" fontId="13" fillId="20" borderId="0" xfId="1" applyNumberFormat="1" applyFont="1" applyFill="1" applyBorder="1" applyAlignment="1">
      <alignment horizontal="center"/>
    </xf>
    <xf numFmtId="166" fontId="13" fillId="20" borderId="10" xfId="1" applyNumberFormat="1" applyFont="1" applyFill="1" applyBorder="1" applyAlignment="1">
      <alignment horizontal="center"/>
    </xf>
    <xf numFmtId="166" fontId="13" fillId="20" borderId="5" xfId="1" applyNumberFormat="1" applyFont="1" applyFill="1" applyBorder="1" applyAlignment="1">
      <alignment horizontal="center"/>
    </xf>
    <xf numFmtId="166" fontId="13" fillId="20" borderId="12" xfId="1" applyNumberFormat="1" applyFont="1" applyFill="1" applyBorder="1" applyAlignment="1">
      <alignment horizontal="center"/>
    </xf>
    <xf numFmtId="166" fontId="14" fillId="20" borderId="4" xfId="1" applyNumberFormat="1" applyFont="1" applyFill="1" applyBorder="1" applyAlignment="1">
      <alignment horizontal="center"/>
    </xf>
    <xf numFmtId="166" fontId="13" fillId="20" borderId="7" xfId="1" applyNumberFormat="1" applyFont="1" applyFill="1" applyBorder="1" applyAlignment="1">
      <alignment horizontal="center"/>
    </xf>
    <xf numFmtId="166" fontId="13" fillId="20" borderId="8" xfId="1" applyNumberFormat="1" applyFont="1" applyFill="1" applyBorder="1" applyAlignment="1">
      <alignment horizontal="center"/>
    </xf>
    <xf numFmtId="166" fontId="9" fillId="20" borderId="4" xfId="1" applyNumberFormat="1" applyFont="1" applyFill="1" applyBorder="1"/>
    <xf numFmtId="166" fontId="0" fillId="20" borderId="4" xfId="1" applyNumberFormat="1" applyFont="1" applyFill="1" applyBorder="1"/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9" fillId="20" borderId="0" xfId="0" applyFont="1" applyFill="1"/>
  </cellXfs>
  <cellStyles count="85">
    <cellStyle name="Comma" xfId="1" builtinId="3"/>
    <cellStyle name="Comma 2" xfId="2"/>
    <cellStyle name="Comma 3" xfId="3"/>
    <cellStyle name="Comma 4" xfId="4"/>
    <cellStyle name="Comma 5" xfId="5"/>
    <cellStyle name="Comma 6" xfId="6"/>
    <cellStyle name="Comma 7" xfId="7"/>
    <cellStyle name="Comma 8" xfId="8"/>
    <cellStyle name="Currency 2" xfId="9"/>
    <cellStyle name="Currency 3" xfId="10"/>
    <cellStyle name="Currency 4" xfId="11"/>
    <cellStyle name="Currency 5" xfId="12"/>
    <cellStyle name="Currency 6" xfId="13"/>
    <cellStyle name="Currency 7" xfId="14"/>
    <cellStyle name="Normal" xfId="0" builtinId="0"/>
    <cellStyle name="Normal 2" xfId="15"/>
    <cellStyle name="Normal 2 2" xfId="16"/>
    <cellStyle name="Normal 3" xfId="17"/>
    <cellStyle name="Normal 4" xfId="18"/>
    <cellStyle name="Normal 5" xfId="19"/>
    <cellStyle name="Normal 9" xfId="20"/>
    <cellStyle name="Percent 2" xfId="21"/>
    <cellStyle name="Percent 3" xfId="22"/>
    <cellStyle name="SAPBEXaggData" xfId="23"/>
    <cellStyle name="SAPBEXaggDataEmph" xfId="24"/>
    <cellStyle name="SAPBEXaggItem" xfId="25"/>
    <cellStyle name="SAPBEXaggItemX" xfId="26"/>
    <cellStyle name="SAPBEXchaText" xfId="27"/>
    <cellStyle name="SAPBEXexcBad7" xfId="28"/>
    <cellStyle name="SAPBEXexcBad8" xfId="29"/>
    <cellStyle name="SAPBEXexcBad9" xfId="30"/>
    <cellStyle name="SAPBEXexcCritical4" xfId="31"/>
    <cellStyle name="SAPBEXexcCritical5" xfId="32"/>
    <cellStyle name="SAPBEXexcCritical6" xfId="33"/>
    <cellStyle name="SAPBEXexcGood1" xfId="34"/>
    <cellStyle name="SAPBEXexcGood2" xfId="35"/>
    <cellStyle name="SAPBEXexcGood3" xfId="36"/>
    <cellStyle name="SAPBEXfilterDrill" xfId="37"/>
    <cellStyle name="SAPBEXfilterDrill 2" xfId="38"/>
    <cellStyle name="SAPBEXfilterDrill_Feb 12 Revenue Trend (2)" xfId="39"/>
    <cellStyle name="SAPBEXfilterItem" xfId="40"/>
    <cellStyle name="SAPBEXfilterText" xfId="41"/>
    <cellStyle name="SAPBEXformats" xfId="42"/>
    <cellStyle name="SAPBEXheaderItem" xfId="43"/>
    <cellStyle name="SAPBEXheaderItem 2" xfId="44"/>
    <cellStyle name="SAPBEXheaderItem 3" xfId="45"/>
    <cellStyle name="SAPBEXheaderItem 4" xfId="46"/>
    <cellStyle name="SAPBEXheaderItem 5" xfId="47"/>
    <cellStyle name="SAPBEXheaderItem 6" xfId="48"/>
    <cellStyle name="SAPBEXheaderItem 7" xfId="49"/>
    <cellStyle name="SAPBEXheaderItem 8" xfId="50"/>
    <cellStyle name="SAPBEXheaderText" xfId="51"/>
    <cellStyle name="SAPBEXheaderText 2" xfId="52"/>
    <cellStyle name="SAPBEXheaderText 3" xfId="53"/>
    <cellStyle name="SAPBEXheaderText 4" xfId="54"/>
    <cellStyle name="SAPBEXheaderText 5" xfId="55"/>
    <cellStyle name="SAPBEXheaderText 6" xfId="56"/>
    <cellStyle name="SAPBEXheaderText 7" xfId="57"/>
    <cellStyle name="SAPBEXheaderText 8" xfId="58"/>
    <cellStyle name="SAPBEXHLevel0" xfId="59"/>
    <cellStyle name="SAPBEXHLevel0X" xfId="60"/>
    <cellStyle name="SAPBEXHLevel1" xfId="61"/>
    <cellStyle name="SAPBEXHLevel1 2" xfId="62"/>
    <cellStyle name="SAPBEXHLevel1_Feb 12 Revenue Trend (2)" xfId="63"/>
    <cellStyle name="SAPBEXHLevel1X" xfId="64"/>
    <cellStyle name="SAPBEXHLevel2" xfId="65"/>
    <cellStyle name="SAPBEXHLevel2 2" xfId="66"/>
    <cellStyle name="SAPBEXHLevel2_Feb 12 Revenue Trend (2)" xfId="67"/>
    <cellStyle name="SAPBEXHLevel2X" xfId="68"/>
    <cellStyle name="SAPBEXHLevel3" xfId="69"/>
    <cellStyle name="SAPBEXHLevel3X" xfId="70"/>
    <cellStyle name="SAPBEXinputData" xfId="71"/>
    <cellStyle name="SAPBEXresData" xfId="72"/>
    <cellStyle name="SAPBEXresDataEmph" xfId="73"/>
    <cellStyle name="SAPBEXresItem" xfId="74"/>
    <cellStyle name="SAPBEXresItemX" xfId="75"/>
    <cellStyle name="SAPBEXstdData" xfId="76"/>
    <cellStyle name="SAPBEXstdData 2" xfId="77"/>
    <cellStyle name="SAPBEXstdData_Feb 12 Revenue Trend (2)" xfId="78"/>
    <cellStyle name="SAPBEXstdDataEmph" xfId="79"/>
    <cellStyle name="SAPBEXstdItem" xfId="80"/>
    <cellStyle name="SAPBEXstdItemX" xfId="81"/>
    <cellStyle name="SAPBEXtitle" xfId="82"/>
    <cellStyle name="SAPBEXundefined" xfId="83"/>
    <cellStyle name="Style 1" xfId="8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ing\FIN_RPT\FRM\02%20CLAUSWK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LEO\WKLY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s"/>
      <sheetName val="Base"/>
      <sheetName val="NI Variances"/>
      <sheetName val="Clause Link"/>
      <sheetName val="Brd Rpt Other"/>
      <sheetName val="Clause Budget"/>
      <sheetName val="SOEF"/>
      <sheetName val="ER_SOEF"/>
      <sheetName val="Module1"/>
      <sheetName val="Module2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14">
          <cell r="L14">
            <v>13349</v>
          </cell>
          <cell r="P14">
            <v>48097</v>
          </cell>
        </row>
        <row r="16">
          <cell r="L16">
            <v>13384</v>
          </cell>
          <cell r="P16">
            <v>41066</v>
          </cell>
        </row>
        <row r="17">
          <cell r="L17">
            <v>4834</v>
          </cell>
          <cell r="P17">
            <v>794</v>
          </cell>
        </row>
        <row r="21">
          <cell r="L21">
            <v>-37289</v>
          </cell>
          <cell r="P21">
            <v>-82721</v>
          </cell>
        </row>
        <row r="22">
          <cell r="L22">
            <v>23146</v>
          </cell>
          <cell r="P22">
            <v>66878</v>
          </cell>
        </row>
        <row r="23">
          <cell r="L23">
            <v>1148</v>
          </cell>
          <cell r="P23">
            <v>12267</v>
          </cell>
        </row>
        <row r="28">
          <cell r="L28">
            <v>589</v>
          </cell>
          <cell r="P28">
            <v>-1979</v>
          </cell>
        </row>
        <row r="29">
          <cell r="L29">
            <v>6871</v>
          </cell>
          <cell r="P29">
            <v>-7355</v>
          </cell>
        </row>
        <row r="32">
          <cell r="L32">
            <v>1800</v>
          </cell>
          <cell r="P32">
            <v>-5057</v>
          </cell>
        </row>
        <row r="33">
          <cell r="L33">
            <v>-473</v>
          </cell>
          <cell r="P33">
            <v>-3109</v>
          </cell>
        </row>
      </sheetData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 Hourly (On Hour Load)"/>
      <sheetName val="Weekly Log (OHL)"/>
      <sheetName val="2000 Weekly"/>
      <sheetName val="Weekly NEL Report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663"/>
  <sheetViews>
    <sheetView tabSelected="1" zoomScale="80" zoomScaleNormal="80" workbookViewId="0">
      <pane xSplit="2" ySplit="5" topLeftCell="C6" activePane="bottomRight" state="frozen"/>
      <selection pane="topRight" activeCell="C1" sqref="C1"/>
      <selection pane="bottomLeft" activeCell="A3" sqref="A3"/>
      <selection pane="bottomRight" activeCell="A3" sqref="A1:XFD3"/>
    </sheetView>
  </sheetViews>
  <sheetFormatPr defaultRowHeight="13.2" x14ac:dyDescent="0.25"/>
  <cols>
    <col min="1" max="1" width="11.88671875" style="6" customWidth="1"/>
    <col min="2" max="2" width="6.109375" style="6" bestFit="1" customWidth="1"/>
    <col min="3" max="3" width="11.6640625" customWidth="1"/>
    <col min="4" max="5" width="10.33203125" bestFit="1" customWidth="1"/>
    <col min="6" max="6" width="10.33203125" customWidth="1"/>
    <col min="7" max="7" width="10.33203125" style="37" customWidth="1"/>
    <col min="8" max="8" width="10.33203125" style="37" bestFit="1" customWidth="1"/>
    <col min="9" max="9" width="12.44140625" style="51" bestFit="1" customWidth="1"/>
    <col min="10" max="10" width="11.21875" style="52" bestFit="1" customWidth="1"/>
    <col min="11" max="11" width="36.44140625" bestFit="1" customWidth="1"/>
    <col min="12" max="12" width="2" customWidth="1"/>
  </cols>
  <sheetData>
    <row r="1" spans="1:11" s="35" customFormat="1" x14ac:dyDescent="0.25">
      <c r="A1" s="66" t="s">
        <v>9</v>
      </c>
      <c r="B1" s="66"/>
      <c r="G1" s="67"/>
      <c r="H1" s="67"/>
      <c r="I1" s="51"/>
      <c r="J1" s="51"/>
    </row>
    <row r="2" spans="1:11" s="35" customFormat="1" x14ac:dyDescent="0.25">
      <c r="A2" s="66" t="s">
        <v>10</v>
      </c>
      <c r="B2" s="66"/>
      <c r="G2" s="67"/>
      <c r="H2" s="67"/>
      <c r="I2" s="51"/>
      <c r="J2" s="51"/>
    </row>
    <row r="3" spans="1:11" s="35" customFormat="1" ht="13.8" thickBot="1" x14ac:dyDescent="0.3">
      <c r="A3" s="66"/>
      <c r="B3" s="66"/>
      <c r="G3" s="67"/>
      <c r="H3" s="67"/>
      <c r="I3" s="51"/>
      <c r="J3" s="51"/>
    </row>
    <row r="4" spans="1:11" ht="13.8" thickBot="1" x14ac:dyDescent="0.3">
      <c r="I4" s="63"/>
      <c r="J4" s="64"/>
      <c r="K4" s="65"/>
    </row>
    <row r="5" spans="1:11" ht="26.4" x14ac:dyDescent="0.25">
      <c r="A5" s="6" t="s">
        <v>0</v>
      </c>
      <c r="B5" s="6" t="s">
        <v>1</v>
      </c>
      <c r="C5" s="7" t="s">
        <v>2</v>
      </c>
      <c r="D5" s="12" t="s">
        <v>4</v>
      </c>
      <c r="E5" s="12" t="s">
        <v>5</v>
      </c>
      <c r="F5" s="12"/>
      <c r="G5" s="38" t="s">
        <v>0</v>
      </c>
      <c r="H5" s="38" t="s">
        <v>1</v>
      </c>
      <c r="I5" s="49" t="s">
        <v>2</v>
      </c>
      <c r="J5" s="50" t="s">
        <v>4</v>
      </c>
      <c r="K5" s="36" t="s">
        <v>8</v>
      </c>
    </row>
    <row r="6" spans="1:11" x14ac:dyDescent="0.25">
      <c r="A6" s="6">
        <v>2014</v>
      </c>
      <c r="B6" s="6">
        <v>1</v>
      </c>
      <c r="C6" s="4">
        <v>17500</v>
      </c>
      <c r="D6" s="4">
        <v>890</v>
      </c>
      <c r="E6" s="4">
        <f t="shared" ref="E6:E17" si="0">+C6-D6</f>
        <v>16610</v>
      </c>
      <c r="F6" s="4"/>
      <c r="G6" s="5"/>
    </row>
    <row r="7" spans="1:11" x14ac:dyDescent="0.25">
      <c r="A7" s="6">
        <v>2014</v>
      </c>
      <c r="B7" s="6">
        <v>2</v>
      </c>
      <c r="C7" s="2">
        <v>16297</v>
      </c>
      <c r="D7" s="2">
        <v>732</v>
      </c>
      <c r="E7" s="2">
        <f t="shared" si="0"/>
        <v>15565</v>
      </c>
      <c r="F7" s="2"/>
      <c r="G7" s="3"/>
    </row>
    <row r="8" spans="1:11" x14ac:dyDescent="0.25">
      <c r="A8" s="6">
        <v>2014</v>
      </c>
      <c r="B8" s="6">
        <v>3</v>
      </c>
      <c r="C8" s="2">
        <v>16183</v>
      </c>
      <c r="D8" s="2">
        <v>763</v>
      </c>
      <c r="E8" s="2">
        <f t="shared" si="0"/>
        <v>15420</v>
      </c>
      <c r="F8" s="2"/>
      <c r="G8" s="3"/>
    </row>
    <row r="9" spans="1:11" x14ac:dyDescent="0.25">
      <c r="A9" s="6">
        <v>2014</v>
      </c>
      <c r="B9" s="6">
        <v>4</v>
      </c>
      <c r="C9" s="2">
        <v>19934</v>
      </c>
      <c r="D9" s="2">
        <v>892</v>
      </c>
      <c r="E9" s="2">
        <f t="shared" si="0"/>
        <v>19042</v>
      </c>
      <c r="F9" s="2"/>
      <c r="G9" s="3"/>
    </row>
    <row r="10" spans="1:11" x14ac:dyDescent="0.25">
      <c r="A10" s="6">
        <v>2014</v>
      </c>
      <c r="B10" s="6">
        <v>5</v>
      </c>
      <c r="C10" s="2">
        <v>20295</v>
      </c>
      <c r="D10" s="2">
        <v>924</v>
      </c>
      <c r="E10" s="2">
        <f t="shared" si="0"/>
        <v>19371</v>
      </c>
      <c r="F10" s="2"/>
      <c r="G10" s="3"/>
    </row>
    <row r="11" spans="1:11" x14ac:dyDescent="0.25">
      <c r="A11" s="6">
        <v>2014</v>
      </c>
      <c r="B11" s="6">
        <v>6</v>
      </c>
      <c r="C11" s="2">
        <v>21389</v>
      </c>
      <c r="D11" s="2">
        <v>998</v>
      </c>
      <c r="E11" s="2">
        <f t="shared" si="0"/>
        <v>20391</v>
      </c>
      <c r="F11" s="2"/>
      <c r="G11" s="3"/>
    </row>
    <row r="12" spans="1:11" ht="13.8" thickBot="1" x14ac:dyDescent="0.3">
      <c r="A12" s="8">
        <v>2014</v>
      </c>
      <c r="B12" s="8">
        <v>7</v>
      </c>
      <c r="C12" s="9">
        <v>22935</v>
      </c>
      <c r="D12" s="9">
        <v>955</v>
      </c>
      <c r="E12" s="9">
        <f t="shared" si="0"/>
        <v>21980</v>
      </c>
      <c r="F12" s="18"/>
      <c r="G12" s="39"/>
    </row>
    <row r="13" spans="1:11" x14ac:dyDescent="0.25">
      <c r="A13" s="6">
        <v>2014</v>
      </c>
      <c r="B13" s="6">
        <v>8</v>
      </c>
      <c r="C13" s="4">
        <v>22748.984275984782</v>
      </c>
      <c r="D13" s="4" t="e">
        <f>+#REF!</f>
        <v>#REF!</v>
      </c>
      <c r="E13" s="4" t="e">
        <f t="shared" si="0"/>
        <v>#REF!</v>
      </c>
      <c r="F13" s="4"/>
      <c r="G13" s="5"/>
      <c r="H13" s="37" t="s">
        <v>3</v>
      </c>
    </row>
    <row r="14" spans="1:11" x14ac:dyDescent="0.25">
      <c r="A14" s="6">
        <v>2014</v>
      </c>
      <c r="B14" s="6">
        <v>9</v>
      </c>
      <c r="C14" s="2">
        <v>21979.471343693473</v>
      </c>
      <c r="D14" s="2" t="e">
        <f>+#REF!</f>
        <v>#REF!</v>
      </c>
      <c r="E14" s="2" t="e">
        <f t="shared" si="0"/>
        <v>#REF!</v>
      </c>
      <c r="F14" s="2"/>
      <c r="G14" s="3"/>
    </row>
    <row r="15" spans="1:11" x14ac:dyDescent="0.25">
      <c r="A15" s="6">
        <v>2014</v>
      </c>
      <c r="B15" s="6">
        <v>10</v>
      </c>
      <c r="C15" s="2">
        <v>20657.928525182997</v>
      </c>
      <c r="D15" s="2" t="e">
        <f>+#REF!</f>
        <v>#REF!</v>
      </c>
      <c r="E15" s="2" t="e">
        <f t="shared" si="0"/>
        <v>#REF!</v>
      </c>
      <c r="F15" s="2"/>
      <c r="G15" s="3"/>
    </row>
    <row r="16" spans="1:11" x14ac:dyDescent="0.25">
      <c r="A16" s="6">
        <v>2014</v>
      </c>
      <c r="B16" s="6">
        <v>11</v>
      </c>
      <c r="C16" s="2">
        <v>18159.976039243695</v>
      </c>
      <c r="D16" s="2" t="e">
        <f>+#REF!</f>
        <v>#REF!</v>
      </c>
      <c r="E16" s="2" t="e">
        <f t="shared" si="0"/>
        <v>#REF!</v>
      </c>
      <c r="F16" s="2"/>
      <c r="G16" s="3"/>
    </row>
    <row r="17" spans="1:11" x14ac:dyDescent="0.25">
      <c r="A17" s="10">
        <v>2014</v>
      </c>
      <c r="B17" s="10">
        <v>12</v>
      </c>
      <c r="C17" s="13">
        <v>17611.445866952865</v>
      </c>
      <c r="D17" s="13" t="e">
        <f>+#REF!</f>
        <v>#REF!</v>
      </c>
      <c r="E17" s="13" t="e">
        <f t="shared" si="0"/>
        <v>#REF!</v>
      </c>
      <c r="F17" s="18"/>
      <c r="G17" s="39"/>
    </row>
    <row r="18" spans="1:11" x14ac:dyDescent="0.25">
      <c r="A18" s="14" t="s">
        <v>6</v>
      </c>
      <c r="B18" s="14"/>
      <c r="C18" s="15">
        <f>SUM(C6:C17)</f>
        <v>235690.80605105779</v>
      </c>
      <c r="D18" s="15" t="e">
        <f t="shared" ref="D18:E18" si="1">SUM(D6:D17)</f>
        <v>#REF!</v>
      </c>
      <c r="E18" s="15" t="e">
        <f t="shared" si="1"/>
        <v>#REF!</v>
      </c>
      <c r="F18" s="17"/>
      <c r="G18" s="40"/>
    </row>
    <row r="19" spans="1:11" ht="13.8" thickBot="1" x14ac:dyDescent="0.3">
      <c r="A19" s="16" t="s">
        <v>7</v>
      </c>
      <c r="B19" s="16"/>
      <c r="C19" s="17">
        <f>+C18/12</f>
        <v>19640.900504254816</v>
      </c>
      <c r="D19" s="17" t="e">
        <f t="shared" ref="D19:E19" si="2">+D18/12</f>
        <v>#REF!</v>
      </c>
      <c r="E19" s="15" t="e">
        <f t="shared" si="2"/>
        <v>#REF!</v>
      </c>
      <c r="F19" s="17"/>
      <c r="G19" s="40"/>
    </row>
    <row r="20" spans="1:11" x14ac:dyDescent="0.25">
      <c r="A20" s="19">
        <v>2015</v>
      </c>
      <c r="B20" s="20">
        <v>1</v>
      </c>
      <c r="C20" s="21">
        <v>15747</v>
      </c>
      <c r="D20" s="22">
        <v>771</v>
      </c>
      <c r="E20" s="4">
        <v>14976</v>
      </c>
      <c r="F20" s="4"/>
      <c r="G20" s="41">
        <v>2015</v>
      </c>
      <c r="H20" s="42">
        <v>1</v>
      </c>
      <c r="I20" s="53">
        <f>+C20</f>
        <v>15747</v>
      </c>
      <c r="J20" s="53">
        <f>+D20</f>
        <v>771</v>
      </c>
      <c r="K20" s="35"/>
    </row>
    <row r="21" spans="1:11" x14ac:dyDescent="0.25">
      <c r="A21" s="23">
        <v>2015</v>
      </c>
      <c r="B21" s="24">
        <v>2</v>
      </c>
      <c r="C21" s="25">
        <v>19718</v>
      </c>
      <c r="D21" s="26">
        <v>1329</v>
      </c>
      <c r="E21" s="2">
        <v>18389</v>
      </c>
      <c r="F21" s="2"/>
      <c r="G21" s="43">
        <v>2015</v>
      </c>
      <c r="H21" s="44">
        <v>2</v>
      </c>
      <c r="I21" s="54">
        <f>+C21</f>
        <v>19718</v>
      </c>
      <c r="J21" s="55">
        <f>+D21</f>
        <v>1329</v>
      </c>
    </row>
    <row r="22" spans="1:11" x14ac:dyDescent="0.25">
      <c r="A22" s="23">
        <v>2015</v>
      </c>
      <c r="B22" s="24">
        <v>3</v>
      </c>
      <c r="C22" s="25">
        <v>17979</v>
      </c>
      <c r="D22" s="26">
        <v>1078</v>
      </c>
      <c r="E22" s="2">
        <v>16901</v>
      </c>
      <c r="F22" s="2"/>
      <c r="G22" s="43">
        <v>2015</v>
      </c>
      <c r="H22" s="44">
        <v>3</v>
      </c>
      <c r="I22" s="54">
        <f t="shared" ref="I22:I30" si="3">+C22</f>
        <v>17979</v>
      </c>
      <c r="J22" s="55">
        <f t="shared" ref="J22:J30" si="4">+D22</f>
        <v>1078</v>
      </c>
    </row>
    <row r="23" spans="1:11" x14ac:dyDescent="0.25">
      <c r="A23" s="23">
        <v>2015</v>
      </c>
      <c r="B23" s="24">
        <v>4</v>
      </c>
      <c r="C23" s="25">
        <v>21242</v>
      </c>
      <c r="D23" s="26">
        <v>1219</v>
      </c>
      <c r="E23" s="2">
        <v>20023</v>
      </c>
      <c r="F23" s="2"/>
      <c r="G23" s="43">
        <v>2015</v>
      </c>
      <c r="H23" s="44">
        <v>4</v>
      </c>
      <c r="I23" s="54">
        <f t="shared" si="3"/>
        <v>21242</v>
      </c>
      <c r="J23" s="55">
        <f t="shared" si="4"/>
        <v>1219</v>
      </c>
    </row>
    <row r="24" spans="1:11" x14ac:dyDescent="0.25">
      <c r="A24" s="23">
        <v>2015</v>
      </c>
      <c r="B24" s="24">
        <v>5</v>
      </c>
      <c r="C24" s="25">
        <v>21016</v>
      </c>
      <c r="D24" s="26">
        <v>1197</v>
      </c>
      <c r="E24" s="2">
        <v>19819</v>
      </c>
      <c r="F24" s="2"/>
      <c r="G24" s="43">
        <v>2015</v>
      </c>
      <c r="H24" s="44">
        <v>5</v>
      </c>
      <c r="I24" s="54">
        <f t="shared" si="3"/>
        <v>21016</v>
      </c>
      <c r="J24" s="55">
        <f t="shared" si="4"/>
        <v>1197</v>
      </c>
    </row>
    <row r="25" spans="1:11" x14ac:dyDescent="0.25">
      <c r="A25" s="23">
        <v>2015</v>
      </c>
      <c r="B25" s="24">
        <v>6</v>
      </c>
      <c r="C25" s="25">
        <v>22959</v>
      </c>
      <c r="D25" s="26">
        <v>1303</v>
      </c>
      <c r="E25" s="2">
        <v>21656</v>
      </c>
      <c r="F25" s="2"/>
      <c r="G25" s="43">
        <v>2015</v>
      </c>
      <c r="H25" s="44">
        <v>6</v>
      </c>
      <c r="I25" s="54">
        <f t="shared" si="3"/>
        <v>22959</v>
      </c>
      <c r="J25" s="55">
        <f t="shared" si="4"/>
        <v>1303</v>
      </c>
    </row>
    <row r="26" spans="1:11" x14ac:dyDescent="0.25">
      <c r="A26" s="23">
        <v>2015</v>
      </c>
      <c r="B26" s="24">
        <v>7</v>
      </c>
      <c r="C26" s="25">
        <v>22153</v>
      </c>
      <c r="D26" s="26">
        <v>1206</v>
      </c>
      <c r="E26" s="2">
        <v>20947</v>
      </c>
      <c r="F26" s="2"/>
      <c r="G26" s="43">
        <v>2015</v>
      </c>
      <c r="H26" s="44">
        <v>7</v>
      </c>
      <c r="I26" s="54">
        <f t="shared" si="3"/>
        <v>22153</v>
      </c>
      <c r="J26" s="55">
        <f t="shared" si="4"/>
        <v>1206</v>
      </c>
    </row>
    <row r="27" spans="1:11" x14ac:dyDescent="0.25">
      <c r="A27" s="23">
        <v>2015</v>
      </c>
      <c r="B27" s="24">
        <v>8</v>
      </c>
      <c r="C27" s="32">
        <v>22861</v>
      </c>
      <c r="D27" s="27">
        <v>1076</v>
      </c>
      <c r="E27" s="4">
        <v>21785</v>
      </c>
      <c r="F27" s="4"/>
      <c r="G27" s="43">
        <v>2015</v>
      </c>
      <c r="H27" s="44">
        <v>8</v>
      </c>
      <c r="I27" s="54">
        <f t="shared" si="3"/>
        <v>22861</v>
      </c>
      <c r="J27" s="55">
        <f t="shared" si="4"/>
        <v>1076</v>
      </c>
    </row>
    <row r="28" spans="1:11" x14ac:dyDescent="0.25">
      <c r="A28" s="23">
        <v>2015</v>
      </c>
      <c r="B28" s="24">
        <v>9</v>
      </c>
      <c r="C28" s="25">
        <v>21652.19601019223</v>
      </c>
      <c r="D28" s="26">
        <v>1130.0317918679684</v>
      </c>
      <c r="E28" s="2">
        <v>20522.164218324262</v>
      </c>
      <c r="F28" s="2"/>
      <c r="G28" s="43">
        <v>2015</v>
      </c>
      <c r="H28" s="44">
        <v>9</v>
      </c>
      <c r="I28" s="54">
        <f t="shared" si="3"/>
        <v>21652.19601019223</v>
      </c>
      <c r="J28" s="55">
        <f t="shared" si="4"/>
        <v>1130.0317918679684</v>
      </c>
    </row>
    <row r="29" spans="1:11" x14ac:dyDescent="0.25">
      <c r="A29" s="23">
        <v>2015</v>
      </c>
      <c r="B29" s="24">
        <v>10</v>
      </c>
      <c r="C29" s="25">
        <v>20370.472323515976</v>
      </c>
      <c r="D29" s="26">
        <v>1122.7550256092841</v>
      </c>
      <c r="E29" s="2">
        <v>19247.717297906693</v>
      </c>
      <c r="F29" s="2"/>
      <c r="G29" s="43">
        <v>2015</v>
      </c>
      <c r="H29" s="44">
        <v>10</v>
      </c>
      <c r="I29" s="54">
        <f t="shared" si="3"/>
        <v>20370.472323515976</v>
      </c>
      <c r="J29" s="55">
        <f t="shared" si="4"/>
        <v>1122.7550256092841</v>
      </c>
    </row>
    <row r="30" spans="1:11" x14ac:dyDescent="0.25">
      <c r="A30" s="23">
        <v>2015</v>
      </c>
      <c r="B30" s="24">
        <v>11</v>
      </c>
      <c r="C30" s="25">
        <v>17899.247814228751</v>
      </c>
      <c r="D30" s="26">
        <v>1021.4728677051595</v>
      </c>
      <c r="E30" s="2">
        <v>16877.77494652359</v>
      </c>
      <c r="F30" s="2"/>
      <c r="G30" s="43">
        <v>2015</v>
      </c>
      <c r="H30" s="44">
        <v>11</v>
      </c>
      <c r="I30" s="54">
        <f t="shared" si="3"/>
        <v>17899.247814228751</v>
      </c>
      <c r="J30" s="55">
        <f t="shared" si="4"/>
        <v>1021.4728677051595</v>
      </c>
    </row>
    <row r="31" spans="1:11" ht="13.8" thickBot="1" x14ac:dyDescent="0.3">
      <c r="A31" s="28">
        <v>2015</v>
      </c>
      <c r="B31" s="29">
        <v>12</v>
      </c>
      <c r="C31" s="30">
        <v>14482.740857142857</v>
      </c>
      <c r="D31" s="31">
        <v>1029.0137037591248</v>
      </c>
      <c r="E31" s="13">
        <v>13453.727153383732</v>
      </c>
      <c r="F31" s="18"/>
      <c r="G31" s="45">
        <v>2015</v>
      </c>
      <c r="H31" s="46">
        <v>12</v>
      </c>
      <c r="I31" s="56">
        <f>+C31</f>
        <v>14482.740857142857</v>
      </c>
      <c r="J31" s="57">
        <f>+D31</f>
        <v>1029.0137037591248</v>
      </c>
    </row>
    <row r="32" spans="1:11" x14ac:dyDescent="0.25">
      <c r="A32" s="14" t="s">
        <v>6</v>
      </c>
      <c r="B32" s="14"/>
      <c r="C32" s="15">
        <f>SUM(C20:C31)</f>
        <v>238079.65700507982</v>
      </c>
      <c r="D32" s="15">
        <f t="shared" ref="D32" si="5">SUM(D20:D31)</f>
        <v>13482.273388941536</v>
      </c>
      <c r="E32" s="15">
        <f t="shared" ref="E32" si="6">SUM(E20:E31)</f>
        <v>224597.38361613828</v>
      </c>
      <c r="F32" s="17"/>
      <c r="G32" s="47" t="s">
        <v>6</v>
      </c>
      <c r="H32" s="47"/>
      <c r="I32" s="58">
        <f>SUM(I20:I31)</f>
        <v>238079.65700507982</v>
      </c>
      <c r="J32" s="58">
        <f t="shared" ref="J32" si="7">SUM(J20:J31)</f>
        <v>13482.273388941536</v>
      </c>
    </row>
    <row r="33" spans="1:12" ht="13.8" thickBot="1" x14ac:dyDescent="0.3">
      <c r="A33" s="14" t="s">
        <v>7</v>
      </c>
      <c r="B33" s="14"/>
      <c r="C33" s="15">
        <f>+C32/12</f>
        <v>19839.971417089986</v>
      </c>
      <c r="D33" s="15">
        <f t="shared" ref="D33" si="8">+D32/12</f>
        <v>1123.5227824117947</v>
      </c>
      <c r="E33" s="15">
        <f t="shared" ref="E33" si="9">+E32/12</f>
        <v>18716.448634678189</v>
      </c>
      <c r="F33" s="17"/>
      <c r="G33" s="47" t="s">
        <v>7</v>
      </c>
      <c r="H33" s="47"/>
      <c r="I33" s="58">
        <f>+I32/12</f>
        <v>19839.971417089986</v>
      </c>
      <c r="J33" s="58">
        <f t="shared" ref="J33" si="10">+J32/12</f>
        <v>1123.5227824117947</v>
      </c>
    </row>
    <row r="34" spans="1:12" x14ac:dyDescent="0.25">
      <c r="A34" s="19">
        <v>2016</v>
      </c>
      <c r="B34" s="20">
        <v>1</v>
      </c>
      <c r="C34" s="21">
        <v>20251.941018678986</v>
      </c>
      <c r="D34" s="22">
        <v>1214.7776068733197</v>
      </c>
      <c r="E34" s="4">
        <v>19037.163411805668</v>
      </c>
      <c r="F34" s="4"/>
      <c r="G34" s="41">
        <v>2016</v>
      </c>
      <c r="H34" s="42">
        <v>1</v>
      </c>
      <c r="I34" s="59">
        <f>+C34</f>
        <v>20251.941018678986</v>
      </c>
      <c r="J34" s="60">
        <f>+D34</f>
        <v>1214.7776068733197</v>
      </c>
      <c r="L34" s="33"/>
    </row>
    <row r="35" spans="1:12" x14ac:dyDescent="0.25">
      <c r="A35" s="23">
        <v>2016</v>
      </c>
      <c r="B35" s="24">
        <v>2</v>
      </c>
      <c r="C35" s="25">
        <v>18253.89970246757</v>
      </c>
      <c r="D35" s="26">
        <v>1108.763972329546</v>
      </c>
      <c r="E35" s="2">
        <v>17145.135730138023</v>
      </c>
      <c r="F35" s="2"/>
      <c r="G35" s="43">
        <v>2016</v>
      </c>
      <c r="H35" s="44">
        <v>2</v>
      </c>
      <c r="I35" s="54">
        <f>+C35</f>
        <v>18253.89970246757</v>
      </c>
      <c r="J35" s="55">
        <f>+D35</f>
        <v>1108.763972329546</v>
      </c>
      <c r="L35" s="33"/>
    </row>
    <row r="36" spans="1:12" x14ac:dyDescent="0.25">
      <c r="A36" s="23">
        <v>2016</v>
      </c>
      <c r="B36" s="24">
        <v>3</v>
      </c>
      <c r="C36" s="25">
        <v>18198.637403704528</v>
      </c>
      <c r="D36" s="26">
        <v>1035.20972397572</v>
      </c>
      <c r="E36" s="2">
        <v>17163.427679728808</v>
      </c>
      <c r="F36" s="2"/>
      <c r="G36" s="43">
        <v>2016</v>
      </c>
      <c r="H36" s="44">
        <v>3</v>
      </c>
      <c r="I36" s="54">
        <f t="shared" ref="I36:J44" si="11">+C36</f>
        <v>18198.637403704528</v>
      </c>
      <c r="J36" s="55">
        <f t="shared" si="11"/>
        <v>1035.20972397572</v>
      </c>
    </row>
    <row r="37" spans="1:12" x14ac:dyDescent="0.25">
      <c r="A37" s="23">
        <v>2016</v>
      </c>
      <c r="B37" s="24">
        <v>4</v>
      </c>
      <c r="C37" s="25">
        <v>19761.218433083501</v>
      </c>
      <c r="D37" s="26">
        <v>1035.6808796496628</v>
      </c>
      <c r="E37" s="2">
        <v>18725.537553433838</v>
      </c>
      <c r="F37" s="2"/>
      <c r="G37" s="43">
        <v>2016</v>
      </c>
      <c r="H37" s="44">
        <v>4</v>
      </c>
      <c r="I37" s="54">
        <f t="shared" si="11"/>
        <v>19761.218433083501</v>
      </c>
      <c r="J37" s="55">
        <f t="shared" si="11"/>
        <v>1035.6808796496628</v>
      </c>
    </row>
    <row r="38" spans="1:12" x14ac:dyDescent="0.25">
      <c r="A38" s="23">
        <v>2016</v>
      </c>
      <c r="B38" s="24">
        <v>5</v>
      </c>
      <c r="C38" s="25">
        <v>21594.020757784234</v>
      </c>
      <c r="D38" s="26">
        <v>1150.2512578921005</v>
      </c>
      <c r="E38" s="2">
        <v>20443.769499892132</v>
      </c>
      <c r="F38" s="2"/>
      <c r="G38" s="43">
        <v>2016</v>
      </c>
      <c r="H38" s="44">
        <v>5</v>
      </c>
      <c r="I38" s="54">
        <f t="shared" si="11"/>
        <v>21594.020757784234</v>
      </c>
      <c r="J38" s="55">
        <f t="shared" si="11"/>
        <v>1150.2512578921005</v>
      </c>
    </row>
    <row r="39" spans="1:12" x14ac:dyDescent="0.25">
      <c r="A39" s="23">
        <v>2016</v>
      </c>
      <c r="B39" s="24">
        <v>6</v>
      </c>
      <c r="C39" s="25">
        <v>23043.730962973797</v>
      </c>
      <c r="D39" s="26">
        <v>1233.9227468194194</v>
      </c>
      <c r="E39" s="2">
        <v>21809.808216154379</v>
      </c>
      <c r="F39" s="2"/>
      <c r="G39" s="43">
        <v>2016</v>
      </c>
      <c r="H39" s="44">
        <v>6</v>
      </c>
      <c r="I39" s="54">
        <f t="shared" si="11"/>
        <v>23043.730962973797</v>
      </c>
      <c r="J39" s="55">
        <f t="shared" si="11"/>
        <v>1233.9227468194194</v>
      </c>
    </row>
    <row r="40" spans="1:12" x14ac:dyDescent="0.25">
      <c r="A40" s="23">
        <v>2016</v>
      </c>
      <c r="B40" s="24">
        <v>7</v>
      </c>
      <c r="C40" s="25">
        <v>23451.526308892848</v>
      </c>
      <c r="D40" s="26">
        <v>1230.1404083983791</v>
      </c>
      <c r="E40" s="2">
        <v>22221.385900494468</v>
      </c>
      <c r="F40" s="2"/>
      <c r="G40" s="43">
        <v>2016</v>
      </c>
      <c r="H40" s="44">
        <v>7</v>
      </c>
      <c r="I40" s="54">
        <f t="shared" si="11"/>
        <v>23451.526308892848</v>
      </c>
      <c r="J40" s="55">
        <f t="shared" si="11"/>
        <v>1230.1404083983791</v>
      </c>
    </row>
    <row r="41" spans="1:12" x14ac:dyDescent="0.25">
      <c r="A41" s="23">
        <v>2016</v>
      </c>
      <c r="B41" s="24">
        <v>8</v>
      </c>
      <c r="C41" s="32">
        <v>24169.686546596025</v>
      </c>
      <c r="D41" s="27">
        <v>1297.4006314244898</v>
      </c>
      <c r="E41" s="4">
        <v>22872.285915171535</v>
      </c>
      <c r="F41" s="4"/>
      <c r="G41" s="43">
        <v>2016</v>
      </c>
      <c r="H41" s="44">
        <v>8</v>
      </c>
      <c r="I41" s="54">
        <f t="shared" si="11"/>
        <v>24169.686546596025</v>
      </c>
      <c r="J41" s="55">
        <f t="shared" si="11"/>
        <v>1297.4006314244898</v>
      </c>
    </row>
    <row r="42" spans="1:12" x14ac:dyDescent="0.25">
      <c r="A42" s="23">
        <v>2016</v>
      </c>
      <c r="B42" s="24">
        <v>9</v>
      </c>
      <c r="C42" s="25">
        <v>22638.520219722282</v>
      </c>
      <c r="D42" s="26">
        <v>1128.4017043799915</v>
      </c>
      <c r="E42" s="2">
        <v>21510.118515342292</v>
      </c>
      <c r="F42" s="2"/>
      <c r="G42" s="43">
        <v>2016</v>
      </c>
      <c r="H42" s="44">
        <v>9</v>
      </c>
      <c r="I42" s="54">
        <f t="shared" si="11"/>
        <v>22638.520219722282</v>
      </c>
      <c r="J42" s="55">
        <f t="shared" si="11"/>
        <v>1128.4017043799915</v>
      </c>
    </row>
    <row r="43" spans="1:12" x14ac:dyDescent="0.25">
      <c r="A43" s="23">
        <v>2016</v>
      </c>
      <c r="B43" s="24">
        <v>10</v>
      </c>
      <c r="C43" s="25">
        <v>21298.410071852817</v>
      </c>
      <c r="D43" s="26">
        <v>1149.418296588394</v>
      </c>
      <c r="E43" s="2">
        <v>20148.991775264421</v>
      </c>
      <c r="F43" s="2"/>
      <c r="G43" s="43">
        <v>2016</v>
      </c>
      <c r="H43" s="44">
        <v>10</v>
      </c>
      <c r="I43" s="54">
        <f t="shared" si="11"/>
        <v>21298.410071852817</v>
      </c>
      <c r="J43" s="55">
        <f t="shared" si="11"/>
        <v>1149.418296588394</v>
      </c>
    </row>
    <row r="44" spans="1:12" x14ac:dyDescent="0.25">
      <c r="A44" s="23">
        <v>2016</v>
      </c>
      <c r="B44" s="24">
        <v>11</v>
      </c>
      <c r="C44" s="25">
        <v>18714.613675651828</v>
      </c>
      <c r="D44" s="26">
        <v>1003.7216139613249</v>
      </c>
      <c r="E44" s="2">
        <v>17710.892061690502</v>
      </c>
      <c r="F44" s="2"/>
      <c r="G44" s="43">
        <v>2016</v>
      </c>
      <c r="H44" s="44">
        <v>11</v>
      </c>
      <c r="I44" s="54">
        <f t="shared" si="11"/>
        <v>18714.613675651828</v>
      </c>
      <c r="J44" s="55">
        <f t="shared" si="11"/>
        <v>1003.7216139613249</v>
      </c>
    </row>
    <row r="45" spans="1:12" ht="13.8" thickBot="1" x14ac:dyDescent="0.3">
      <c r="A45" s="28">
        <v>2016</v>
      </c>
      <c r="B45" s="29">
        <v>12</v>
      </c>
      <c r="C45" s="30">
        <v>17978.971581889411</v>
      </c>
      <c r="D45" s="31">
        <v>967.8008173068248</v>
      </c>
      <c r="E45" s="13">
        <v>17011.170764582585</v>
      </c>
      <c r="F45" s="18"/>
      <c r="G45" s="45">
        <v>2016</v>
      </c>
      <c r="H45" s="46">
        <v>12</v>
      </c>
      <c r="I45" s="56">
        <f>+C45</f>
        <v>17978.971581889411</v>
      </c>
      <c r="J45" s="57">
        <f>+D45</f>
        <v>967.8008173068248</v>
      </c>
    </row>
    <row r="46" spans="1:12" x14ac:dyDescent="0.25">
      <c r="A46" s="14" t="s">
        <v>6</v>
      </c>
      <c r="B46" s="14"/>
      <c r="C46" s="15">
        <f>SUM(C34:C45)</f>
        <v>249355.17668329785</v>
      </c>
      <c r="D46" s="15">
        <f t="shared" ref="D46:E46" si="12">SUM(D34:D45)</f>
        <v>13555.489659599172</v>
      </c>
      <c r="E46" s="15">
        <f t="shared" si="12"/>
        <v>235799.68702369864</v>
      </c>
      <c r="F46" s="17"/>
      <c r="G46" s="47" t="s">
        <v>6</v>
      </c>
      <c r="H46" s="47"/>
      <c r="I46" s="58">
        <f>SUM(I34:I45)</f>
        <v>249355.17668329785</v>
      </c>
      <c r="J46" s="58">
        <f t="shared" ref="J46" si="13">SUM(J34:J45)</f>
        <v>13555.489659599172</v>
      </c>
    </row>
    <row r="47" spans="1:12" ht="13.8" thickBot="1" x14ac:dyDescent="0.3">
      <c r="A47" s="14" t="s">
        <v>7</v>
      </c>
      <c r="B47" s="14"/>
      <c r="C47" s="15">
        <f>+C46/12</f>
        <v>20779.598056941486</v>
      </c>
      <c r="D47" s="15">
        <f t="shared" ref="D47:E47" si="14">+D46/12</f>
        <v>1129.624138299931</v>
      </c>
      <c r="E47" s="15">
        <f t="shared" si="14"/>
        <v>19649.973918641554</v>
      </c>
      <c r="F47" s="17"/>
      <c r="G47" s="47" t="s">
        <v>7</v>
      </c>
      <c r="H47" s="47"/>
      <c r="I47" s="58">
        <f>+I46/12</f>
        <v>20779.598056941486</v>
      </c>
      <c r="J47" s="58">
        <f t="shared" ref="J47" si="15">+J46/12</f>
        <v>1129.624138299931</v>
      </c>
    </row>
    <row r="48" spans="1:12" x14ac:dyDescent="0.25">
      <c r="A48" s="19">
        <v>2017</v>
      </c>
      <c r="B48" s="20">
        <v>1</v>
      </c>
      <c r="C48" s="21">
        <v>21139.97461594921</v>
      </c>
      <c r="D48" s="22">
        <v>1202.571262427175</v>
      </c>
      <c r="E48" s="4">
        <v>19937.403353522033</v>
      </c>
      <c r="F48" s="4"/>
      <c r="G48" s="41">
        <v>2017</v>
      </c>
      <c r="H48" s="42">
        <v>1</v>
      </c>
      <c r="I48" s="59">
        <f>+C48</f>
        <v>21139.97461594921</v>
      </c>
      <c r="J48" s="60">
        <f>+D48</f>
        <v>1202.571262427175</v>
      </c>
    </row>
    <row r="49" spans="1:10" x14ac:dyDescent="0.25">
      <c r="A49" s="23">
        <v>2017</v>
      </c>
      <c r="B49" s="24">
        <v>2</v>
      </c>
      <c r="C49" s="25">
        <v>18379.536838848351</v>
      </c>
      <c r="D49" s="26">
        <v>988.54704626715227</v>
      </c>
      <c r="E49" s="2">
        <v>17390.9897925812</v>
      </c>
      <c r="F49" s="2"/>
      <c r="G49" s="43">
        <v>2017</v>
      </c>
      <c r="H49" s="44">
        <v>2</v>
      </c>
      <c r="I49" s="54">
        <f>+C49</f>
        <v>18379.536838848351</v>
      </c>
      <c r="J49" s="55">
        <f>+D49</f>
        <v>988.54704626715227</v>
      </c>
    </row>
    <row r="50" spans="1:10" x14ac:dyDescent="0.25">
      <c r="A50" s="23">
        <v>2017</v>
      </c>
      <c r="B50" s="24">
        <v>3</v>
      </c>
      <c r="C50" s="25">
        <v>18323.89418317092</v>
      </c>
      <c r="D50" s="26">
        <v>929.94718986483088</v>
      </c>
      <c r="E50" s="2">
        <v>17393.94699330609</v>
      </c>
      <c r="F50" s="2"/>
      <c r="G50" s="43">
        <v>2017</v>
      </c>
      <c r="H50" s="44">
        <v>3</v>
      </c>
      <c r="I50" s="54">
        <f t="shared" ref="I50:J58" si="16">+C50</f>
        <v>18323.89418317092</v>
      </c>
      <c r="J50" s="55">
        <f t="shared" si="16"/>
        <v>929.94718986483088</v>
      </c>
    </row>
    <row r="51" spans="1:10" x14ac:dyDescent="0.25">
      <c r="A51" s="23">
        <v>2017</v>
      </c>
      <c r="B51" s="24">
        <v>4</v>
      </c>
      <c r="C51" s="25">
        <v>19897.230076392363</v>
      </c>
      <c r="D51" s="26">
        <v>938.70314377022351</v>
      </c>
      <c r="E51" s="2">
        <v>18958.526932622139</v>
      </c>
      <c r="F51" s="2"/>
      <c r="G51" s="43">
        <v>2017</v>
      </c>
      <c r="H51" s="44">
        <v>4</v>
      </c>
      <c r="I51" s="54">
        <f t="shared" si="16"/>
        <v>19897.230076392363</v>
      </c>
      <c r="J51" s="55">
        <f t="shared" si="16"/>
        <v>938.70314377022351</v>
      </c>
    </row>
    <row r="52" spans="1:10" x14ac:dyDescent="0.25">
      <c r="A52" s="23">
        <v>2017</v>
      </c>
      <c r="B52" s="24">
        <v>5</v>
      </c>
      <c r="C52" s="25">
        <v>21742.64713215773</v>
      </c>
      <c r="D52" s="26">
        <v>1043.076983116769</v>
      </c>
      <c r="E52" s="2">
        <v>20699.570149040963</v>
      </c>
      <c r="F52" s="2"/>
      <c r="G52" s="43">
        <v>2017</v>
      </c>
      <c r="H52" s="44">
        <v>5</v>
      </c>
      <c r="I52" s="54">
        <f t="shared" si="16"/>
        <v>21742.64713215773</v>
      </c>
      <c r="J52" s="55">
        <f t="shared" si="16"/>
        <v>1043.076983116769</v>
      </c>
    </row>
    <row r="53" spans="1:10" x14ac:dyDescent="0.25">
      <c r="A53" s="23">
        <v>2017</v>
      </c>
      <c r="B53" s="24">
        <v>6</v>
      </c>
      <c r="C53" s="25">
        <v>23202.335338855512</v>
      </c>
      <c r="D53" s="26">
        <v>1115.9846051346537</v>
      </c>
      <c r="E53" s="2">
        <v>22086.350733720858</v>
      </c>
      <c r="F53" s="2"/>
      <c r="G53" s="43">
        <v>2017</v>
      </c>
      <c r="H53" s="44">
        <v>6</v>
      </c>
      <c r="I53" s="54">
        <f t="shared" si="16"/>
        <v>23202.335338855512</v>
      </c>
      <c r="J53" s="55">
        <f t="shared" si="16"/>
        <v>1115.9846051346537</v>
      </c>
    </row>
    <row r="54" spans="1:10" x14ac:dyDescent="0.25">
      <c r="A54" s="23">
        <v>2017</v>
      </c>
      <c r="B54" s="24">
        <v>7</v>
      </c>
      <c r="C54" s="25">
        <v>23612.93744060897</v>
      </c>
      <c r="D54" s="26">
        <v>1107.8628809118902</v>
      </c>
      <c r="E54" s="2">
        <v>22505.074559697081</v>
      </c>
      <c r="F54" s="2"/>
      <c r="G54" s="43">
        <v>2017</v>
      </c>
      <c r="H54" s="44">
        <v>7</v>
      </c>
      <c r="I54" s="54">
        <f t="shared" si="16"/>
        <v>23612.93744060897</v>
      </c>
      <c r="J54" s="55">
        <f t="shared" si="16"/>
        <v>1107.8628809118902</v>
      </c>
    </row>
    <row r="55" spans="1:10" x14ac:dyDescent="0.25">
      <c r="A55" s="23">
        <v>2017</v>
      </c>
      <c r="B55" s="24">
        <v>8</v>
      </c>
      <c r="C55" s="32">
        <v>24336.040599945238</v>
      </c>
      <c r="D55" s="27">
        <v>1284.2888786667027</v>
      </c>
      <c r="E55" s="4">
        <v>23051.751721278535</v>
      </c>
      <c r="F55" s="4"/>
      <c r="G55" s="43">
        <v>2017</v>
      </c>
      <c r="H55" s="44">
        <v>8</v>
      </c>
      <c r="I55" s="54">
        <f t="shared" si="16"/>
        <v>24336.040599945238</v>
      </c>
      <c r="J55" s="55">
        <f t="shared" si="16"/>
        <v>1284.2888786667027</v>
      </c>
    </row>
    <row r="56" spans="1:10" x14ac:dyDescent="0.25">
      <c r="A56" s="23">
        <v>2017</v>
      </c>
      <c r="B56" s="24">
        <v>9</v>
      </c>
      <c r="C56" s="25">
        <v>22794.33562895891</v>
      </c>
      <c r="D56" s="26">
        <v>1016.5601714629116</v>
      </c>
      <c r="E56" s="2">
        <v>21777.775457495998</v>
      </c>
      <c r="F56" s="2"/>
      <c r="G56" s="43">
        <v>2017</v>
      </c>
      <c r="H56" s="44">
        <v>9</v>
      </c>
      <c r="I56" s="54">
        <f t="shared" si="16"/>
        <v>22794.33562895891</v>
      </c>
      <c r="J56" s="55">
        <f t="shared" si="16"/>
        <v>1016.5601714629116</v>
      </c>
    </row>
    <row r="57" spans="1:10" x14ac:dyDescent="0.25">
      <c r="A57" s="23">
        <v>2017</v>
      </c>
      <c r="B57" s="24">
        <v>10</v>
      </c>
      <c r="C57" s="25">
        <v>21445.001830025427</v>
      </c>
      <c r="D57" s="26">
        <v>1046.1001991297453</v>
      </c>
      <c r="E57" s="2">
        <v>20398.901630895682</v>
      </c>
      <c r="F57" s="2"/>
      <c r="G57" s="43">
        <v>2017</v>
      </c>
      <c r="H57" s="44">
        <v>10</v>
      </c>
      <c r="I57" s="54">
        <f t="shared" si="16"/>
        <v>21445.001830025427</v>
      </c>
      <c r="J57" s="55">
        <f t="shared" si="16"/>
        <v>1046.1001991297453</v>
      </c>
    </row>
    <row r="58" spans="1:10" x14ac:dyDescent="0.25">
      <c r="A58" s="23">
        <v>2017</v>
      </c>
      <c r="B58" s="24">
        <v>11</v>
      </c>
      <c r="C58" s="25">
        <v>18843.421793862519</v>
      </c>
      <c r="D58" s="26">
        <v>904.04272774286835</v>
      </c>
      <c r="E58" s="2">
        <v>17939.379066119651</v>
      </c>
      <c r="F58" s="2"/>
      <c r="G58" s="43">
        <v>2017</v>
      </c>
      <c r="H58" s="44">
        <v>11</v>
      </c>
      <c r="I58" s="54">
        <f t="shared" si="16"/>
        <v>18843.421793862519</v>
      </c>
      <c r="J58" s="55">
        <f t="shared" si="16"/>
        <v>904.04272774286835</v>
      </c>
    </row>
    <row r="59" spans="1:10" ht="13.8" thickBot="1" x14ac:dyDescent="0.3">
      <c r="A59" s="28">
        <v>2017</v>
      </c>
      <c r="B59" s="29">
        <v>12</v>
      </c>
      <c r="C59" s="30">
        <v>18102.716455118592</v>
      </c>
      <c r="D59" s="31">
        <v>863.39345070725176</v>
      </c>
      <c r="E59" s="13">
        <v>17239.323004411341</v>
      </c>
      <c r="F59" s="18"/>
      <c r="G59" s="45">
        <v>2017</v>
      </c>
      <c r="H59" s="46">
        <v>12</v>
      </c>
      <c r="I59" s="56">
        <f>+C59</f>
        <v>18102.716455118592</v>
      </c>
      <c r="J59" s="57">
        <f>+D59</f>
        <v>863.39345070725176</v>
      </c>
    </row>
    <row r="60" spans="1:10" x14ac:dyDescent="0.25">
      <c r="A60" s="14" t="s">
        <v>6</v>
      </c>
      <c r="B60" s="14"/>
      <c r="C60" s="15">
        <f>SUM(C48:C59)</f>
        <v>251820.07193389372</v>
      </c>
      <c r="D60" s="15">
        <f t="shared" ref="D60:E60" si="17">SUM(D48:D59)</f>
        <v>12441.078539202175</v>
      </c>
      <c r="E60" s="15">
        <f t="shared" si="17"/>
        <v>239378.99339469153</v>
      </c>
      <c r="F60" s="17"/>
      <c r="G60" s="47" t="s">
        <v>6</v>
      </c>
      <c r="H60" s="47"/>
      <c r="I60" s="58">
        <f>SUM(I48:I59)</f>
        <v>251820.07193389372</v>
      </c>
      <c r="J60" s="58">
        <f t="shared" ref="J60" si="18">SUM(J48:J59)</f>
        <v>12441.078539202175</v>
      </c>
    </row>
    <row r="61" spans="1:10" ht="13.8" thickBot="1" x14ac:dyDescent="0.3">
      <c r="A61" s="14" t="s">
        <v>7</v>
      </c>
      <c r="B61" s="14"/>
      <c r="C61" s="15">
        <f>+C60/12</f>
        <v>20985.005994491145</v>
      </c>
      <c r="D61" s="15">
        <f t="shared" ref="D61:E61" si="19">+D60/12</f>
        <v>1036.7565449335145</v>
      </c>
      <c r="E61" s="15">
        <f t="shared" si="19"/>
        <v>19948.249449557628</v>
      </c>
      <c r="F61" s="17"/>
      <c r="G61" s="47" t="s">
        <v>7</v>
      </c>
      <c r="H61" s="47"/>
      <c r="I61" s="58">
        <f>+I60/12</f>
        <v>20985.005994491145</v>
      </c>
      <c r="J61" s="58">
        <f t="shared" ref="J61" si="20">+J60/12</f>
        <v>1036.7565449335145</v>
      </c>
    </row>
    <row r="62" spans="1:10" x14ac:dyDescent="0.25">
      <c r="A62" s="19">
        <v>2018</v>
      </c>
      <c r="B62" s="20">
        <v>1</v>
      </c>
      <c r="C62" s="21">
        <v>21357.504504130138</v>
      </c>
      <c r="D62" s="22">
        <v>1162.374810926276</v>
      </c>
      <c r="E62" s="4">
        <v>20195.12969320386</v>
      </c>
      <c r="F62" s="4"/>
      <c r="G62" s="41">
        <v>2018</v>
      </c>
      <c r="H62" s="42">
        <v>1</v>
      </c>
      <c r="I62" s="59">
        <f>+C62</f>
        <v>21357.504504130138</v>
      </c>
      <c r="J62" s="60">
        <f>+D62</f>
        <v>1162.374810926276</v>
      </c>
    </row>
    <row r="63" spans="1:10" x14ac:dyDescent="0.25">
      <c r="A63" s="23">
        <v>2018</v>
      </c>
      <c r="B63" s="24">
        <v>2</v>
      </c>
      <c r="C63" s="25">
        <v>18583.631493811765</v>
      </c>
      <c r="D63" s="26">
        <v>990.34462446643397</v>
      </c>
      <c r="E63" s="2">
        <v>17593.286869345331</v>
      </c>
      <c r="F63" s="2"/>
      <c r="G63" s="43">
        <v>2018</v>
      </c>
      <c r="H63" s="44">
        <v>2</v>
      </c>
      <c r="I63" s="54">
        <f>+C63</f>
        <v>18583.631493811765</v>
      </c>
      <c r="J63" s="55">
        <f>+D63</f>
        <v>990.34462446643397</v>
      </c>
    </row>
    <row r="64" spans="1:10" x14ac:dyDescent="0.25">
      <c r="A64" s="23">
        <v>2018</v>
      </c>
      <c r="B64" s="24">
        <v>3</v>
      </c>
      <c r="C64" s="25">
        <v>18527.370957024959</v>
      </c>
      <c r="D64" s="26">
        <v>931.69564014583034</v>
      </c>
      <c r="E64" s="2">
        <v>17595.675316879129</v>
      </c>
      <c r="F64" s="2"/>
      <c r="G64" s="43">
        <v>2018</v>
      </c>
      <c r="H64" s="44">
        <v>3</v>
      </c>
      <c r="I64" s="54">
        <f t="shared" ref="I64:J72" si="21">+C64</f>
        <v>18527.370957024959</v>
      </c>
      <c r="J64" s="55">
        <f t="shared" si="21"/>
        <v>931.69564014583034</v>
      </c>
    </row>
    <row r="65" spans="1:12" x14ac:dyDescent="0.25">
      <c r="A65" s="23">
        <v>2018</v>
      </c>
      <c r="B65" s="24">
        <v>4</v>
      </c>
      <c r="C65" s="25">
        <v>20118.1778806148</v>
      </c>
      <c r="D65" s="26">
        <v>943.76879402823681</v>
      </c>
      <c r="E65" s="2">
        <v>19174.409086586562</v>
      </c>
      <c r="F65" s="2"/>
      <c r="G65" s="43">
        <v>2018</v>
      </c>
      <c r="H65" s="44">
        <v>4</v>
      </c>
      <c r="I65" s="54">
        <f t="shared" si="21"/>
        <v>20118.1778806148</v>
      </c>
      <c r="J65" s="55">
        <f t="shared" si="21"/>
        <v>943.76879402823681</v>
      </c>
    </row>
    <row r="66" spans="1:12" x14ac:dyDescent="0.25">
      <c r="A66" s="23">
        <v>2018</v>
      </c>
      <c r="B66" s="24">
        <v>5</v>
      </c>
      <c r="C66" s="25">
        <v>21984.087278519273</v>
      </c>
      <c r="D66" s="26">
        <v>1048.0589483345952</v>
      </c>
      <c r="E66" s="2">
        <v>20936.028330184679</v>
      </c>
      <c r="F66" s="2"/>
      <c r="G66" s="43">
        <v>2018</v>
      </c>
      <c r="H66" s="44">
        <v>5</v>
      </c>
      <c r="I66" s="54">
        <f t="shared" si="21"/>
        <v>21984.087278519273</v>
      </c>
      <c r="J66" s="55">
        <f t="shared" si="21"/>
        <v>1048.0589483345952</v>
      </c>
    </row>
    <row r="67" spans="1:12" x14ac:dyDescent="0.25">
      <c r="A67" s="23">
        <v>2018</v>
      </c>
      <c r="B67" s="24">
        <v>6</v>
      </c>
      <c r="C67" s="25">
        <v>23459.984520488852</v>
      </c>
      <c r="D67" s="26">
        <v>1120.0713173220415</v>
      </c>
      <c r="E67" s="2">
        <v>22339.913203166809</v>
      </c>
      <c r="F67" s="2"/>
      <c r="G67" s="43">
        <v>2018</v>
      </c>
      <c r="H67" s="44">
        <v>6</v>
      </c>
      <c r="I67" s="54">
        <f t="shared" si="21"/>
        <v>23459.984520488852</v>
      </c>
      <c r="J67" s="55">
        <f t="shared" si="21"/>
        <v>1120.0713173220415</v>
      </c>
    </row>
    <row r="68" spans="1:12" x14ac:dyDescent="0.25">
      <c r="A68" s="23">
        <v>2018</v>
      </c>
      <c r="B68" s="24">
        <v>7</v>
      </c>
      <c r="C68" s="25">
        <v>23875.146132910038</v>
      </c>
      <c r="D68" s="26">
        <v>1114.6044682478082</v>
      </c>
      <c r="E68" s="2">
        <v>22760.541664662229</v>
      </c>
      <c r="F68" s="2"/>
      <c r="G68" s="43">
        <v>2018</v>
      </c>
      <c r="H68" s="44">
        <v>7</v>
      </c>
      <c r="I68" s="54">
        <f t="shared" si="21"/>
        <v>23875.146132910038</v>
      </c>
      <c r="J68" s="55">
        <f t="shared" si="21"/>
        <v>1114.6044682478082</v>
      </c>
    </row>
    <row r="69" spans="1:12" x14ac:dyDescent="0.25">
      <c r="A69" s="23">
        <v>2018</v>
      </c>
      <c r="B69" s="24">
        <v>8</v>
      </c>
      <c r="C69" s="32">
        <v>24606.278955403854</v>
      </c>
      <c r="D69" s="27">
        <v>1248.2184246010856</v>
      </c>
      <c r="E69" s="4">
        <v>23358.060530802766</v>
      </c>
      <c r="F69" s="4"/>
      <c r="G69" s="43">
        <v>2018</v>
      </c>
      <c r="H69" s="44">
        <v>8</v>
      </c>
      <c r="I69" s="54">
        <f t="shared" si="21"/>
        <v>24606.278955403854</v>
      </c>
      <c r="J69" s="55">
        <f t="shared" si="21"/>
        <v>1248.2184246010856</v>
      </c>
    </row>
    <row r="70" spans="1:12" x14ac:dyDescent="0.25">
      <c r="A70" s="23">
        <v>2018</v>
      </c>
      <c r="B70" s="24">
        <v>9</v>
      </c>
      <c r="C70" s="25">
        <v>23047.454198055784</v>
      </c>
      <c r="D70" s="26">
        <v>1021.7551911752619</v>
      </c>
      <c r="E70" s="2">
        <v>22025.699006880521</v>
      </c>
      <c r="F70" s="2"/>
      <c r="G70" s="43">
        <v>2018</v>
      </c>
      <c r="H70" s="44">
        <v>9</v>
      </c>
      <c r="I70" s="54">
        <f t="shared" si="21"/>
        <v>23047.454198055784</v>
      </c>
      <c r="J70" s="55">
        <f t="shared" si="21"/>
        <v>1021.7551911752619</v>
      </c>
    </row>
    <row r="71" spans="1:12" x14ac:dyDescent="0.25">
      <c r="A71" s="23">
        <v>2018</v>
      </c>
      <c r="B71" s="24">
        <v>10</v>
      </c>
      <c r="C71" s="25">
        <v>21683.136788896514</v>
      </c>
      <c r="D71" s="26">
        <v>1049.802146422737</v>
      </c>
      <c r="E71" s="2">
        <v>20633.334642473776</v>
      </c>
      <c r="F71" s="2"/>
      <c r="G71" s="43">
        <v>2018</v>
      </c>
      <c r="H71" s="44">
        <v>10</v>
      </c>
      <c r="I71" s="54">
        <f t="shared" si="21"/>
        <v>21683.136788896514</v>
      </c>
      <c r="J71" s="55">
        <f t="shared" si="21"/>
        <v>1049.802146422737</v>
      </c>
    </row>
    <row r="72" spans="1:12" x14ac:dyDescent="0.25">
      <c r="A72" s="23">
        <v>2018</v>
      </c>
      <c r="B72" s="24">
        <v>11</v>
      </c>
      <c r="C72" s="25">
        <v>19052.667636294173</v>
      </c>
      <c r="D72" s="26">
        <v>906.38252293018695</v>
      </c>
      <c r="E72" s="2">
        <v>18146.285113363985</v>
      </c>
      <c r="F72" s="2"/>
      <c r="G72" s="43">
        <v>2018</v>
      </c>
      <c r="H72" s="44">
        <v>11</v>
      </c>
      <c r="I72" s="54">
        <f t="shared" si="21"/>
        <v>19052.667636294173</v>
      </c>
      <c r="J72" s="55">
        <f t="shared" si="21"/>
        <v>906.38252293018695</v>
      </c>
    </row>
    <row r="73" spans="1:12" ht="13.8" thickBot="1" x14ac:dyDescent="0.3">
      <c r="A73" s="28">
        <v>2018</v>
      </c>
      <c r="B73" s="29">
        <v>12</v>
      </c>
      <c r="C73" s="30">
        <v>18303.737171864763</v>
      </c>
      <c r="D73" s="31">
        <v>866.00618453081336</v>
      </c>
      <c r="E73" s="13">
        <v>17437.730987333951</v>
      </c>
      <c r="F73" s="18"/>
      <c r="G73" s="45">
        <v>2018</v>
      </c>
      <c r="H73" s="46">
        <v>12</v>
      </c>
      <c r="I73" s="56">
        <f>+C73</f>
        <v>18303.737171864763</v>
      </c>
      <c r="J73" s="57">
        <f>+D73</f>
        <v>866.00618453081336</v>
      </c>
    </row>
    <row r="74" spans="1:12" x14ac:dyDescent="0.25">
      <c r="A74" s="14" t="s">
        <v>6</v>
      </c>
      <c r="B74" s="14"/>
      <c r="C74" s="15">
        <f>SUM(C62:C73)</f>
        <v>254599.17751801491</v>
      </c>
      <c r="D74" s="15">
        <f t="shared" ref="D74:E74" si="22">SUM(D62:D73)</f>
        <v>12403.083073131305</v>
      </c>
      <c r="E74" s="15">
        <f t="shared" si="22"/>
        <v>242196.09444488361</v>
      </c>
      <c r="F74" s="17"/>
      <c r="G74" s="47" t="s">
        <v>6</v>
      </c>
      <c r="H74" s="47"/>
      <c r="I74" s="58">
        <f>SUM(I62:I73)</f>
        <v>254599.17751801491</v>
      </c>
      <c r="J74" s="58">
        <f t="shared" ref="J74" si="23">SUM(J62:J73)</f>
        <v>12403.083073131305</v>
      </c>
    </row>
    <row r="75" spans="1:12" ht="13.8" thickBot="1" x14ac:dyDescent="0.3">
      <c r="A75" s="14" t="s">
        <v>7</v>
      </c>
      <c r="B75" s="14"/>
      <c r="C75" s="15">
        <f>+C74/12</f>
        <v>21216.598126501241</v>
      </c>
      <c r="D75" s="15">
        <f t="shared" ref="D75:E75" si="24">+D74/12</f>
        <v>1033.5902560942754</v>
      </c>
      <c r="E75" s="15">
        <f t="shared" si="24"/>
        <v>20183.007870406967</v>
      </c>
      <c r="F75" s="17"/>
      <c r="G75" s="47" t="s">
        <v>7</v>
      </c>
      <c r="H75" s="47"/>
      <c r="I75" s="58">
        <f>+I74/12</f>
        <v>21216.598126501241</v>
      </c>
      <c r="J75" s="58">
        <f t="shared" ref="J75" si="25">+J74/12</f>
        <v>1033.5902560942754</v>
      </c>
    </row>
    <row r="76" spans="1:12" x14ac:dyDescent="0.25">
      <c r="A76" s="19">
        <v>2019</v>
      </c>
      <c r="B76" s="20">
        <v>1</v>
      </c>
      <c r="C76" s="21">
        <v>21601.561987247864</v>
      </c>
      <c r="D76" s="22">
        <v>1167.1903271785002</v>
      </c>
      <c r="E76" s="4">
        <v>20434.371660069362</v>
      </c>
      <c r="F76" s="4"/>
      <c r="G76" s="5"/>
      <c r="K76" s="34"/>
      <c r="L76" s="34"/>
    </row>
    <row r="77" spans="1:12" x14ac:dyDescent="0.25">
      <c r="A77" s="23">
        <v>2019</v>
      </c>
      <c r="B77" s="24">
        <v>2</v>
      </c>
      <c r="C77" s="25">
        <v>18800.245864074303</v>
      </c>
      <c r="D77" s="26">
        <v>992.15183387972411</v>
      </c>
      <c r="E77" s="2">
        <v>17808.094030194577</v>
      </c>
      <c r="F77" s="2"/>
      <c r="G77" s="3"/>
    </row>
    <row r="78" spans="1:12" x14ac:dyDescent="0.25">
      <c r="A78" s="23">
        <v>2019</v>
      </c>
      <c r="B78" s="24">
        <v>3</v>
      </c>
      <c r="C78" s="25">
        <v>18743.329543688327</v>
      </c>
      <c r="D78" s="26">
        <v>933.45715917921677</v>
      </c>
      <c r="E78" s="2">
        <v>17809.872384509112</v>
      </c>
      <c r="F78" s="2"/>
      <c r="G78" s="3"/>
    </row>
    <row r="79" spans="1:12" x14ac:dyDescent="0.25">
      <c r="A79" s="23">
        <v>2019</v>
      </c>
      <c r="B79" s="24">
        <v>4</v>
      </c>
      <c r="C79" s="25">
        <v>20352.679217659192</v>
      </c>
      <c r="D79" s="26">
        <v>948.87698698566828</v>
      </c>
      <c r="E79" s="2">
        <v>19403.802230673522</v>
      </c>
      <c r="F79" s="2"/>
      <c r="G79" s="3"/>
    </row>
    <row r="80" spans="1:12" x14ac:dyDescent="0.25">
      <c r="A80" s="23">
        <v>2019</v>
      </c>
      <c r="B80" s="24">
        <v>5</v>
      </c>
      <c r="C80" s="25">
        <v>22240.338013108954</v>
      </c>
      <c r="D80" s="26">
        <v>1053.0720814330009</v>
      </c>
      <c r="E80" s="2">
        <v>21187.265931675953</v>
      </c>
      <c r="F80" s="2"/>
      <c r="G80" s="3"/>
    </row>
    <row r="81" spans="1:7" x14ac:dyDescent="0.25">
      <c r="A81" s="23">
        <v>2019</v>
      </c>
      <c r="B81" s="24">
        <v>6</v>
      </c>
      <c r="C81" s="25">
        <v>23733.438596188036</v>
      </c>
      <c r="D81" s="26">
        <v>1124.1839953862004</v>
      </c>
      <c r="E81" s="2">
        <v>22609.254600801836</v>
      </c>
      <c r="F81" s="2"/>
      <c r="G81" s="3"/>
    </row>
    <row r="82" spans="1:7" x14ac:dyDescent="0.25">
      <c r="A82" s="23">
        <v>2019</v>
      </c>
      <c r="B82" s="24">
        <v>7</v>
      </c>
      <c r="C82" s="25">
        <v>24153.439411929725</v>
      </c>
      <c r="D82" s="26">
        <v>1120.4010384182779</v>
      </c>
      <c r="E82" s="2">
        <v>23033.038373511448</v>
      </c>
      <c r="F82" s="2"/>
      <c r="G82" s="3"/>
    </row>
    <row r="83" spans="1:7" x14ac:dyDescent="0.25">
      <c r="A83" s="23">
        <v>2019</v>
      </c>
      <c r="B83" s="24">
        <v>8</v>
      </c>
      <c r="C83" s="32">
        <v>24893.09445872483</v>
      </c>
      <c r="D83" s="27">
        <v>1257.1923540357202</v>
      </c>
      <c r="E83" s="4">
        <v>23635.90210468911</v>
      </c>
      <c r="F83" s="4"/>
      <c r="G83" s="5"/>
    </row>
    <row r="84" spans="1:7" x14ac:dyDescent="0.25">
      <c r="A84" s="23">
        <v>2019</v>
      </c>
      <c r="B84" s="24">
        <v>9</v>
      </c>
      <c r="C84" s="25">
        <v>23316.099741254864</v>
      </c>
      <c r="D84" s="26">
        <v>1026.9904236954699</v>
      </c>
      <c r="E84" s="2">
        <v>22289.109317559392</v>
      </c>
      <c r="F84" s="2"/>
      <c r="G84" s="3"/>
    </row>
    <row r="85" spans="1:7" x14ac:dyDescent="0.25">
      <c r="A85" s="23">
        <v>2019</v>
      </c>
      <c r="B85" s="24">
        <v>10</v>
      </c>
      <c r="C85" s="25">
        <v>21935.879586901701</v>
      </c>
      <c r="D85" s="26">
        <v>1053.5381633013083</v>
      </c>
      <c r="E85" s="2">
        <v>20882.341423600392</v>
      </c>
      <c r="F85" s="2"/>
      <c r="G85" s="3"/>
    </row>
    <row r="86" spans="1:7" x14ac:dyDescent="0.25">
      <c r="A86" s="23">
        <v>2019</v>
      </c>
      <c r="B86" s="24">
        <v>11</v>
      </c>
      <c r="C86" s="25">
        <v>19274.74918172471</v>
      </c>
      <c r="D86" s="26">
        <v>908.73613168038128</v>
      </c>
      <c r="E86" s="2">
        <v>18366.01305004433</v>
      </c>
      <c r="F86" s="2"/>
      <c r="G86" s="3"/>
    </row>
    <row r="87" spans="1:7" ht="13.8" thickBot="1" x14ac:dyDescent="0.3">
      <c r="A87" s="28">
        <v>2019</v>
      </c>
      <c r="B87" s="29">
        <v>12</v>
      </c>
      <c r="C87" s="30">
        <v>18517.089040268675</v>
      </c>
      <c r="D87" s="31">
        <v>868.63615353785804</v>
      </c>
      <c r="E87" s="2">
        <v>17648.452886730818</v>
      </c>
      <c r="F87" s="2"/>
      <c r="G87" s="3"/>
    </row>
    <row r="88" spans="1:7" x14ac:dyDescent="0.25">
      <c r="A88" s="14" t="s">
        <v>6</v>
      </c>
      <c r="B88" s="14"/>
      <c r="C88" s="15">
        <f>SUM(C76:C87)</f>
        <v>257561.94464277118</v>
      </c>
      <c r="D88" s="15">
        <f t="shared" ref="D88:E88" si="26">SUM(D76:D87)</f>
        <v>12454.426648711327</v>
      </c>
      <c r="E88" s="15">
        <f t="shared" si="26"/>
        <v>245107.51799405986</v>
      </c>
      <c r="F88" s="17"/>
      <c r="G88" s="40"/>
    </row>
    <row r="89" spans="1:7" x14ac:dyDescent="0.25">
      <c r="A89" s="14" t="s">
        <v>7</v>
      </c>
      <c r="B89" s="14"/>
      <c r="C89" s="15">
        <f>+C88/12</f>
        <v>21463.495386897597</v>
      </c>
      <c r="D89" s="15">
        <f t="shared" ref="D89:E89" si="27">+D88/12</f>
        <v>1037.8688873926105</v>
      </c>
      <c r="E89" s="15">
        <f t="shared" si="27"/>
        <v>20425.62649950499</v>
      </c>
      <c r="F89" s="17"/>
      <c r="G89" s="40"/>
    </row>
    <row r="90" spans="1:7" x14ac:dyDescent="0.25">
      <c r="A90" s="6">
        <v>2020</v>
      </c>
      <c r="B90" s="6">
        <v>1</v>
      </c>
      <c r="C90" s="4">
        <v>21780.265113933096</v>
      </c>
      <c r="D90" s="4">
        <v>1109.0179053099746</v>
      </c>
      <c r="E90" s="4">
        <v>20671.247208623121</v>
      </c>
      <c r="F90" s="4"/>
      <c r="G90" s="5"/>
    </row>
    <row r="91" spans="1:7" x14ac:dyDescent="0.25">
      <c r="A91" s="6">
        <v>2020</v>
      </c>
      <c r="B91" s="6">
        <v>2</v>
      </c>
      <c r="C91" s="2">
        <v>19036.510486515144</v>
      </c>
      <c r="D91" s="2">
        <v>993.96976911381</v>
      </c>
      <c r="E91" s="2">
        <v>18042.540717401334</v>
      </c>
      <c r="F91" s="2"/>
      <c r="G91" s="3"/>
    </row>
    <row r="92" spans="1:7" x14ac:dyDescent="0.25">
      <c r="A92" s="6">
        <v>2020</v>
      </c>
      <c r="B92" s="6">
        <v>3</v>
      </c>
      <c r="C92" s="2">
        <v>18978.878892879875</v>
      </c>
      <c r="D92" s="2">
        <v>935.2278615974152</v>
      </c>
      <c r="E92" s="2">
        <v>18043.651031282461</v>
      </c>
      <c r="F92" s="2"/>
      <c r="G92" s="3"/>
    </row>
    <row r="93" spans="1:7" x14ac:dyDescent="0.25">
      <c r="A93" s="6">
        <v>2020</v>
      </c>
      <c r="B93" s="6">
        <v>4</v>
      </c>
      <c r="C93" s="2">
        <v>20608.453429644826</v>
      </c>
      <c r="D93" s="2">
        <v>954.02879076326792</v>
      </c>
      <c r="E93" s="2">
        <v>19654.424638881559</v>
      </c>
      <c r="F93" s="2"/>
      <c r="G93" s="3"/>
    </row>
    <row r="94" spans="1:7" x14ac:dyDescent="0.25">
      <c r="A94" s="6">
        <v>2020</v>
      </c>
      <c r="B94" s="6">
        <v>5</v>
      </c>
      <c r="C94" s="2">
        <v>22519.834627228505</v>
      </c>
      <c r="D94" s="2">
        <v>1058.1203842804025</v>
      </c>
      <c r="E94" s="2">
        <v>21461.714242948103</v>
      </c>
      <c r="F94" s="2"/>
      <c r="G94" s="3"/>
    </row>
    <row r="95" spans="1:7" x14ac:dyDescent="0.25">
      <c r="A95" s="6">
        <v>2020</v>
      </c>
      <c r="B95" s="6">
        <v>6</v>
      </c>
      <c r="C95" s="2">
        <v>24031.699158826021</v>
      </c>
      <c r="D95" s="2">
        <v>1128.3227628029799</v>
      </c>
      <c r="E95" s="2">
        <v>22903.376396023043</v>
      </c>
      <c r="F95" s="2"/>
      <c r="G95" s="3"/>
    </row>
    <row r="96" spans="1:7" x14ac:dyDescent="0.25">
      <c r="A96" s="6">
        <v>2020</v>
      </c>
      <c r="B96" s="6">
        <v>7</v>
      </c>
      <c r="C96" s="2">
        <v>24456.978167995261</v>
      </c>
      <c r="D96" s="2">
        <v>1126.239027618964</v>
      </c>
      <c r="E96" s="2">
        <v>23330.739140376296</v>
      </c>
      <c r="F96" s="2"/>
      <c r="G96" s="3"/>
    </row>
    <row r="97" spans="1:7" x14ac:dyDescent="0.25">
      <c r="A97" s="6">
        <v>2020</v>
      </c>
      <c r="B97" s="6">
        <v>8</v>
      </c>
      <c r="C97" s="4">
        <v>25205.928535800045</v>
      </c>
      <c r="D97" s="4">
        <v>1203.2127678139989</v>
      </c>
      <c r="E97" s="4">
        <v>24002.715767986047</v>
      </c>
      <c r="F97" s="4"/>
      <c r="G97" s="5"/>
    </row>
    <row r="98" spans="1:7" x14ac:dyDescent="0.25">
      <c r="A98" s="6">
        <v>2020</v>
      </c>
      <c r="B98" s="6">
        <v>9</v>
      </c>
      <c r="C98" s="2">
        <v>23609.11556360043</v>
      </c>
      <c r="D98" s="2">
        <v>1032.2642189285336</v>
      </c>
      <c r="E98" s="2">
        <v>22576.851344671897</v>
      </c>
      <c r="F98" s="2"/>
      <c r="G98" s="3"/>
    </row>
    <row r="99" spans="1:7" x14ac:dyDescent="0.25">
      <c r="A99" s="6">
        <v>2020</v>
      </c>
      <c r="B99" s="6">
        <v>10</v>
      </c>
      <c r="C99" s="2">
        <v>22211.550040680755</v>
      </c>
      <c r="D99" s="2">
        <v>1057.2904795041943</v>
      </c>
      <c r="E99" s="2">
        <v>21154.259561176561</v>
      </c>
      <c r="F99" s="2"/>
      <c r="G99" s="3"/>
    </row>
    <row r="100" spans="1:7" x14ac:dyDescent="0.25">
      <c r="A100" s="6">
        <v>2020</v>
      </c>
      <c r="B100" s="6">
        <v>11</v>
      </c>
      <c r="C100" s="2">
        <v>19516.976936137449</v>
      </c>
      <c r="D100" s="2">
        <v>911.10663748714887</v>
      </c>
      <c r="E100" s="2">
        <v>18605.870298650301</v>
      </c>
      <c r="F100" s="2"/>
      <c r="G100" s="3"/>
    </row>
    <row r="101" spans="1:7" x14ac:dyDescent="0.25">
      <c r="A101" s="6">
        <v>2020</v>
      </c>
      <c r="B101" s="6">
        <v>12</v>
      </c>
      <c r="C101" s="2">
        <v>18749.795201796202</v>
      </c>
      <c r="D101" s="2">
        <v>871.28641669236424</v>
      </c>
      <c r="E101" s="2">
        <v>17878.508785103837</v>
      </c>
      <c r="F101" s="2"/>
      <c r="G101" s="3"/>
    </row>
    <row r="102" spans="1:7" x14ac:dyDescent="0.25">
      <c r="A102" s="6">
        <v>2021</v>
      </c>
      <c r="B102" s="6">
        <v>1</v>
      </c>
      <c r="C102" s="4">
        <v>21992.325503261378</v>
      </c>
      <c r="D102" s="4">
        <v>1110.8546679930262</v>
      </c>
      <c r="E102" s="4">
        <v>20881.470835268352</v>
      </c>
      <c r="F102" s="4"/>
      <c r="G102" s="5"/>
    </row>
    <row r="103" spans="1:7" x14ac:dyDescent="0.25">
      <c r="A103" s="6">
        <v>2021</v>
      </c>
      <c r="B103" s="6">
        <v>2</v>
      </c>
      <c r="C103" s="2">
        <v>19271.003045695277</v>
      </c>
      <c r="D103" s="2">
        <v>995.80250907911784</v>
      </c>
      <c r="E103" s="2">
        <v>18275.200536616161</v>
      </c>
      <c r="F103" s="2"/>
      <c r="G103" s="3"/>
    </row>
    <row r="104" spans="1:7" x14ac:dyDescent="0.25">
      <c r="A104" s="6">
        <v>2021</v>
      </c>
      <c r="B104" s="6">
        <v>3</v>
      </c>
      <c r="C104" s="2">
        <v>19212.661543598017</v>
      </c>
      <c r="D104" s="2">
        <v>937.00883844164377</v>
      </c>
      <c r="E104" s="2">
        <v>18275.652705156372</v>
      </c>
      <c r="F104" s="2"/>
      <c r="G104" s="3"/>
    </row>
    <row r="105" spans="1:7" x14ac:dyDescent="0.25">
      <c r="A105" s="6">
        <v>2021</v>
      </c>
      <c r="B105" s="6">
        <v>4</v>
      </c>
      <c r="C105" s="2">
        <v>20862.309249958384</v>
      </c>
      <c r="D105" s="2">
        <v>959.22622979807261</v>
      </c>
      <c r="E105" s="2">
        <v>19903.083020160309</v>
      </c>
      <c r="F105" s="2"/>
      <c r="G105" s="3"/>
    </row>
    <row r="106" spans="1:7" x14ac:dyDescent="0.25">
      <c r="A106" s="6">
        <v>2021</v>
      </c>
      <c r="B106" s="6">
        <v>5</v>
      </c>
      <c r="C106" s="2">
        <v>22797.234923768821</v>
      </c>
      <c r="D106" s="2">
        <v>1063.2020370402636</v>
      </c>
      <c r="E106" s="2">
        <v>21734.032886728557</v>
      </c>
      <c r="F106" s="2"/>
      <c r="G106" s="3"/>
    </row>
    <row r="107" spans="1:7" x14ac:dyDescent="0.25">
      <c r="A107" s="6">
        <v>2021</v>
      </c>
      <c r="B107" s="6">
        <v>6</v>
      </c>
      <c r="C107" s="2">
        <v>24137.039756866445</v>
      </c>
      <c r="D107" s="2">
        <v>932.48774421206599</v>
      </c>
      <c r="E107" s="2">
        <v>23204.552012654378</v>
      </c>
      <c r="F107" s="2"/>
      <c r="G107" s="3"/>
    </row>
    <row r="108" spans="1:7" x14ac:dyDescent="0.25">
      <c r="A108" s="6">
        <v>2021</v>
      </c>
      <c r="B108" s="6">
        <v>7</v>
      </c>
      <c r="C108" s="2">
        <v>24564.182934892982</v>
      </c>
      <c r="D108" s="2">
        <v>932.12132600180848</v>
      </c>
      <c r="E108" s="2">
        <v>23632.061608891174</v>
      </c>
      <c r="F108" s="2"/>
      <c r="G108" s="3"/>
    </row>
    <row r="109" spans="1:7" x14ac:dyDescent="0.25">
      <c r="A109" s="6">
        <v>2021</v>
      </c>
      <c r="B109" s="6">
        <v>8</v>
      </c>
      <c r="C109" s="4">
        <v>25316.416253234296</v>
      </c>
      <c r="D109" s="4">
        <v>1009.2768420939576</v>
      </c>
      <c r="E109" s="4">
        <v>24307.139411140339</v>
      </c>
      <c r="F109" s="4"/>
      <c r="G109" s="5"/>
    </row>
    <row r="110" spans="1:7" x14ac:dyDescent="0.25">
      <c r="A110" s="6">
        <v>2021</v>
      </c>
      <c r="B110" s="6">
        <v>9</v>
      </c>
      <c r="C110" s="2">
        <v>23712.60380786641</v>
      </c>
      <c r="D110" s="2">
        <v>837.57846884562582</v>
      </c>
      <c r="E110" s="2">
        <v>22875.025339020784</v>
      </c>
      <c r="F110" s="2"/>
      <c r="G110" s="3"/>
    </row>
    <row r="111" spans="1:7" x14ac:dyDescent="0.25">
      <c r="A111" s="6">
        <v>2021</v>
      </c>
      <c r="B111" s="6">
        <v>10</v>
      </c>
      <c r="C111" s="2">
        <v>22308.912193445169</v>
      </c>
      <c r="D111" s="2">
        <v>861.0701411337684</v>
      </c>
      <c r="E111" s="2">
        <v>21447.8420523114</v>
      </c>
      <c r="F111" s="2"/>
      <c r="G111" s="3"/>
    </row>
    <row r="112" spans="1:7" x14ac:dyDescent="0.25">
      <c r="A112" s="6">
        <v>2021</v>
      </c>
      <c r="B112" s="6">
        <v>11</v>
      </c>
      <c r="C112" s="2">
        <v>19602.527691779243</v>
      </c>
      <c r="D112" s="2">
        <v>713.49215581702731</v>
      </c>
      <c r="E112" s="2">
        <v>18889.035535962215</v>
      </c>
      <c r="F112" s="2"/>
      <c r="G112" s="3"/>
    </row>
    <row r="113" spans="1:7" x14ac:dyDescent="0.25">
      <c r="A113" s="6">
        <v>2021</v>
      </c>
      <c r="B113" s="6">
        <v>12</v>
      </c>
      <c r="C113" s="2">
        <v>18831.983091493017</v>
      </c>
      <c r="D113" s="2">
        <v>673.95411058065361</v>
      </c>
      <c r="E113" s="2">
        <v>18158.028980912364</v>
      </c>
      <c r="F113" s="2"/>
      <c r="G113" s="3"/>
    </row>
    <row r="114" spans="1:7" x14ac:dyDescent="0.25">
      <c r="A114" s="6">
        <v>2022</v>
      </c>
      <c r="B114" s="6">
        <v>1</v>
      </c>
      <c r="C114" s="4">
        <v>21980.185093871976</v>
      </c>
      <c r="D114" s="4">
        <v>912.7017019168718</v>
      </c>
      <c r="E114" s="4">
        <v>21067.483391955106</v>
      </c>
      <c r="F114" s="4"/>
      <c r="G114" s="5"/>
    </row>
    <row r="115" spans="1:7" x14ac:dyDescent="0.25">
      <c r="A115" s="6">
        <v>2022</v>
      </c>
      <c r="B115" s="6">
        <v>2</v>
      </c>
      <c r="C115" s="2">
        <v>19288.95731888105</v>
      </c>
      <c r="D115" s="2">
        <v>797.64319465367544</v>
      </c>
      <c r="E115" s="2">
        <v>18491.314124227374</v>
      </c>
      <c r="F115" s="2"/>
      <c r="G115" s="3"/>
    </row>
    <row r="116" spans="1:7" x14ac:dyDescent="0.25">
      <c r="A116" s="6">
        <v>2022</v>
      </c>
      <c r="B116" s="6">
        <v>3</v>
      </c>
      <c r="C116" s="2">
        <v>19230.561461581612</v>
      </c>
      <c r="D116" s="2">
        <v>738.80317186258446</v>
      </c>
      <c r="E116" s="2">
        <v>18491.758289719026</v>
      </c>
      <c r="F116" s="2"/>
      <c r="G116" s="3"/>
    </row>
    <row r="117" spans="1:7" x14ac:dyDescent="0.25">
      <c r="A117" s="6">
        <v>2022</v>
      </c>
      <c r="B117" s="6">
        <v>4</v>
      </c>
      <c r="C117" s="2">
        <v>20881.746100166529</v>
      </c>
      <c r="D117" s="2">
        <v>764.46750859127371</v>
      </c>
      <c r="E117" s="2">
        <v>20117.278591575254</v>
      </c>
      <c r="F117" s="2"/>
      <c r="G117" s="3"/>
    </row>
    <row r="118" spans="1:7" x14ac:dyDescent="0.25">
      <c r="A118" s="6">
        <v>2022</v>
      </c>
      <c r="B118" s="6">
        <v>5</v>
      </c>
      <c r="C118" s="2">
        <v>22818.474491980764</v>
      </c>
      <c r="D118" s="2">
        <v>868.31716196284549</v>
      </c>
      <c r="E118" s="2">
        <v>21950.157330017919</v>
      </c>
      <c r="F118" s="2"/>
      <c r="G118" s="3"/>
    </row>
    <row r="119" spans="1:7" x14ac:dyDescent="0.25">
      <c r="A119" s="6">
        <v>2022</v>
      </c>
      <c r="B119" s="6">
        <v>6</v>
      </c>
      <c r="C119" s="2">
        <v>24350.388150346476</v>
      </c>
      <c r="D119" s="2">
        <v>936.67807574621304</v>
      </c>
      <c r="E119" s="2">
        <v>23413.710074600262</v>
      </c>
      <c r="F119" s="2"/>
      <c r="G119" s="3"/>
    </row>
    <row r="120" spans="1:7" x14ac:dyDescent="0.25">
      <c r="A120" s="6">
        <v>2022</v>
      </c>
      <c r="B120" s="6">
        <v>7</v>
      </c>
      <c r="C120" s="2">
        <v>24781.306866373361</v>
      </c>
      <c r="D120" s="2">
        <v>938.04793356681148</v>
      </c>
      <c r="E120" s="2">
        <v>23843.258932806551</v>
      </c>
      <c r="F120" s="2"/>
      <c r="G120" s="3"/>
    </row>
    <row r="121" spans="1:7" x14ac:dyDescent="0.25">
      <c r="A121" s="6">
        <v>2022</v>
      </c>
      <c r="B121" s="6">
        <v>8</v>
      </c>
      <c r="C121" s="4">
        <v>25540.189209268094</v>
      </c>
      <c r="D121" s="4">
        <v>1015.3847098241666</v>
      </c>
      <c r="E121" s="4">
        <v>24524.804499443926</v>
      </c>
      <c r="F121" s="4"/>
      <c r="G121" s="5"/>
    </row>
    <row r="122" spans="1:7" x14ac:dyDescent="0.25">
      <c r="A122" s="6">
        <v>2022</v>
      </c>
      <c r="B122" s="6">
        <v>9</v>
      </c>
      <c r="C122" s="2">
        <v>23922.200592666733</v>
      </c>
      <c r="D122" s="2">
        <v>842.93241086448018</v>
      </c>
      <c r="E122" s="2">
        <v>23079.268181802254</v>
      </c>
      <c r="F122" s="2"/>
      <c r="G122" s="3"/>
    </row>
    <row r="123" spans="1:7" x14ac:dyDescent="0.25">
      <c r="A123" s="6">
        <v>2022</v>
      </c>
      <c r="B123" s="6">
        <v>10</v>
      </c>
      <c r="C123" s="2">
        <v>22506.101684149166</v>
      </c>
      <c r="D123" s="2">
        <v>864.87130367215366</v>
      </c>
      <c r="E123" s="2">
        <v>21641.230380477013</v>
      </c>
      <c r="F123" s="2"/>
      <c r="G123" s="3"/>
    </row>
    <row r="124" spans="1:7" x14ac:dyDescent="0.25">
      <c r="A124" s="6">
        <v>2022</v>
      </c>
      <c r="B124" s="6">
        <v>11</v>
      </c>
      <c r="C124" s="2">
        <v>19775.795326639029</v>
      </c>
      <c r="D124" s="2">
        <v>715.89477829959435</v>
      </c>
      <c r="E124" s="2">
        <v>19059.900548339436</v>
      </c>
      <c r="F124" s="2"/>
      <c r="G124" s="3"/>
    </row>
    <row r="125" spans="1:7" x14ac:dyDescent="0.25">
      <c r="A125" s="6">
        <v>2022</v>
      </c>
      <c r="B125" s="6">
        <v>12</v>
      </c>
      <c r="C125" s="2">
        <v>18998.439847544476</v>
      </c>
      <c r="D125" s="2">
        <v>676.64032157824715</v>
      </c>
      <c r="E125" s="2">
        <v>18321.799525966228</v>
      </c>
      <c r="F125" s="2"/>
      <c r="G125" s="3"/>
    </row>
    <row r="126" spans="1:7" x14ac:dyDescent="0.25">
      <c r="A126" s="6">
        <v>2023</v>
      </c>
      <c r="B126" s="6">
        <v>1</v>
      </c>
      <c r="C126" s="4">
        <v>22195.094522978678</v>
      </c>
      <c r="D126" s="4">
        <v>914.56207623539478</v>
      </c>
      <c r="E126" s="4">
        <v>21280.532446743284</v>
      </c>
      <c r="F126" s="4"/>
      <c r="G126" s="5"/>
    </row>
    <row r="127" spans="1:7" x14ac:dyDescent="0.25">
      <c r="A127" s="6">
        <v>2023</v>
      </c>
      <c r="B127" s="6">
        <v>2</v>
      </c>
      <c r="C127" s="2">
        <v>19510.026501433018</v>
      </c>
      <c r="D127" s="2">
        <v>799.49690111591701</v>
      </c>
      <c r="E127" s="2">
        <v>18710.529600317102</v>
      </c>
      <c r="F127" s="2"/>
      <c r="G127" s="3"/>
    </row>
    <row r="128" spans="1:7" x14ac:dyDescent="0.25">
      <c r="A128" s="6">
        <v>2023</v>
      </c>
      <c r="B128" s="6">
        <v>3</v>
      </c>
      <c r="C128" s="2">
        <v>19450.961373927614</v>
      </c>
      <c r="D128" s="2">
        <v>740.60797430817797</v>
      </c>
      <c r="E128" s="2">
        <v>18710.353399619435</v>
      </c>
      <c r="F128" s="2"/>
      <c r="G128" s="3"/>
    </row>
    <row r="129" spans="1:7" x14ac:dyDescent="0.25">
      <c r="A129" s="6">
        <v>2023</v>
      </c>
      <c r="B129" s="6">
        <v>4</v>
      </c>
      <c r="C129" s="2">
        <v>21121.070106348179</v>
      </c>
      <c r="D129" s="2">
        <v>769.75178798049899</v>
      </c>
      <c r="E129" s="2">
        <v>20351.318318367681</v>
      </c>
      <c r="F129" s="2"/>
      <c r="G129" s="3"/>
    </row>
    <row r="130" spans="1:7" x14ac:dyDescent="0.25">
      <c r="A130" s="6">
        <v>2023</v>
      </c>
      <c r="B130" s="6">
        <v>5</v>
      </c>
      <c r="C130" s="2">
        <v>23079.995185900665</v>
      </c>
      <c r="D130" s="2">
        <v>873.46782339597019</v>
      </c>
      <c r="E130" s="2">
        <v>22206.527362504694</v>
      </c>
      <c r="F130" s="2"/>
      <c r="G130" s="3"/>
    </row>
    <row r="131" spans="1:7" x14ac:dyDescent="0.25">
      <c r="A131" s="6">
        <v>2023</v>
      </c>
      <c r="B131" s="6">
        <v>6</v>
      </c>
      <c r="C131" s="2">
        <v>24629.465983026985</v>
      </c>
      <c r="D131" s="2">
        <v>940.89487408753416</v>
      </c>
      <c r="E131" s="2">
        <v>23688.57110893945</v>
      </c>
      <c r="F131" s="2"/>
      <c r="G131" s="3"/>
    </row>
    <row r="132" spans="1:7" x14ac:dyDescent="0.25">
      <c r="A132" s="6">
        <v>2023</v>
      </c>
      <c r="B132" s="6">
        <v>7</v>
      </c>
      <c r="C132" s="2">
        <v>25065.323423668349</v>
      </c>
      <c r="D132" s="2">
        <v>944.01597960490437</v>
      </c>
      <c r="E132" s="2">
        <v>24121.307444063445</v>
      </c>
      <c r="F132" s="2"/>
      <c r="G132" s="3"/>
    </row>
    <row r="133" spans="1:7" x14ac:dyDescent="0.25">
      <c r="A133" s="6">
        <v>2023</v>
      </c>
      <c r="B133" s="6">
        <v>8</v>
      </c>
      <c r="C133" s="4">
        <v>25832.903255827194</v>
      </c>
      <c r="D133" s="4">
        <v>1021.5394607554318</v>
      </c>
      <c r="E133" s="4">
        <v>24811.36379507176</v>
      </c>
      <c r="F133" s="4"/>
      <c r="G133" s="5"/>
    </row>
    <row r="134" spans="1:7" x14ac:dyDescent="0.25">
      <c r="A134" s="6">
        <v>2023</v>
      </c>
      <c r="B134" s="6">
        <v>9</v>
      </c>
      <c r="C134" s="2">
        <v>24196.371002318079</v>
      </c>
      <c r="D134" s="2">
        <v>848.32439832598857</v>
      </c>
      <c r="E134" s="2">
        <v>23348.04660399209</v>
      </c>
      <c r="F134" s="2"/>
      <c r="G134" s="3"/>
    </row>
    <row r="135" spans="1:7" x14ac:dyDescent="0.25">
      <c r="A135" s="6">
        <v>2023</v>
      </c>
      <c r="B135" s="6">
        <v>10</v>
      </c>
      <c r="C135" s="2">
        <v>22764.042298537694</v>
      </c>
      <c r="D135" s="2">
        <v>868.69806000982794</v>
      </c>
      <c r="E135" s="2">
        <v>21895.344238527865</v>
      </c>
      <c r="F135" s="2"/>
      <c r="G135" s="3"/>
    </row>
    <row r="136" spans="1:7" x14ac:dyDescent="0.25">
      <c r="A136" s="6">
        <v>2023</v>
      </c>
      <c r="B136" s="6">
        <v>11</v>
      </c>
      <c r="C136" s="2">
        <v>20002.444120293403</v>
      </c>
      <c r="D136" s="2">
        <v>718.31361615130163</v>
      </c>
      <c r="E136" s="2">
        <v>19284.1305041421</v>
      </c>
      <c r="F136" s="2"/>
      <c r="G136" s="3"/>
    </row>
    <row r="137" spans="1:7" x14ac:dyDescent="0.25">
      <c r="A137" s="6">
        <v>2023</v>
      </c>
      <c r="B137" s="6">
        <v>12</v>
      </c>
      <c r="C137" s="2">
        <v>19216.179432812169</v>
      </c>
      <c r="D137" s="2">
        <v>679.34811142694969</v>
      </c>
      <c r="E137" s="2">
        <v>18536.83132138522</v>
      </c>
      <c r="F137" s="2"/>
      <c r="G137" s="3"/>
    </row>
    <row r="138" spans="1:7" x14ac:dyDescent="0.25">
      <c r="A138" s="6">
        <v>2024</v>
      </c>
      <c r="B138" s="6">
        <v>1</v>
      </c>
      <c r="C138" s="4">
        <v>22404.85295526003</v>
      </c>
      <c r="D138" s="4">
        <v>897.43291633300623</v>
      </c>
      <c r="E138" s="4">
        <v>21507.420038927023</v>
      </c>
      <c r="F138" s="4"/>
      <c r="G138" s="5"/>
    </row>
    <row r="139" spans="1:7" x14ac:dyDescent="0.25">
      <c r="A139" s="6">
        <v>2024</v>
      </c>
      <c r="B139" s="6">
        <v>2</v>
      </c>
      <c r="C139" s="2">
        <v>19772.377987812815</v>
      </c>
      <c r="D139" s="2">
        <v>803.35263886861571</v>
      </c>
      <c r="E139" s="2">
        <v>18969.0253489442</v>
      </c>
      <c r="F139" s="2"/>
      <c r="G139" s="3"/>
    </row>
    <row r="140" spans="1:7" x14ac:dyDescent="0.25">
      <c r="A140" s="6">
        <v>2024</v>
      </c>
      <c r="B140" s="6">
        <v>3</v>
      </c>
      <c r="C140" s="2">
        <v>19712.518611053416</v>
      </c>
      <c r="D140" s="2">
        <v>742.42334445554729</v>
      </c>
      <c r="E140" s="2">
        <v>18970.095266597869</v>
      </c>
      <c r="F140" s="2"/>
      <c r="G140" s="3"/>
    </row>
    <row r="141" spans="1:7" x14ac:dyDescent="0.25">
      <c r="A141" s="6">
        <v>2024</v>
      </c>
      <c r="B141" s="6">
        <v>4</v>
      </c>
      <c r="C141" s="2">
        <v>21405.085309296541</v>
      </c>
      <c r="D141" s="2">
        <v>775.08396141218827</v>
      </c>
      <c r="E141" s="2">
        <v>20630.001347884354</v>
      </c>
      <c r="F141" s="2"/>
      <c r="G141" s="3"/>
    </row>
    <row r="142" spans="1:7" x14ac:dyDescent="0.25">
      <c r="A142" s="6">
        <v>2024</v>
      </c>
      <c r="B142" s="6">
        <v>5</v>
      </c>
      <c r="C142" s="2">
        <v>23390.352070460245</v>
      </c>
      <c r="D142" s="2">
        <v>878.65317543269452</v>
      </c>
      <c r="E142" s="2">
        <v>22511.698895027552</v>
      </c>
      <c r="F142" s="2"/>
      <c r="G142" s="3"/>
    </row>
    <row r="143" spans="1:7" x14ac:dyDescent="0.25">
      <c r="A143" s="6">
        <v>2024</v>
      </c>
      <c r="B143" s="6">
        <v>6</v>
      </c>
      <c r="C143" s="2">
        <v>24960.658614103791</v>
      </c>
      <c r="D143" s="2">
        <v>945.13925711520085</v>
      </c>
      <c r="E143" s="2">
        <v>24015.519356988592</v>
      </c>
      <c r="F143" s="2"/>
      <c r="G143" s="3"/>
    </row>
    <row r="144" spans="1:7" x14ac:dyDescent="0.25">
      <c r="A144" s="6">
        <v>2024</v>
      </c>
      <c r="B144" s="6">
        <v>7</v>
      </c>
      <c r="C144" s="2">
        <v>25402.377033324225</v>
      </c>
      <c r="D144" s="2">
        <v>950.0312055342248</v>
      </c>
      <c r="E144" s="2">
        <v>24452.345827789999</v>
      </c>
      <c r="F144" s="2"/>
      <c r="G144" s="3"/>
    </row>
    <row r="145" spans="1:7" x14ac:dyDescent="0.25">
      <c r="A145" s="6">
        <v>2024</v>
      </c>
      <c r="B145" s="6">
        <v>8</v>
      </c>
      <c r="C145" s="4">
        <v>26180.278517781553</v>
      </c>
      <c r="D145" s="4">
        <v>1008.7402451713449</v>
      </c>
      <c r="E145" s="4">
        <v>25171.538272610207</v>
      </c>
      <c r="F145" s="4"/>
      <c r="G145" s="5"/>
    </row>
    <row r="146" spans="1:7" x14ac:dyDescent="0.25">
      <c r="A146" s="6">
        <v>2024</v>
      </c>
      <c r="B146" s="6">
        <v>9</v>
      </c>
      <c r="C146" s="2">
        <v>24521.739801637184</v>
      </c>
      <c r="D146" s="2">
        <v>853.75809713540457</v>
      </c>
      <c r="E146" s="2">
        <v>23667.981704501781</v>
      </c>
      <c r="F146" s="2"/>
      <c r="G146" s="3"/>
    </row>
    <row r="147" spans="1:7" x14ac:dyDescent="0.25">
      <c r="A147" s="6">
        <v>2024</v>
      </c>
      <c r="B147" s="6">
        <v>10</v>
      </c>
      <c r="C147" s="2">
        <v>23070.150562029557</v>
      </c>
      <c r="D147" s="2">
        <v>872.5485423711325</v>
      </c>
      <c r="E147" s="2">
        <v>22197.602019658425</v>
      </c>
      <c r="F147" s="2"/>
      <c r="G147" s="3"/>
    </row>
    <row r="148" spans="1:7" x14ac:dyDescent="0.25">
      <c r="A148" s="6">
        <v>2024</v>
      </c>
      <c r="B148" s="6">
        <v>11</v>
      </c>
      <c r="C148" s="2">
        <v>20271.41715043267</v>
      </c>
      <c r="D148" s="2">
        <v>720.74778157842684</v>
      </c>
      <c r="E148" s="2">
        <v>19550.669368854244</v>
      </c>
      <c r="F148" s="2"/>
      <c r="G148" s="3"/>
    </row>
    <row r="149" spans="1:7" x14ac:dyDescent="0.25">
      <c r="A149" s="6">
        <v>2024</v>
      </c>
      <c r="B149" s="6">
        <v>12</v>
      </c>
      <c r="C149" s="2">
        <v>19474.57955525018</v>
      </c>
      <c r="D149" s="2">
        <v>682.0726450854504</v>
      </c>
      <c r="E149" s="2">
        <v>18792.506910164731</v>
      </c>
      <c r="F149" s="2"/>
      <c r="G149" s="3"/>
    </row>
    <row r="150" spans="1:7" x14ac:dyDescent="0.25">
      <c r="A150" s="6">
        <v>2025</v>
      </c>
      <c r="B150" s="6">
        <v>1</v>
      </c>
      <c r="C150" s="4">
        <v>22581.386878636953</v>
      </c>
      <c r="D150" s="4">
        <v>872.31432085623703</v>
      </c>
      <c r="E150" s="4">
        <v>21709.072557780717</v>
      </c>
      <c r="F150" s="4"/>
      <c r="G150" s="5"/>
    </row>
    <row r="151" spans="1:7" x14ac:dyDescent="0.25">
      <c r="A151" s="6">
        <v>2025</v>
      </c>
      <c r="B151" s="6">
        <v>2</v>
      </c>
      <c r="C151" s="2">
        <v>20068.565892359074</v>
      </c>
      <c r="D151" s="2">
        <v>803.23981580408918</v>
      </c>
      <c r="E151" s="2">
        <v>19265.326076554986</v>
      </c>
      <c r="F151" s="2"/>
      <c r="G151" s="3"/>
    </row>
    <row r="152" spans="1:7" x14ac:dyDescent="0.25">
      <c r="A152" s="6">
        <v>2025</v>
      </c>
      <c r="B152" s="6">
        <v>3</v>
      </c>
      <c r="C152" s="2">
        <v>20007.809829152513</v>
      </c>
      <c r="D152" s="2">
        <v>744.25037701450003</v>
      </c>
      <c r="E152" s="2">
        <v>19263.559452138012</v>
      </c>
      <c r="F152" s="2"/>
      <c r="G152" s="3"/>
    </row>
    <row r="153" spans="1:7" x14ac:dyDescent="0.25">
      <c r="A153" s="6">
        <v>2025</v>
      </c>
      <c r="B153" s="6">
        <v>4</v>
      </c>
      <c r="C153" s="2">
        <v>21725.730978133248</v>
      </c>
      <c r="D153" s="2">
        <v>780.46032616543073</v>
      </c>
      <c r="E153" s="2">
        <v>20945.270651967818</v>
      </c>
      <c r="F153" s="2"/>
      <c r="G153" s="3"/>
    </row>
    <row r="154" spans="1:7" x14ac:dyDescent="0.25">
      <c r="A154" s="6">
        <v>2025</v>
      </c>
      <c r="B154" s="6">
        <v>5</v>
      </c>
      <c r="C154" s="2">
        <v>23740.736802666914</v>
      </c>
      <c r="D154" s="2">
        <v>883.87237334018596</v>
      </c>
      <c r="E154" s="2">
        <v>22856.864429326728</v>
      </c>
      <c r="F154" s="2"/>
      <c r="G154" s="3"/>
    </row>
    <row r="155" spans="1:7" x14ac:dyDescent="0.25">
      <c r="A155" s="6">
        <v>2025</v>
      </c>
      <c r="B155" s="6">
        <v>6</v>
      </c>
      <c r="C155" s="2">
        <v>25334.566354263461</v>
      </c>
      <c r="D155" s="2">
        <v>949.41036455324729</v>
      </c>
      <c r="E155" s="2">
        <v>24385.155989710212</v>
      </c>
      <c r="F155" s="2"/>
      <c r="G155" s="3"/>
    </row>
    <row r="156" spans="1:7" x14ac:dyDescent="0.25">
      <c r="A156" s="6">
        <v>2025</v>
      </c>
      <c r="B156" s="6">
        <v>7</v>
      </c>
      <c r="C156" s="2">
        <v>25782.90166362574</v>
      </c>
      <c r="D156" s="2">
        <v>956.08980318555416</v>
      </c>
      <c r="E156" s="2">
        <v>24826.811860440186</v>
      </c>
      <c r="F156" s="2"/>
      <c r="G156" s="3"/>
    </row>
    <row r="157" spans="1:7" x14ac:dyDescent="0.25">
      <c r="A157" s="6">
        <v>2025</v>
      </c>
      <c r="B157" s="6">
        <v>8</v>
      </c>
      <c r="C157" s="4">
        <v>26572.456021134902</v>
      </c>
      <c r="D157" s="4">
        <v>987.98719981539284</v>
      </c>
      <c r="E157" s="4">
        <v>25584.468821319508</v>
      </c>
      <c r="F157" s="4"/>
      <c r="G157" s="5"/>
    </row>
    <row r="158" spans="1:7" x14ac:dyDescent="0.25">
      <c r="A158" s="6">
        <v>2025</v>
      </c>
      <c r="B158" s="6">
        <v>9</v>
      </c>
      <c r="C158" s="2">
        <v>24889.072589436015</v>
      </c>
      <c r="D158" s="2">
        <v>859.2318629785309</v>
      </c>
      <c r="E158" s="2">
        <v>24029.840726457485</v>
      </c>
      <c r="F158" s="2"/>
      <c r="G158" s="3"/>
    </row>
    <row r="159" spans="1:7" x14ac:dyDescent="0.25">
      <c r="A159" s="6">
        <v>2025</v>
      </c>
      <c r="B159" s="6">
        <v>10</v>
      </c>
      <c r="C159" s="2">
        <v>23415.738713173847</v>
      </c>
      <c r="D159" s="2">
        <v>876.42485862785657</v>
      </c>
      <c r="E159" s="2">
        <v>22539.313854545991</v>
      </c>
      <c r="F159" s="2"/>
      <c r="G159" s="3"/>
    </row>
    <row r="160" spans="1:7" x14ac:dyDescent="0.25">
      <c r="A160" s="6">
        <v>2025</v>
      </c>
      <c r="B160" s="6">
        <v>11</v>
      </c>
      <c r="C160" s="2">
        <v>20575.08060313778</v>
      </c>
      <c r="D160" s="2">
        <v>723.19738158430664</v>
      </c>
      <c r="E160" s="2">
        <v>19851.883221553471</v>
      </c>
      <c r="F160" s="2"/>
      <c r="G160" s="3"/>
    </row>
    <row r="161" spans="1:7" x14ac:dyDescent="0.25">
      <c r="A161" s="6">
        <v>2025</v>
      </c>
      <c r="B161" s="6">
        <v>12</v>
      </c>
      <c r="C161" s="2">
        <v>19766.306474184479</v>
      </c>
      <c r="D161" s="2">
        <v>684.81797340717185</v>
      </c>
      <c r="E161" s="2">
        <v>19081.488500777308</v>
      </c>
      <c r="F161" s="2"/>
      <c r="G161" s="3"/>
    </row>
    <row r="162" spans="1:7" x14ac:dyDescent="0.25">
      <c r="A162" s="6">
        <v>2026</v>
      </c>
      <c r="B162" s="6">
        <v>1</v>
      </c>
      <c r="C162" s="4">
        <v>22817.228966152583</v>
      </c>
      <c r="D162" s="4">
        <v>874.20748902484229</v>
      </c>
      <c r="E162" s="4">
        <v>21943.021477127739</v>
      </c>
      <c r="F162" s="4"/>
      <c r="G162" s="5"/>
    </row>
    <row r="163" spans="1:7" x14ac:dyDescent="0.25">
      <c r="A163" s="6">
        <v>2026</v>
      </c>
      <c r="B163" s="6">
        <v>2</v>
      </c>
      <c r="C163" s="2">
        <v>20442.518201147352</v>
      </c>
      <c r="D163" s="2">
        <v>805.12916742336654</v>
      </c>
      <c r="E163" s="2">
        <v>19637.389033723986</v>
      </c>
      <c r="F163" s="2"/>
      <c r="G163" s="3"/>
    </row>
    <row r="164" spans="1:7" x14ac:dyDescent="0.25">
      <c r="A164" s="6">
        <v>2026</v>
      </c>
      <c r="B164" s="6">
        <v>3</v>
      </c>
      <c r="C164" s="2">
        <v>20380.630025649818</v>
      </c>
      <c r="D164" s="2">
        <v>746.0889538661869</v>
      </c>
      <c r="E164" s="2">
        <v>19634.541071783631</v>
      </c>
      <c r="F164" s="2"/>
      <c r="G164" s="3"/>
    </row>
    <row r="165" spans="1:7" x14ac:dyDescent="0.25">
      <c r="A165" s="6">
        <v>2026</v>
      </c>
      <c r="B165" s="6">
        <v>4</v>
      </c>
      <c r="C165" s="2">
        <v>22130.562459513752</v>
      </c>
      <c r="D165" s="2">
        <v>785.84440077466388</v>
      </c>
      <c r="E165" s="2">
        <v>21344.71805873909</v>
      </c>
      <c r="F165" s="2"/>
      <c r="G165" s="3"/>
    </row>
    <row r="166" spans="1:7" x14ac:dyDescent="0.25">
      <c r="A166" s="6">
        <v>2026</v>
      </c>
      <c r="B166" s="6">
        <v>5</v>
      </c>
      <c r="C166" s="2">
        <v>24183.115365605106</v>
      </c>
      <c r="D166" s="2">
        <v>889.10356782913493</v>
      </c>
      <c r="E166" s="2">
        <v>23294.011797775973</v>
      </c>
      <c r="F166" s="2"/>
      <c r="G166" s="3"/>
    </row>
    <row r="167" spans="1:7" x14ac:dyDescent="0.25">
      <c r="A167" s="6">
        <v>2026</v>
      </c>
      <c r="B167" s="6">
        <v>6</v>
      </c>
      <c r="C167" s="2">
        <v>25806.643912328225</v>
      </c>
      <c r="D167" s="2">
        <v>953.69227890644061</v>
      </c>
      <c r="E167" s="2">
        <v>24852.951633421784</v>
      </c>
      <c r="F167" s="2"/>
      <c r="G167" s="3"/>
    </row>
    <row r="168" spans="1:7" x14ac:dyDescent="0.25">
      <c r="A168" s="6">
        <v>2026</v>
      </c>
      <c r="B168" s="6">
        <v>7</v>
      </c>
      <c r="C168" s="2">
        <v>26263.333382368779</v>
      </c>
      <c r="D168" s="2">
        <v>962.17142850906203</v>
      </c>
      <c r="E168" s="2">
        <v>25301.161953859715</v>
      </c>
      <c r="F168" s="2"/>
      <c r="G168" s="3"/>
    </row>
    <row r="169" spans="1:7" x14ac:dyDescent="0.25">
      <c r="A169" s="6">
        <v>2026</v>
      </c>
      <c r="B169" s="6">
        <v>8</v>
      </c>
      <c r="C169" s="4">
        <v>27067.6000853683</v>
      </c>
      <c r="D169" s="4">
        <v>994.25556560747532</v>
      </c>
      <c r="E169" s="4">
        <v>26073.344519760823</v>
      </c>
      <c r="F169" s="4"/>
      <c r="G169" s="5"/>
    </row>
    <row r="170" spans="1:7" x14ac:dyDescent="0.25">
      <c r="A170" s="6">
        <v>2026</v>
      </c>
      <c r="B170" s="6">
        <v>9</v>
      </c>
      <c r="C170" s="2">
        <v>25352.848935406128</v>
      </c>
      <c r="D170" s="2">
        <v>864.72596511813481</v>
      </c>
      <c r="E170" s="2">
        <v>24488.122970287994</v>
      </c>
      <c r="F170" s="2"/>
      <c r="G170" s="3"/>
    </row>
    <row r="171" spans="1:7" x14ac:dyDescent="0.25">
      <c r="A171" s="6">
        <v>2026</v>
      </c>
      <c r="B171" s="6">
        <v>10</v>
      </c>
      <c r="C171" s="2">
        <v>23852.061348320804</v>
      </c>
      <c r="D171" s="2">
        <v>880.30892287973688</v>
      </c>
      <c r="E171" s="2">
        <v>22971.752425441067</v>
      </c>
      <c r="F171" s="2"/>
      <c r="G171" s="3"/>
    </row>
    <row r="172" spans="1:7" x14ac:dyDescent="0.25">
      <c r="A172" s="6">
        <v>2026</v>
      </c>
      <c r="B172" s="6">
        <v>11</v>
      </c>
      <c r="C172" s="2">
        <v>20958.471172066162</v>
      </c>
      <c r="D172" s="2">
        <v>725.65240263961664</v>
      </c>
      <c r="E172" s="2">
        <v>20232.818769426543</v>
      </c>
      <c r="F172" s="2"/>
      <c r="G172" s="3"/>
    </row>
    <row r="173" spans="1:7" x14ac:dyDescent="0.25">
      <c r="A173" s="6">
        <v>2026</v>
      </c>
      <c r="B173" s="6">
        <v>12</v>
      </c>
      <c r="C173" s="2">
        <v>20134.626561523273</v>
      </c>
      <c r="D173" s="2">
        <v>687.56193691213866</v>
      </c>
      <c r="E173" s="2">
        <v>19447.064624611136</v>
      </c>
      <c r="F173" s="2"/>
      <c r="G173" s="3"/>
    </row>
    <row r="174" spans="1:7" x14ac:dyDescent="0.25">
      <c r="A174" s="6">
        <v>2027</v>
      </c>
      <c r="B174" s="6">
        <v>1</v>
      </c>
      <c r="C174" s="4">
        <v>23088.055842900718</v>
      </c>
      <c r="D174" s="4">
        <v>876.1121728008203</v>
      </c>
      <c r="E174" s="4">
        <v>22211.943670099896</v>
      </c>
      <c r="F174" s="4"/>
      <c r="G174" s="5"/>
    </row>
    <row r="175" spans="1:7" x14ac:dyDescent="0.25">
      <c r="A175" s="6">
        <v>2027</v>
      </c>
      <c r="B175" s="6">
        <v>2</v>
      </c>
      <c r="C175" s="2">
        <v>20893.863674395412</v>
      </c>
      <c r="D175" s="2">
        <v>807.03064690165957</v>
      </c>
      <c r="E175" s="2">
        <v>20086.833027493754</v>
      </c>
      <c r="F175" s="2"/>
      <c r="G175" s="3"/>
    </row>
    <row r="176" spans="1:7" x14ac:dyDescent="0.25">
      <c r="A176" s="6">
        <v>2027</v>
      </c>
      <c r="B176" s="6">
        <v>3</v>
      </c>
      <c r="C176" s="2">
        <v>20830.609084663411</v>
      </c>
      <c r="D176" s="2">
        <v>747.93915545833477</v>
      </c>
      <c r="E176" s="2">
        <v>20082.669929205076</v>
      </c>
      <c r="F176" s="2"/>
      <c r="G176" s="3"/>
    </row>
    <row r="177" spans="1:7" x14ac:dyDescent="0.25">
      <c r="A177" s="6">
        <v>2027</v>
      </c>
      <c r="B177" s="6">
        <v>4</v>
      </c>
      <c r="C177" s="2">
        <v>22619.177858470539</v>
      </c>
      <c r="D177" s="2">
        <v>791.26675793959294</v>
      </c>
      <c r="E177" s="2">
        <v>21827.911100530946</v>
      </c>
      <c r="F177" s="2"/>
      <c r="G177" s="3"/>
    </row>
    <row r="178" spans="1:7" x14ac:dyDescent="0.25">
      <c r="A178" s="6">
        <v>2027</v>
      </c>
      <c r="B178" s="6">
        <v>5</v>
      </c>
      <c r="C178" s="2">
        <v>24717.048589579874</v>
      </c>
      <c r="D178" s="2">
        <v>894.36802495632264</v>
      </c>
      <c r="E178" s="2">
        <v>23822.680564623552</v>
      </c>
      <c r="F178" s="2"/>
      <c r="G178" s="3"/>
    </row>
    <row r="179" spans="1:7" x14ac:dyDescent="0.25">
      <c r="A179" s="6">
        <v>2027</v>
      </c>
      <c r="B179" s="6">
        <v>6</v>
      </c>
      <c r="C179" s="2">
        <v>26376.42263503472</v>
      </c>
      <c r="D179" s="2">
        <v>957.99811778633114</v>
      </c>
      <c r="E179" s="2">
        <v>25418.42451724839</v>
      </c>
      <c r="F179" s="2"/>
      <c r="G179" s="3"/>
    </row>
    <row r="180" spans="1:7" x14ac:dyDescent="0.25">
      <c r="A180" s="6">
        <v>2027</v>
      </c>
      <c r="B180" s="6">
        <v>7</v>
      </c>
      <c r="C180" s="2">
        <v>26843.195242727623</v>
      </c>
      <c r="D180" s="2">
        <v>968.29371338515705</v>
      </c>
      <c r="E180" s="2">
        <v>25874.901529342467</v>
      </c>
      <c r="F180" s="2"/>
      <c r="G180" s="3"/>
    </row>
    <row r="181" spans="1:7" x14ac:dyDescent="0.25">
      <c r="A181" s="6">
        <v>2027</v>
      </c>
      <c r="B181" s="6">
        <v>8</v>
      </c>
      <c r="C181" s="4">
        <v>27665.219158029031</v>
      </c>
      <c r="D181" s="4">
        <v>1000.5656225126958</v>
      </c>
      <c r="E181" s="4">
        <v>26664.653535516336</v>
      </c>
      <c r="F181" s="4"/>
      <c r="G181" s="5"/>
    </row>
    <row r="182" spans="1:7" x14ac:dyDescent="0.25">
      <c r="A182" s="6">
        <v>2027</v>
      </c>
      <c r="B182" s="6">
        <v>9</v>
      </c>
      <c r="C182" s="2">
        <v>25912.608427281997</v>
      </c>
      <c r="D182" s="2">
        <v>870.25693482198403</v>
      </c>
      <c r="E182" s="2">
        <v>25042.351492460013</v>
      </c>
      <c r="F182" s="2"/>
      <c r="G182" s="3"/>
    </row>
    <row r="183" spans="1:7" x14ac:dyDescent="0.25">
      <c r="A183" s="6">
        <v>2027</v>
      </c>
      <c r="B183" s="6">
        <v>10</v>
      </c>
      <c r="C183" s="2">
        <v>24378.685309775581</v>
      </c>
      <c r="D183" s="2">
        <v>884.21464626697161</v>
      </c>
      <c r="E183" s="2">
        <v>23494.470663508611</v>
      </c>
      <c r="F183" s="2"/>
      <c r="G183" s="3"/>
    </row>
    <row r="184" spans="1:7" x14ac:dyDescent="0.25">
      <c r="A184" s="6">
        <v>2027</v>
      </c>
      <c r="B184" s="6">
        <v>11</v>
      </c>
      <c r="C184" s="2">
        <v>21421.208247637464</v>
      </c>
      <c r="D184" s="2">
        <v>728.12159975424106</v>
      </c>
      <c r="E184" s="2">
        <v>20693.086647883221</v>
      </c>
      <c r="F184" s="2"/>
      <c r="G184" s="3"/>
    </row>
    <row r="185" spans="1:7" x14ac:dyDescent="0.25">
      <c r="A185" s="6">
        <v>2027</v>
      </c>
      <c r="B185" s="6">
        <v>12</v>
      </c>
      <c r="C185" s="2">
        <v>20579.174168851496</v>
      </c>
      <c r="D185" s="2">
        <v>690.32139692361011</v>
      </c>
      <c r="E185" s="2">
        <v>19888.852771927886</v>
      </c>
      <c r="F185" s="2"/>
      <c r="G185" s="3"/>
    </row>
    <row r="186" spans="1:7" x14ac:dyDescent="0.25">
      <c r="A186" s="6">
        <v>2028</v>
      </c>
      <c r="B186" s="6">
        <v>1</v>
      </c>
      <c r="C186" s="4">
        <v>23350.623927722689</v>
      </c>
      <c r="D186" s="4">
        <v>878.02847439755396</v>
      </c>
      <c r="E186" s="4">
        <v>22472.595453325135</v>
      </c>
      <c r="F186" s="4"/>
      <c r="G186" s="5"/>
    </row>
    <row r="187" spans="1:7" x14ac:dyDescent="0.25">
      <c r="A187" s="6">
        <v>2028</v>
      </c>
      <c r="B187" s="6">
        <v>2</v>
      </c>
      <c r="C187" s="2">
        <v>21316.424010352632</v>
      </c>
      <c r="D187" s="2">
        <v>808.94436287240262</v>
      </c>
      <c r="E187" s="2">
        <v>20507.479647480228</v>
      </c>
      <c r="F187" s="2"/>
      <c r="G187" s="3"/>
    </row>
    <row r="188" spans="1:7" x14ac:dyDescent="0.25">
      <c r="A188" s="6">
        <v>2028</v>
      </c>
      <c r="B188" s="6">
        <v>3</v>
      </c>
      <c r="C188" s="2">
        <v>21251.890151209067</v>
      </c>
      <c r="D188" s="2">
        <v>749.80108507389502</v>
      </c>
      <c r="E188" s="2">
        <v>20502.089066135173</v>
      </c>
      <c r="F188" s="2"/>
      <c r="G188" s="3"/>
    </row>
    <row r="189" spans="1:7" x14ac:dyDescent="0.25">
      <c r="A189" s="6">
        <v>2028</v>
      </c>
      <c r="B189" s="6">
        <v>4</v>
      </c>
      <c r="C189" s="2">
        <v>23076.631182752746</v>
      </c>
      <c r="D189" s="2">
        <v>796.72767970709606</v>
      </c>
      <c r="E189" s="2">
        <v>22279.903503045651</v>
      </c>
      <c r="F189" s="2"/>
      <c r="G189" s="3"/>
    </row>
    <row r="190" spans="1:7" x14ac:dyDescent="0.25">
      <c r="A190" s="6">
        <v>2028</v>
      </c>
      <c r="B190" s="6">
        <v>5</v>
      </c>
      <c r="C190" s="2">
        <v>25216.929536380681</v>
      </c>
      <c r="D190" s="2">
        <v>899.6659751969454</v>
      </c>
      <c r="E190" s="2">
        <v>24317.263561183736</v>
      </c>
      <c r="F190" s="2"/>
      <c r="G190" s="3"/>
    </row>
    <row r="191" spans="1:7" x14ac:dyDescent="0.25">
      <c r="A191" s="6">
        <v>2028</v>
      </c>
      <c r="B191" s="6">
        <v>6</v>
      </c>
      <c r="C191" s="2">
        <v>26909.862987843586</v>
      </c>
      <c r="D191" s="2">
        <v>962.32804881718835</v>
      </c>
      <c r="E191" s="2">
        <v>25947.534939026398</v>
      </c>
      <c r="F191" s="2"/>
      <c r="G191" s="3"/>
    </row>
    <row r="192" spans="1:7" x14ac:dyDescent="0.25">
      <c r="A192" s="6">
        <v>2028</v>
      </c>
      <c r="B192" s="6">
        <v>7</v>
      </c>
      <c r="C192" s="2">
        <v>27386.075668133693</v>
      </c>
      <c r="D192" s="2">
        <v>974.45694629440186</v>
      </c>
      <c r="E192" s="2">
        <v>26411.618721839292</v>
      </c>
      <c r="F192" s="2"/>
      <c r="G192" s="3"/>
    </row>
    <row r="193" spans="1:7" x14ac:dyDescent="0.25">
      <c r="A193" s="6">
        <v>2028</v>
      </c>
      <c r="B193" s="6">
        <v>8</v>
      </c>
      <c r="C193" s="4">
        <v>28224.724306714037</v>
      </c>
      <c r="D193" s="4">
        <v>1006.9176641253348</v>
      </c>
      <c r="E193" s="4">
        <v>27217.806642588701</v>
      </c>
      <c r="F193" s="4"/>
      <c r="G193" s="5"/>
    </row>
    <row r="194" spans="1:7" x14ac:dyDescent="0.25">
      <c r="A194" s="6">
        <v>2028</v>
      </c>
      <c r="B194" s="6">
        <v>9</v>
      </c>
      <c r="C194" s="2">
        <v>26436.668538575748</v>
      </c>
      <c r="D194" s="2">
        <v>875.82503415181111</v>
      </c>
      <c r="E194" s="2">
        <v>25560.843504423938</v>
      </c>
      <c r="F194" s="2"/>
      <c r="G194" s="3"/>
    </row>
    <row r="195" spans="1:7" x14ac:dyDescent="0.25">
      <c r="A195" s="6">
        <v>2028</v>
      </c>
      <c r="B195" s="6">
        <v>10</v>
      </c>
      <c r="C195" s="2">
        <v>24871.723151662056</v>
      </c>
      <c r="D195" s="2">
        <v>888.14218187095832</v>
      </c>
      <c r="E195" s="2">
        <v>23983.580969791099</v>
      </c>
      <c r="F195" s="2"/>
      <c r="G195" s="3"/>
    </row>
    <row r="196" spans="1:7" x14ac:dyDescent="0.25">
      <c r="A196" s="6">
        <v>2028</v>
      </c>
      <c r="B196" s="6">
        <v>11</v>
      </c>
      <c r="C196" s="2">
        <v>21854.433671847724</v>
      </c>
      <c r="D196" s="2">
        <v>730.60508812317812</v>
      </c>
      <c r="E196" s="2">
        <v>21123.828583724546</v>
      </c>
      <c r="F196" s="2"/>
      <c r="G196" s="3"/>
    </row>
    <row r="197" spans="1:7" x14ac:dyDescent="0.25">
      <c r="A197" s="6">
        <v>2028</v>
      </c>
      <c r="B197" s="6">
        <v>12</v>
      </c>
      <c r="C197" s="2">
        <v>20995.370181519487</v>
      </c>
      <c r="D197" s="2">
        <v>693.09647054339962</v>
      </c>
      <c r="E197" s="2">
        <v>20302.273710976089</v>
      </c>
      <c r="F197" s="2"/>
      <c r="G197" s="3"/>
    </row>
    <row r="198" spans="1:7" x14ac:dyDescent="0.25">
      <c r="A198" s="6">
        <v>2029</v>
      </c>
      <c r="B198" s="6">
        <v>1</v>
      </c>
      <c r="C198" s="4">
        <v>23688.976551173611</v>
      </c>
      <c r="D198" s="4">
        <v>879.95649698552336</v>
      </c>
      <c r="E198" s="4">
        <v>22809.020054188088</v>
      </c>
      <c r="F198" s="4"/>
      <c r="G198" s="5"/>
    </row>
    <row r="199" spans="1:7" x14ac:dyDescent="0.25">
      <c r="A199" s="6">
        <v>2029</v>
      </c>
      <c r="B199" s="6">
        <v>2</v>
      </c>
      <c r="C199" s="2">
        <v>21754.530884369491</v>
      </c>
      <c r="D199" s="2">
        <v>810.87042498729033</v>
      </c>
      <c r="E199" s="2">
        <v>20943.660459382201</v>
      </c>
      <c r="F199" s="2"/>
      <c r="G199" s="3"/>
    </row>
    <row r="200" spans="1:7" x14ac:dyDescent="0.25">
      <c r="A200" s="6">
        <v>2029</v>
      </c>
      <c r="B200" s="6">
        <v>3</v>
      </c>
      <c r="C200" s="2">
        <v>21688.670689847917</v>
      </c>
      <c r="D200" s="2">
        <v>751.67484696239683</v>
      </c>
      <c r="E200" s="2">
        <v>20936.995842885521</v>
      </c>
      <c r="F200" s="2"/>
      <c r="G200" s="3"/>
    </row>
    <row r="201" spans="1:7" x14ac:dyDescent="0.25">
      <c r="A201" s="6">
        <v>2029</v>
      </c>
      <c r="B201" s="6">
        <v>4</v>
      </c>
      <c r="C201" s="2">
        <v>23550.914802998133</v>
      </c>
      <c r="D201" s="2">
        <v>802.22745028452289</v>
      </c>
      <c r="E201" s="2">
        <v>22748.687352713612</v>
      </c>
      <c r="F201" s="2"/>
      <c r="G201" s="3"/>
    </row>
    <row r="202" spans="1:7" x14ac:dyDescent="0.25">
      <c r="A202" s="6">
        <v>2029</v>
      </c>
      <c r="B202" s="6">
        <v>5</v>
      </c>
      <c r="C202" s="2">
        <v>25735.201745927727</v>
      </c>
      <c r="D202" s="2">
        <v>904.99765076873257</v>
      </c>
      <c r="E202" s="2">
        <v>24830.204095158995</v>
      </c>
      <c r="F202" s="2"/>
      <c r="G202" s="3"/>
    </row>
    <row r="203" spans="1:7" x14ac:dyDescent="0.25">
      <c r="A203" s="6">
        <v>2029</v>
      </c>
      <c r="B203" s="6">
        <v>6</v>
      </c>
      <c r="C203" s="2">
        <v>27462.929297094164</v>
      </c>
      <c r="D203" s="2">
        <v>966.68224099941324</v>
      </c>
      <c r="E203" s="2">
        <v>26496.247056094751</v>
      </c>
      <c r="F203" s="2"/>
      <c r="G203" s="3"/>
    </row>
    <row r="204" spans="1:7" x14ac:dyDescent="0.25">
      <c r="A204" s="6">
        <v>2029</v>
      </c>
      <c r="B204" s="6">
        <v>7</v>
      </c>
      <c r="C204" s="2">
        <v>27948.929362389739</v>
      </c>
      <c r="D204" s="2">
        <v>980.66141789762992</v>
      </c>
      <c r="E204" s="2">
        <v>26968.267944492109</v>
      </c>
      <c r="F204" s="2"/>
      <c r="G204" s="3"/>
    </row>
    <row r="205" spans="1:7" x14ac:dyDescent="0.25">
      <c r="A205" s="6">
        <v>2029</v>
      </c>
      <c r="B205" s="6">
        <v>8</v>
      </c>
      <c r="C205" s="4">
        <v>28804.814369193406</v>
      </c>
      <c r="D205" s="4">
        <v>1013.3119862392265</v>
      </c>
      <c r="E205" s="4">
        <v>27791.502382954179</v>
      </c>
      <c r="F205" s="4"/>
      <c r="G205" s="5"/>
    </row>
    <row r="206" spans="1:7" x14ac:dyDescent="0.25">
      <c r="A206" s="6">
        <v>2029</v>
      </c>
      <c r="B206" s="6">
        <v>9</v>
      </c>
      <c r="C206" s="2">
        <v>26980.009495165385</v>
      </c>
      <c r="D206" s="2">
        <v>881.43052715011743</v>
      </c>
      <c r="E206" s="2">
        <v>26098.578968015267</v>
      </c>
      <c r="F206" s="2"/>
      <c r="G206" s="3"/>
    </row>
    <row r="207" spans="1:7" x14ac:dyDescent="0.25">
      <c r="A207" s="6">
        <v>2029</v>
      </c>
      <c r="B207" s="6">
        <v>10</v>
      </c>
      <c r="C207" s="2">
        <v>25382.900489666561</v>
      </c>
      <c r="D207" s="2">
        <v>892.09168404153434</v>
      </c>
      <c r="E207" s="2">
        <v>24490.808805625027</v>
      </c>
      <c r="F207" s="2"/>
      <c r="G207" s="3"/>
    </row>
    <row r="208" spans="1:7" x14ac:dyDescent="0.25">
      <c r="A208" s="6">
        <v>2029</v>
      </c>
      <c r="B208" s="6">
        <v>11</v>
      </c>
      <c r="C208" s="2">
        <v>22303.598016426906</v>
      </c>
      <c r="D208" s="2">
        <v>733.10298398934651</v>
      </c>
      <c r="E208" s="2">
        <v>21570.49503243756</v>
      </c>
      <c r="F208" s="2"/>
      <c r="G208" s="3"/>
    </row>
    <row r="209" spans="1:7" x14ac:dyDescent="0.25">
      <c r="A209" s="6">
        <v>2029</v>
      </c>
      <c r="B209" s="6">
        <v>12</v>
      </c>
      <c r="C209" s="2">
        <v>21426.878580610493</v>
      </c>
      <c r="D209" s="2">
        <v>695.88727589616678</v>
      </c>
      <c r="E209" s="2">
        <v>20730.991304714327</v>
      </c>
      <c r="F209" s="2"/>
      <c r="G209" s="3"/>
    </row>
    <row r="210" spans="1:7" x14ac:dyDescent="0.25">
      <c r="A210" s="6">
        <v>2030</v>
      </c>
      <c r="B210" s="6">
        <v>1</v>
      </c>
      <c r="C210" s="4">
        <v>24048.956777273317</v>
      </c>
      <c r="D210" s="4">
        <v>881.89634470132023</v>
      </c>
      <c r="E210" s="4">
        <v>23167.060432571998</v>
      </c>
      <c r="F210" s="4"/>
      <c r="G210" s="5"/>
    </row>
    <row r="211" spans="1:7" x14ac:dyDescent="0.25">
      <c r="A211" s="6">
        <v>2030</v>
      </c>
      <c r="B211" s="6">
        <v>2</v>
      </c>
      <c r="C211" s="2">
        <v>22202.272613347915</v>
      </c>
      <c r="D211" s="2">
        <v>812.80894392586947</v>
      </c>
      <c r="E211" s="2">
        <v>21389.463669422046</v>
      </c>
      <c r="F211" s="2"/>
      <c r="G211" s="3"/>
    </row>
    <row r="212" spans="1:7" x14ac:dyDescent="0.25">
      <c r="A212" s="6">
        <v>2030</v>
      </c>
      <c r="B212" s="6">
        <v>3</v>
      </c>
      <c r="C212" s="2">
        <v>22135.056914654691</v>
      </c>
      <c r="D212" s="2">
        <v>753.56054634904854</v>
      </c>
      <c r="E212" s="2">
        <v>21381.496368305641</v>
      </c>
      <c r="F212" s="2"/>
      <c r="G212" s="3"/>
    </row>
    <row r="213" spans="1:7" x14ac:dyDescent="0.25">
      <c r="A213" s="6">
        <v>2030</v>
      </c>
      <c r="B213" s="6">
        <v>4</v>
      </c>
      <c r="C213" s="2">
        <v>24035.628877917316</v>
      </c>
      <c r="D213" s="2">
        <v>807.76635605691035</v>
      </c>
      <c r="E213" s="2">
        <v>23227.862521860407</v>
      </c>
      <c r="F213" s="2"/>
      <c r="G213" s="3"/>
    </row>
    <row r="214" spans="1:7" x14ac:dyDescent="0.25">
      <c r="A214" s="6">
        <v>2030</v>
      </c>
      <c r="B214" s="6">
        <v>5</v>
      </c>
      <c r="C214" s="2">
        <v>26264.87180806679</v>
      </c>
      <c r="D214" s="2">
        <v>910.3632856461453</v>
      </c>
      <c r="E214" s="2">
        <v>25354.508522420645</v>
      </c>
      <c r="F214" s="2"/>
      <c r="G214" s="3"/>
    </row>
    <row r="215" spans="1:7" x14ac:dyDescent="0.25">
      <c r="A215" s="6">
        <v>2030</v>
      </c>
      <c r="B215" s="6">
        <v>6</v>
      </c>
      <c r="C215" s="2">
        <v>28028.158651459507</v>
      </c>
      <c r="D215" s="2">
        <v>971.06086472179095</v>
      </c>
      <c r="E215" s="2">
        <v>27057.097786737715</v>
      </c>
      <c r="F215" s="2"/>
      <c r="G215" s="3"/>
    </row>
    <row r="216" spans="1:7" x14ac:dyDescent="0.25">
      <c r="A216" s="6">
        <v>2030</v>
      </c>
      <c r="B216" s="6">
        <v>7</v>
      </c>
      <c r="C216" s="2">
        <v>28524.161346123448</v>
      </c>
      <c r="D216" s="2">
        <v>986.90742105343315</v>
      </c>
      <c r="E216" s="2">
        <v>27537.253925070014</v>
      </c>
      <c r="F216" s="2"/>
      <c r="G216" s="3"/>
    </row>
    <row r="217" spans="1:7" x14ac:dyDescent="0.25">
      <c r="A217" s="6">
        <v>2030</v>
      </c>
      <c r="B217" s="6">
        <v>8</v>
      </c>
      <c r="C217" s="4">
        <v>29397.661783698291</v>
      </c>
      <c r="D217" s="4">
        <v>1019.7488868652465</v>
      </c>
      <c r="E217" s="4">
        <v>28377.912896833044</v>
      </c>
      <c r="F217" s="4"/>
      <c r="G217" s="5"/>
    </row>
    <row r="218" spans="1:7" x14ac:dyDescent="0.25">
      <c r="A218" s="6">
        <v>2030</v>
      </c>
      <c r="B218" s="6">
        <v>9</v>
      </c>
      <c r="C218" s="2">
        <v>27535.299616723423</v>
      </c>
      <c r="D218" s="2">
        <v>887.07367985604094</v>
      </c>
      <c r="E218" s="2">
        <v>26648.225936867384</v>
      </c>
      <c r="F218" s="2"/>
      <c r="G218" s="3"/>
    </row>
    <row r="219" spans="1:7" x14ac:dyDescent="0.25">
      <c r="A219" s="6">
        <v>2030</v>
      </c>
      <c r="B219" s="6">
        <v>10</v>
      </c>
      <c r="C219" s="2">
        <v>25905.319649709043</v>
      </c>
      <c r="D219" s="2">
        <v>896.06330840833812</v>
      </c>
      <c r="E219" s="2">
        <v>25009.256341300705</v>
      </c>
      <c r="F219" s="2"/>
      <c r="G219" s="3"/>
    </row>
    <row r="220" spans="1:7" x14ac:dyDescent="0.25">
      <c r="A220" s="6">
        <v>2030</v>
      </c>
      <c r="B220" s="6">
        <v>11</v>
      </c>
      <c r="C220" s="2">
        <v>22762.640392077017</v>
      </c>
      <c r="D220" s="2">
        <v>735.61540465338589</v>
      </c>
      <c r="E220" s="2">
        <v>22027.024987423632</v>
      </c>
      <c r="F220" s="2"/>
      <c r="G220" s="3"/>
    </row>
    <row r="221" spans="1:7" x14ac:dyDescent="0.25">
      <c r="A221" s="6">
        <v>2030</v>
      </c>
      <c r="B221" s="6">
        <v>12</v>
      </c>
      <c r="C221" s="2">
        <v>21867.876720873137</v>
      </c>
      <c r="D221" s="2">
        <v>698.6939321388312</v>
      </c>
      <c r="E221" s="2">
        <v>21169.182788734306</v>
      </c>
      <c r="F221" s="2"/>
      <c r="G221" s="3"/>
    </row>
    <row r="222" spans="1:7" x14ac:dyDescent="0.25">
      <c r="A222" s="6">
        <v>2031</v>
      </c>
      <c r="B222" s="6">
        <v>1</v>
      </c>
      <c r="C222" s="4">
        <v>24316.414859030956</v>
      </c>
      <c r="D222" s="4">
        <v>883.84812265674861</v>
      </c>
      <c r="E222" s="4">
        <v>23432.566736374207</v>
      </c>
      <c r="F222" s="4"/>
      <c r="G222" s="5"/>
    </row>
    <row r="223" spans="1:7" x14ac:dyDescent="0.25">
      <c r="A223" s="6">
        <v>2031</v>
      </c>
      <c r="B223" s="6">
        <v>2</v>
      </c>
      <c r="C223" s="2">
        <v>22594.10910179068</v>
      </c>
      <c r="D223" s="2">
        <v>814.76003140522209</v>
      </c>
      <c r="E223" s="2">
        <v>21779.349070385459</v>
      </c>
      <c r="F223" s="2"/>
      <c r="G223" s="3"/>
    </row>
    <row r="224" spans="1:7" x14ac:dyDescent="0.25">
      <c r="A224" s="6">
        <v>2031</v>
      </c>
      <c r="B224" s="6">
        <v>3</v>
      </c>
      <c r="C224" s="2">
        <v>22525.707147807159</v>
      </c>
      <c r="D224" s="2">
        <v>755.4582894439277</v>
      </c>
      <c r="E224" s="2">
        <v>21770.248858363233</v>
      </c>
      <c r="F224" s="2"/>
      <c r="G224" s="3"/>
    </row>
    <row r="225" spans="1:7" x14ac:dyDescent="0.25">
      <c r="A225" s="6">
        <v>2031</v>
      </c>
      <c r="B225" s="6">
        <v>4</v>
      </c>
      <c r="C225" s="2">
        <v>24459.82132798995</v>
      </c>
      <c r="D225" s="2">
        <v>813.34468560434163</v>
      </c>
      <c r="E225" s="2">
        <v>23646.476642385609</v>
      </c>
      <c r="F225" s="2"/>
      <c r="G225" s="3"/>
    </row>
    <row r="226" spans="1:7" x14ac:dyDescent="0.25">
      <c r="A226" s="6">
        <v>2031</v>
      </c>
      <c r="B226" s="6">
        <v>5</v>
      </c>
      <c r="C226" s="2">
        <v>26728.407019884929</v>
      </c>
      <c r="D226" s="2">
        <v>915.76311557469955</v>
      </c>
      <c r="E226" s="2">
        <v>25812.643904310229</v>
      </c>
      <c r="F226" s="2"/>
      <c r="G226" s="3"/>
    </row>
    <row r="227" spans="1:7" x14ac:dyDescent="0.25">
      <c r="A227" s="6">
        <v>2031</v>
      </c>
      <c r="B227" s="6">
        <v>6</v>
      </c>
      <c r="C227" s="2">
        <v>28522.813205737071</v>
      </c>
      <c r="D227" s="2">
        <v>975.46409177385829</v>
      </c>
      <c r="E227" s="2">
        <v>27547.349113963213</v>
      </c>
      <c r="F227" s="2"/>
      <c r="G227" s="3"/>
    </row>
    <row r="228" spans="1:7" x14ac:dyDescent="0.25">
      <c r="A228" s="6">
        <v>2031</v>
      </c>
      <c r="B228" s="6">
        <v>7</v>
      </c>
      <c r="C228" s="2">
        <v>29027.569596813984</v>
      </c>
      <c r="D228" s="2">
        <v>993.19525083579538</v>
      </c>
      <c r="E228" s="2">
        <v>28034.374345978191</v>
      </c>
      <c r="F228" s="2"/>
      <c r="G228" s="3"/>
    </row>
    <row r="229" spans="1:7" x14ac:dyDescent="0.25">
      <c r="A229" s="6">
        <v>2031</v>
      </c>
      <c r="B229" s="6">
        <v>8</v>
      </c>
      <c r="C229" s="4">
        <v>29916.485994280552</v>
      </c>
      <c r="D229" s="4">
        <v>1026.2286662489473</v>
      </c>
      <c r="E229" s="4">
        <v>28890.257328031606</v>
      </c>
      <c r="F229" s="4"/>
      <c r="G229" s="5"/>
    </row>
    <row r="230" spans="1:7" x14ac:dyDescent="0.25">
      <c r="A230" s="6">
        <v>2031</v>
      </c>
      <c r="B230" s="6">
        <v>9</v>
      </c>
      <c r="C230" s="2">
        <v>28021.255955424975</v>
      </c>
      <c r="D230" s="2">
        <v>892.75476032135703</v>
      </c>
      <c r="E230" s="2">
        <v>27128.501195103618</v>
      </c>
      <c r="F230" s="2"/>
      <c r="G230" s="3"/>
    </row>
    <row r="231" spans="1:7" x14ac:dyDescent="0.25">
      <c r="A231" s="6">
        <v>2031</v>
      </c>
      <c r="B231" s="6">
        <v>10</v>
      </c>
      <c r="C231" s="2">
        <v>26362.509310438945</v>
      </c>
      <c r="D231" s="2">
        <v>900.05721189227324</v>
      </c>
      <c r="E231" s="2">
        <v>25462.452098546673</v>
      </c>
      <c r="F231" s="2"/>
      <c r="G231" s="3"/>
    </row>
    <row r="232" spans="1:7" x14ac:dyDescent="0.25">
      <c r="A232" s="6">
        <v>2031</v>
      </c>
      <c r="B232" s="6">
        <v>11</v>
      </c>
      <c r="C232" s="2">
        <v>23164.366523191842</v>
      </c>
      <c r="D232" s="2">
        <v>738.14246848354787</v>
      </c>
      <c r="E232" s="2">
        <v>22426.224054708295</v>
      </c>
      <c r="F232" s="2"/>
      <c r="G232" s="3"/>
    </row>
    <row r="233" spans="1:7" x14ac:dyDescent="0.25">
      <c r="A233" s="6">
        <v>2031</v>
      </c>
      <c r="B233" s="6">
        <v>12</v>
      </c>
      <c r="C233" s="2">
        <v>22253.811628223782</v>
      </c>
      <c r="D233" s="2">
        <v>701.51655947007623</v>
      </c>
      <c r="E233" s="2">
        <v>21552.295068753705</v>
      </c>
      <c r="F233" s="2"/>
      <c r="G233" s="3"/>
    </row>
    <row r="234" spans="1:7" x14ac:dyDescent="0.25">
      <c r="A234" s="6">
        <v>2032</v>
      </c>
      <c r="B234" s="6">
        <v>1</v>
      </c>
      <c r="C234" s="4">
        <v>24544.136068892469</v>
      </c>
      <c r="D234" s="4">
        <v>885.81193694800959</v>
      </c>
      <c r="E234" s="4">
        <v>23658.324131944461</v>
      </c>
      <c r="F234" s="4"/>
      <c r="G234" s="5"/>
    </row>
    <row r="235" spans="1:7" x14ac:dyDescent="0.25">
      <c r="A235" s="6">
        <v>2032</v>
      </c>
      <c r="B235" s="6">
        <v>2</v>
      </c>
      <c r="C235" s="2">
        <v>23018.724503182188</v>
      </c>
      <c r="D235" s="2">
        <v>816.72380018973797</v>
      </c>
      <c r="E235" s="2">
        <v>22202.000702992449</v>
      </c>
      <c r="F235" s="2"/>
      <c r="G235" s="3"/>
    </row>
    <row r="236" spans="1:7" x14ac:dyDescent="0.25">
      <c r="A236" s="6">
        <v>2032</v>
      </c>
      <c r="B236" s="6">
        <v>3</v>
      </c>
      <c r="C236" s="2">
        <v>22949.037058232159</v>
      </c>
      <c r="D236" s="2">
        <v>757.3681834512563</v>
      </c>
      <c r="E236" s="2">
        <v>22191.668874780902</v>
      </c>
      <c r="F236" s="2"/>
      <c r="G236" s="3"/>
    </row>
    <row r="237" spans="1:7" x14ac:dyDescent="0.25">
      <c r="A237" s="6">
        <v>2032</v>
      </c>
      <c r="B237" s="6">
        <v>4</v>
      </c>
      <c r="C237" s="2">
        <v>24919.499415068229</v>
      </c>
      <c r="D237" s="2">
        <v>818.96272971944791</v>
      </c>
      <c r="E237" s="2">
        <v>24100.536685348779</v>
      </c>
      <c r="F237" s="2"/>
      <c r="G237" s="3"/>
    </row>
    <row r="238" spans="1:7" x14ac:dyDescent="0.25">
      <c r="A238" s="6">
        <v>2032</v>
      </c>
      <c r="B238" s="6">
        <v>5</v>
      </c>
      <c r="C238" s="2">
        <v>27230.719070524916</v>
      </c>
      <c r="D238" s="2">
        <v>921.19737808541038</v>
      </c>
      <c r="E238" s="2">
        <v>26309.521692439506</v>
      </c>
      <c r="F238" s="2"/>
      <c r="G238" s="3"/>
    </row>
    <row r="239" spans="1:7" x14ac:dyDescent="0.25">
      <c r="A239" s="6">
        <v>2032</v>
      </c>
      <c r="B239" s="6">
        <v>6</v>
      </c>
      <c r="C239" s="2">
        <v>29058.847874048435</v>
      </c>
      <c r="D239" s="2">
        <v>979.89209535838188</v>
      </c>
      <c r="E239" s="2">
        <v>28078.955778690055</v>
      </c>
      <c r="F239" s="2"/>
      <c r="G239" s="3"/>
    </row>
    <row r="240" spans="1:7" x14ac:dyDescent="0.25">
      <c r="A240" s="6">
        <v>2032</v>
      </c>
      <c r="B240" s="6">
        <v>7</v>
      </c>
      <c r="C240" s="2">
        <v>29573.090248247605</v>
      </c>
      <c r="D240" s="2">
        <v>999.52520455187619</v>
      </c>
      <c r="E240" s="2">
        <v>28573.565043695729</v>
      </c>
      <c r="F240" s="2"/>
      <c r="G240" s="3"/>
    </row>
    <row r="241" spans="1:7" x14ac:dyDescent="0.25">
      <c r="A241" s="6">
        <v>2032</v>
      </c>
      <c r="B241" s="6">
        <v>8</v>
      </c>
      <c r="C241" s="4">
        <v>30478.71222110169</v>
      </c>
      <c r="D241" s="4">
        <v>1032.7516268883401</v>
      </c>
      <c r="E241" s="4">
        <v>29445.960594213349</v>
      </c>
      <c r="F241" s="4"/>
      <c r="G241" s="5"/>
    </row>
    <row r="242" spans="1:7" x14ac:dyDescent="0.25">
      <c r="A242" s="6">
        <v>2032</v>
      </c>
      <c r="B242" s="6">
        <v>9</v>
      </c>
      <c r="C242" s="2">
        <v>28547.864762676596</v>
      </c>
      <c r="D242" s="2">
        <v>898.47403862661417</v>
      </c>
      <c r="E242" s="2">
        <v>27649.390724049983</v>
      </c>
      <c r="F242" s="2"/>
      <c r="G242" s="3"/>
    </row>
    <row r="243" spans="1:7" x14ac:dyDescent="0.25">
      <c r="A243" s="6">
        <v>2032</v>
      </c>
      <c r="B243" s="6">
        <v>10</v>
      </c>
      <c r="C243" s="2">
        <v>26857.944975643033</v>
      </c>
      <c r="D243" s="2">
        <v>904.07355271708025</v>
      </c>
      <c r="E243" s="2">
        <v>25953.871422925953</v>
      </c>
      <c r="F243" s="2"/>
      <c r="G243" s="3"/>
    </row>
    <row r="244" spans="1:7" x14ac:dyDescent="0.25">
      <c r="A244" s="6">
        <v>2032</v>
      </c>
      <c r="B244" s="6">
        <v>11</v>
      </c>
      <c r="C244" s="2">
        <v>23599.69888106054</v>
      </c>
      <c r="D244" s="2">
        <v>740.68429492568089</v>
      </c>
      <c r="E244" s="2">
        <v>22859.014586134857</v>
      </c>
      <c r="F244" s="2"/>
      <c r="G244" s="3"/>
    </row>
    <row r="245" spans="1:7" x14ac:dyDescent="0.25">
      <c r="A245" s="6">
        <v>2032</v>
      </c>
      <c r="B245" s="6">
        <v>12</v>
      </c>
      <c r="C245" s="2">
        <v>22672.031754294629</v>
      </c>
      <c r="D245" s="2">
        <v>704.35527913994065</v>
      </c>
      <c r="E245" s="2">
        <v>21967.676475154687</v>
      </c>
      <c r="F245" s="2"/>
      <c r="G245" s="3"/>
    </row>
    <row r="246" spans="1:7" x14ac:dyDescent="0.25">
      <c r="A246" s="6">
        <v>2033</v>
      </c>
      <c r="B246" s="6">
        <v>1</v>
      </c>
      <c r="C246" s="4">
        <v>24807.43030023442</v>
      </c>
      <c r="D246" s="4">
        <v>887.78789466497415</v>
      </c>
      <c r="E246" s="4">
        <v>23919.642405569448</v>
      </c>
      <c r="F246" s="4"/>
      <c r="G246" s="5"/>
    </row>
    <row r="247" spans="1:7" x14ac:dyDescent="0.25">
      <c r="A247" s="6">
        <v>2033</v>
      </c>
      <c r="B247" s="6">
        <v>2</v>
      </c>
      <c r="C247" s="2">
        <v>23423.449604844493</v>
      </c>
      <c r="D247" s="2">
        <v>818.7003641009818</v>
      </c>
      <c r="E247" s="2">
        <v>22604.749240743509</v>
      </c>
      <c r="F247" s="2"/>
      <c r="G247" s="3"/>
    </row>
    <row r="248" spans="1:7" x14ac:dyDescent="0.25">
      <c r="A248" s="6">
        <v>2033</v>
      </c>
      <c r="B248" s="6">
        <v>3</v>
      </c>
      <c r="C248" s="2">
        <v>23352.536885303856</v>
      </c>
      <c r="D248" s="2">
        <v>759.29033657876255</v>
      </c>
      <c r="E248" s="2">
        <v>22593.246548725092</v>
      </c>
      <c r="F248" s="2"/>
      <c r="G248" s="3"/>
    </row>
    <row r="249" spans="1:7" x14ac:dyDescent="0.25">
      <c r="A249" s="6">
        <v>2033</v>
      </c>
      <c r="B249" s="6">
        <v>4</v>
      </c>
      <c r="C249" s="2">
        <v>25357.644757688882</v>
      </c>
      <c r="D249" s="2">
        <v>824.62078142505584</v>
      </c>
      <c r="E249" s="2">
        <v>24533.023976263827</v>
      </c>
      <c r="F249" s="2"/>
      <c r="G249" s="3"/>
    </row>
    <row r="250" spans="1:7" x14ac:dyDescent="0.25">
      <c r="A250" s="6">
        <v>2033</v>
      </c>
      <c r="B250" s="6">
        <v>5</v>
      </c>
      <c r="C250" s="2">
        <v>27709.50126988754</v>
      </c>
      <c r="D250" s="2">
        <v>926.66631250936246</v>
      </c>
      <c r="E250" s="2">
        <v>26782.834957378178</v>
      </c>
      <c r="F250" s="2"/>
      <c r="G250" s="3"/>
    </row>
    <row r="251" spans="1:7" x14ac:dyDescent="0.25">
      <c r="A251" s="6">
        <v>2033</v>
      </c>
      <c r="B251" s="6">
        <v>6</v>
      </c>
      <c r="C251" s="2">
        <v>29569.773019287819</v>
      </c>
      <c r="D251" s="2">
        <v>984.34505010395503</v>
      </c>
      <c r="E251" s="2">
        <v>28585.427969183864</v>
      </c>
      <c r="F251" s="2"/>
      <c r="G251" s="3"/>
    </row>
    <row r="252" spans="1:7" x14ac:dyDescent="0.25">
      <c r="A252" s="6">
        <v>2033</v>
      </c>
      <c r="B252" s="6">
        <v>7</v>
      </c>
      <c r="C252" s="2">
        <v>30093.057023797479</v>
      </c>
      <c r="D252" s="2">
        <v>1005.897581759943</v>
      </c>
      <c r="E252" s="2">
        <v>29087.159442037537</v>
      </c>
      <c r="F252" s="2"/>
      <c r="G252" s="3"/>
    </row>
    <row r="253" spans="1:7" x14ac:dyDescent="0.25">
      <c r="A253" s="6">
        <v>2033</v>
      </c>
      <c r="B253" s="6">
        <v>8</v>
      </c>
      <c r="C253" s="4">
        <v>31014.602031178536</v>
      </c>
      <c r="D253" s="4">
        <v>1039.3180735518249</v>
      </c>
      <c r="E253" s="4">
        <v>29975.283957626711</v>
      </c>
      <c r="F253" s="4"/>
      <c r="G253" s="5"/>
    </row>
    <row r="254" spans="1:7" x14ac:dyDescent="0.25">
      <c r="A254" s="6">
        <v>2033</v>
      </c>
      <c r="B254" s="6">
        <v>9</v>
      </c>
      <c r="C254" s="2">
        <v>29049.805583364501</v>
      </c>
      <c r="D254" s="2">
        <v>904.2317868974053</v>
      </c>
      <c r="E254" s="2">
        <v>28145.573796467095</v>
      </c>
      <c r="F254" s="2"/>
      <c r="G254" s="3"/>
    </row>
    <row r="255" spans="1:7" x14ac:dyDescent="0.25">
      <c r="A255" s="6">
        <v>2033</v>
      </c>
      <c r="B255" s="6">
        <v>10</v>
      </c>
      <c r="C255" s="2">
        <v>27330.172900748312</v>
      </c>
      <c r="D255" s="2">
        <v>908.1124904210136</v>
      </c>
      <c r="E255" s="2">
        <v>26422.0604103273</v>
      </c>
      <c r="F255" s="2"/>
      <c r="G255" s="3"/>
    </row>
    <row r="256" spans="1:7" x14ac:dyDescent="0.25">
      <c r="A256" s="6">
        <v>2033</v>
      </c>
      <c r="B256" s="6">
        <v>11</v>
      </c>
      <c r="C256" s="2">
        <v>24014.638923786046</v>
      </c>
      <c r="D256" s="2">
        <v>743.24100451330912</v>
      </c>
      <c r="E256" s="2">
        <v>23271.397919272738</v>
      </c>
      <c r="F256" s="2"/>
      <c r="G256" s="3"/>
    </row>
    <row r="257" spans="1:7" x14ac:dyDescent="0.25">
      <c r="A257" s="6">
        <v>2033</v>
      </c>
      <c r="B257" s="6">
        <v>12</v>
      </c>
      <c r="C257" s="2">
        <v>23070.661155127822</v>
      </c>
      <c r="D257" s="2">
        <v>707.21021345950055</v>
      </c>
      <c r="E257" s="2">
        <v>22363.450941668321</v>
      </c>
      <c r="F257" s="2"/>
      <c r="G257" s="3"/>
    </row>
    <row r="258" spans="1:7" x14ac:dyDescent="0.25">
      <c r="A258" s="6">
        <v>2034</v>
      </c>
      <c r="B258" s="6">
        <v>1</v>
      </c>
      <c r="C258" s="4">
        <v>25076.578247505837</v>
      </c>
      <c r="D258" s="4">
        <v>889.77610390054247</v>
      </c>
      <c r="E258" s="4">
        <v>24186.802143605295</v>
      </c>
      <c r="F258" s="4"/>
      <c r="G258" s="5"/>
    </row>
    <row r="259" spans="1:7" x14ac:dyDescent="0.25">
      <c r="A259" s="6">
        <v>2034</v>
      </c>
      <c r="B259" s="6">
        <v>2</v>
      </c>
      <c r="C259" s="2">
        <v>23787.722553808122</v>
      </c>
      <c r="D259" s="2">
        <v>820.68983802765138</v>
      </c>
      <c r="E259" s="2">
        <v>22967.032715780471</v>
      </c>
      <c r="F259" s="2"/>
      <c r="G259" s="3"/>
    </row>
    <row r="260" spans="1:7" x14ac:dyDescent="0.25">
      <c r="A260" s="6">
        <v>2034</v>
      </c>
      <c r="B260" s="6">
        <v>3</v>
      </c>
      <c r="C260" s="2">
        <v>23715.707025505246</v>
      </c>
      <c r="D260" s="2">
        <v>761.22485804713313</v>
      </c>
      <c r="E260" s="2">
        <v>22954.482167458114</v>
      </c>
      <c r="F260" s="2"/>
      <c r="G260" s="3"/>
    </row>
    <row r="261" spans="1:7" x14ac:dyDescent="0.25">
      <c r="A261" s="6">
        <v>2034</v>
      </c>
      <c r="B261" s="6">
        <v>4</v>
      </c>
      <c r="C261" s="2">
        <v>25751.997604536216</v>
      </c>
      <c r="D261" s="2">
        <v>830.31913599197969</v>
      </c>
      <c r="E261" s="2">
        <v>24921.678468544236</v>
      </c>
      <c r="F261" s="2"/>
      <c r="G261" s="3"/>
    </row>
    <row r="262" spans="1:7" x14ac:dyDescent="0.25">
      <c r="A262" s="6">
        <v>2034</v>
      </c>
      <c r="B262" s="6">
        <v>5</v>
      </c>
      <c r="C262" s="2">
        <v>28140.429331815943</v>
      </c>
      <c r="D262" s="2">
        <v>932.17015999240573</v>
      </c>
      <c r="E262" s="2">
        <v>27208.259171823538</v>
      </c>
      <c r="F262" s="2"/>
      <c r="G262" s="3"/>
    </row>
    <row r="263" spans="1:7" x14ac:dyDescent="0.25">
      <c r="A263" s="6">
        <v>2034</v>
      </c>
      <c r="B263" s="6">
        <v>6</v>
      </c>
      <c r="C263" s="2">
        <v>30029.6313492792</v>
      </c>
      <c r="D263" s="2">
        <v>988.82313207770767</v>
      </c>
      <c r="E263" s="2">
        <v>29040.808217201491</v>
      </c>
      <c r="F263" s="2"/>
      <c r="G263" s="3"/>
    </row>
    <row r="264" spans="1:7" x14ac:dyDescent="0.25">
      <c r="A264" s="6">
        <v>2034</v>
      </c>
      <c r="B264" s="6">
        <v>7</v>
      </c>
      <c r="C264" s="2">
        <v>30561.053275857728</v>
      </c>
      <c r="D264" s="2">
        <v>1012.3126842874556</v>
      </c>
      <c r="E264" s="2">
        <v>29548.740591570273</v>
      </c>
      <c r="F264" s="2"/>
      <c r="G264" s="3"/>
    </row>
    <row r="265" spans="1:7" x14ac:dyDescent="0.25">
      <c r="A265" s="6">
        <v>2034</v>
      </c>
      <c r="B265" s="6">
        <v>8</v>
      </c>
      <c r="C265" s="4">
        <v>31496.929815233627</v>
      </c>
      <c r="D265" s="4">
        <v>1045.9283132962737</v>
      </c>
      <c r="E265" s="4">
        <v>30451.001501937353</v>
      </c>
      <c r="F265" s="4"/>
      <c r="G265" s="5"/>
    </row>
    <row r="266" spans="1:7" x14ac:dyDescent="0.25">
      <c r="A266" s="6">
        <v>2034</v>
      </c>
      <c r="B266" s="6">
        <v>9</v>
      </c>
      <c r="C266" s="2">
        <v>29501.577569352576</v>
      </c>
      <c r="D266" s="2">
        <v>910.02827932077673</v>
      </c>
      <c r="E266" s="2">
        <v>28591.549290031799</v>
      </c>
      <c r="F266" s="2"/>
      <c r="G266" s="3"/>
    </row>
    <row r="267" spans="1:7" x14ac:dyDescent="0.25">
      <c r="A267" s="6">
        <v>2034</v>
      </c>
      <c r="B267" s="6">
        <v>10</v>
      </c>
      <c r="C267" s="2">
        <v>27755.201786168433</v>
      </c>
      <c r="D267" s="2">
        <v>912.17418586862891</v>
      </c>
      <c r="E267" s="2">
        <v>26843.027600299803</v>
      </c>
      <c r="F267" s="2"/>
      <c r="G267" s="3"/>
    </row>
    <row r="268" spans="1:7" x14ac:dyDescent="0.25">
      <c r="A268" s="6">
        <v>2034</v>
      </c>
      <c r="B268" s="6">
        <v>11</v>
      </c>
      <c r="C268" s="2">
        <v>24388.105833512909</v>
      </c>
      <c r="D268" s="2">
        <v>745.81271887780599</v>
      </c>
      <c r="E268" s="2">
        <v>23642.293114635104</v>
      </c>
      <c r="F268" s="2"/>
      <c r="G268" s="3"/>
    </row>
    <row r="269" spans="1:7" x14ac:dyDescent="0.25">
      <c r="A269" s="6">
        <v>2034</v>
      </c>
      <c r="B269" s="6">
        <v>12</v>
      </c>
      <c r="C269" s="2">
        <v>23429.447666734588</v>
      </c>
      <c r="D269" s="2">
        <v>710.08148581064165</v>
      </c>
      <c r="E269" s="2">
        <v>22719.366180923946</v>
      </c>
      <c r="F269" s="2"/>
      <c r="G269" s="3"/>
    </row>
    <row r="270" spans="1:7" x14ac:dyDescent="0.25">
      <c r="A270" s="6">
        <v>2035</v>
      </c>
      <c r="B270" s="6">
        <v>1</v>
      </c>
      <c r="C270" s="4">
        <v>25349.308962465308</v>
      </c>
      <c r="D270" s="4">
        <v>891.77667376009197</v>
      </c>
      <c r="E270" s="4">
        <v>24457.532288705217</v>
      </c>
      <c r="F270" s="4"/>
      <c r="G270" s="5"/>
    </row>
    <row r="271" spans="1:7" x14ac:dyDescent="0.25">
      <c r="A271" s="6">
        <v>2035</v>
      </c>
      <c r="B271" s="6">
        <v>2</v>
      </c>
      <c r="C271" s="2">
        <v>24156.410872181259</v>
      </c>
      <c r="D271" s="2">
        <v>822.69233793563012</v>
      </c>
      <c r="E271" s="2">
        <v>23333.718534245629</v>
      </c>
      <c r="F271" s="2"/>
      <c r="G271" s="3"/>
    </row>
    <row r="272" spans="1:7" x14ac:dyDescent="0.25">
      <c r="A272" s="6">
        <v>2035</v>
      </c>
      <c r="B272" s="6">
        <v>3</v>
      </c>
      <c r="C272" s="2">
        <v>24083.279167919685</v>
      </c>
      <c r="D272" s="2">
        <v>763.17185809955231</v>
      </c>
      <c r="E272" s="2">
        <v>23320.107309820134</v>
      </c>
      <c r="F272" s="2"/>
      <c r="G272" s="3"/>
    </row>
    <row r="273" spans="1:7" x14ac:dyDescent="0.25">
      <c r="A273" s="6">
        <v>2035</v>
      </c>
      <c r="B273" s="6">
        <v>4</v>
      </c>
      <c r="C273" s="2">
        <v>26151.130420638678</v>
      </c>
      <c r="D273" s="2">
        <v>836.05809095696293</v>
      </c>
      <c r="E273" s="2">
        <v>25315.072329681716</v>
      </c>
      <c r="F273" s="2"/>
      <c r="G273" s="3"/>
    </row>
    <row r="274" spans="1:7" x14ac:dyDescent="0.25">
      <c r="A274" s="6">
        <v>2035</v>
      </c>
      <c r="B274" s="6">
        <v>5</v>
      </c>
      <c r="C274" s="2">
        <v>28576.580692887896</v>
      </c>
      <c r="D274" s="2">
        <v>937.7091635099772</v>
      </c>
      <c r="E274" s="2">
        <v>27638.871529377917</v>
      </c>
      <c r="F274" s="2"/>
      <c r="G274" s="3"/>
    </row>
    <row r="275" spans="1:7" x14ac:dyDescent="0.25">
      <c r="A275" s="6">
        <v>2035</v>
      </c>
      <c r="B275" s="6">
        <v>6</v>
      </c>
      <c r="C275" s="2">
        <v>30495.063643543057</v>
      </c>
      <c r="D275" s="2">
        <v>993.32651879813534</v>
      </c>
      <c r="E275" s="2">
        <v>29501.737124744923</v>
      </c>
      <c r="F275" s="2"/>
      <c r="G275" s="3"/>
    </row>
    <row r="276" spans="1:7" x14ac:dyDescent="0.25">
      <c r="A276" s="6">
        <v>2035</v>
      </c>
      <c r="B276" s="6">
        <v>7</v>
      </c>
      <c r="C276" s="2">
        <v>31034.722132323521</v>
      </c>
      <c r="D276" s="2">
        <v>1018.7708162493032</v>
      </c>
      <c r="E276" s="2">
        <v>30015.951316074217</v>
      </c>
      <c r="F276" s="2"/>
      <c r="G276" s="3"/>
    </row>
    <row r="277" spans="1:7" x14ac:dyDescent="0.25">
      <c r="A277" s="6">
        <v>2035</v>
      </c>
      <c r="B277" s="6">
        <v>8</v>
      </c>
      <c r="C277" s="4">
        <v>31985.103916862208</v>
      </c>
      <c r="D277" s="4">
        <v>1052.5826554852608</v>
      </c>
      <c r="E277" s="4">
        <v>30932.521261376947</v>
      </c>
      <c r="F277" s="4"/>
      <c r="G277" s="5"/>
    </row>
    <row r="278" spans="1:7" x14ac:dyDescent="0.25">
      <c r="A278" s="6">
        <v>2035</v>
      </c>
      <c r="B278" s="6">
        <v>9</v>
      </c>
      <c r="C278" s="2">
        <v>29958.825504660199</v>
      </c>
      <c r="D278" s="2">
        <v>915.86379216177454</v>
      </c>
      <c r="E278" s="2">
        <v>29042.961712498425</v>
      </c>
      <c r="F278" s="2"/>
      <c r="G278" s="3"/>
    </row>
    <row r="279" spans="1:7" x14ac:dyDescent="0.25">
      <c r="A279" s="6">
        <v>2035</v>
      </c>
      <c r="B279" s="6">
        <v>10</v>
      </c>
      <c r="C279" s="2">
        <v>28185.382466538416</v>
      </c>
      <c r="D279" s="2">
        <v>916.25880126267725</v>
      </c>
      <c r="E279" s="2">
        <v>27269.12366527574</v>
      </c>
      <c r="F279" s="2"/>
      <c r="G279" s="3"/>
    </row>
    <row r="280" spans="1:7" x14ac:dyDescent="0.25">
      <c r="A280" s="6">
        <v>2035</v>
      </c>
      <c r="B280" s="6">
        <v>11</v>
      </c>
      <c r="C280" s="2">
        <v>24766.099553076641</v>
      </c>
      <c r="D280" s="2">
        <v>748.39956075866371</v>
      </c>
      <c r="E280" s="2">
        <v>24017.699992317979</v>
      </c>
      <c r="F280" s="2"/>
      <c r="G280" s="3"/>
    </row>
    <row r="281" spans="1:7" x14ac:dyDescent="0.25">
      <c r="A281" s="6">
        <v>2035</v>
      </c>
      <c r="B281" s="6">
        <v>12</v>
      </c>
      <c r="C281" s="2">
        <v>23792.583046387692</v>
      </c>
      <c r="D281" s="2">
        <v>712.96922065592264</v>
      </c>
      <c r="E281" s="2">
        <v>23079.613825731769</v>
      </c>
      <c r="F281" s="2"/>
      <c r="G281" s="3"/>
    </row>
    <row r="282" spans="1:7" x14ac:dyDescent="0.25">
      <c r="A282" s="6">
        <v>2036</v>
      </c>
      <c r="B282" s="6">
        <v>1</v>
      </c>
      <c r="C282" s="4">
        <v>25603.817187920369</v>
      </c>
      <c r="D282" s="4">
        <v>893.78971437101416</v>
      </c>
      <c r="E282" s="4">
        <v>24710.027473549355</v>
      </c>
      <c r="F282" s="4"/>
      <c r="G282" s="5"/>
    </row>
    <row r="283" spans="1:7" x14ac:dyDescent="0.25">
      <c r="A283" s="6">
        <v>2036</v>
      </c>
      <c r="B283" s="6">
        <v>2</v>
      </c>
      <c r="C283" s="2">
        <v>24521.127437917268</v>
      </c>
      <c r="D283" s="2">
        <v>824.707980878135</v>
      </c>
      <c r="E283" s="2">
        <v>23696.419457039134</v>
      </c>
      <c r="F283" s="2"/>
      <c r="G283" s="3"/>
    </row>
    <row r="284" spans="1:7" x14ac:dyDescent="0.25">
      <c r="A284" s="6">
        <v>2036</v>
      </c>
      <c r="B284" s="6">
        <v>3</v>
      </c>
      <c r="C284" s="2">
        <v>24446.891581877277</v>
      </c>
      <c r="D284" s="2">
        <v>765.13144801133285</v>
      </c>
      <c r="E284" s="2">
        <v>23681.760133865944</v>
      </c>
      <c r="F284" s="2"/>
      <c r="G284" s="3"/>
    </row>
    <row r="285" spans="1:7" x14ac:dyDescent="0.25">
      <c r="A285" s="6">
        <v>2036</v>
      </c>
      <c r="B285" s="6">
        <v>4</v>
      </c>
      <c r="C285" s="2">
        <v>26545.963515985368</v>
      </c>
      <c r="D285" s="2">
        <v>841.83794614076612</v>
      </c>
      <c r="E285" s="2">
        <v>25704.1255698446</v>
      </c>
      <c r="F285" s="2"/>
      <c r="G285" s="3"/>
    </row>
    <row r="286" spans="1:7" x14ac:dyDescent="0.25">
      <c r="A286" s="6">
        <v>2036</v>
      </c>
      <c r="B286" s="6">
        <v>5</v>
      </c>
      <c r="C286" s="2">
        <v>29008.033545132203</v>
      </c>
      <c r="D286" s="2">
        <v>943.28356788205144</v>
      </c>
      <c r="E286" s="2">
        <v>28064.749977250151</v>
      </c>
      <c r="F286" s="2"/>
      <c r="G286" s="3"/>
    </row>
    <row r="287" spans="1:7" x14ac:dyDescent="0.25">
      <c r="A287" s="6">
        <v>2036</v>
      </c>
      <c r="B287" s="6">
        <v>6</v>
      </c>
      <c r="C287" s="2">
        <v>30955.481995541792</v>
      </c>
      <c r="D287" s="2">
        <v>997.855389248047</v>
      </c>
      <c r="E287" s="2">
        <v>29957.626606293743</v>
      </c>
      <c r="F287" s="2"/>
      <c r="G287" s="3"/>
    </row>
    <row r="288" spans="1:7" x14ac:dyDescent="0.25">
      <c r="A288" s="6">
        <v>2036</v>
      </c>
      <c r="B288" s="6">
        <v>7</v>
      </c>
      <c r="C288" s="2">
        <v>31503.288316868231</v>
      </c>
      <c r="D288" s="2">
        <v>1025.2722840661954</v>
      </c>
      <c r="E288" s="2">
        <v>30478.016032802036</v>
      </c>
      <c r="F288" s="2"/>
      <c r="G288" s="3"/>
    </row>
    <row r="289" spans="1:7" x14ac:dyDescent="0.25">
      <c r="A289" s="6">
        <v>2036</v>
      </c>
      <c r="B289" s="6">
        <v>8</v>
      </c>
      <c r="C289" s="4">
        <v>32468.019086545028</v>
      </c>
      <c r="D289" s="4">
        <v>1059.2814118074502</v>
      </c>
      <c r="E289" s="4">
        <v>31408.737674737578</v>
      </c>
      <c r="F289" s="4"/>
      <c r="G289" s="5"/>
    </row>
    <row r="290" spans="1:7" x14ac:dyDescent="0.25">
      <c r="A290" s="6">
        <v>2036</v>
      </c>
      <c r="B290" s="6">
        <v>9</v>
      </c>
      <c r="C290" s="2">
        <v>30411.147664991018</v>
      </c>
      <c r="D290" s="2">
        <v>921.73860378013137</v>
      </c>
      <c r="E290" s="2">
        <v>29489.409061210888</v>
      </c>
      <c r="F290" s="2"/>
      <c r="G290" s="3"/>
    </row>
    <row r="291" spans="1:7" x14ac:dyDescent="0.25">
      <c r="A291" s="6">
        <v>2036</v>
      </c>
      <c r="B291" s="6">
        <v>10</v>
      </c>
      <c r="C291" s="2">
        <v>28610.928958173477</v>
      </c>
      <c r="D291" s="2">
        <v>920.36650015611053</v>
      </c>
      <c r="E291" s="2">
        <v>27690.562458017368</v>
      </c>
      <c r="F291" s="2"/>
      <c r="G291" s="3"/>
    </row>
    <row r="292" spans="1:7" x14ac:dyDescent="0.25">
      <c r="A292" s="6">
        <v>2036</v>
      </c>
      <c r="B292" s="6">
        <v>11</v>
      </c>
      <c r="C292" s="2">
        <v>25140.021276111922</v>
      </c>
      <c r="D292" s="2">
        <v>751.00165401385811</v>
      </c>
      <c r="E292" s="2">
        <v>24389.019622098065</v>
      </c>
      <c r="F292" s="2"/>
      <c r="G292" s="3"/>
    </row>
    <row r="293" spans="1:7" x14ac:dyDescent="0.25">
      <c r="A293" s="6">
        <v>2036</v>
      </c>
      <c r="B293" s="6">
        <v>12</v>
      </c>
      <c r="C293" s="2">
        <v>24151.806493305481</v>
      </c>
      <c r="D293" s="2">
        <v>715.87354354853233</v>
      </c>
      <c r="E293" s="2">
        <v>23435.932949756949</v>
      </c>
      <c r="F293" s="2"/>
      <c r="G293" s="3"/>
    </row>
    <row r="294" spans="1:7" x14ac:dyDescent="0.25">
      <c r="A294" s="6">
        <v>2037</v>
      </c>
      <c r="B294" s="6">
        <v>1</v>
      </c>
      <c r="C294" s="4">
        <v>25854.657030695686</v>
      </c>
      <c r="D294" s="4">
        <v>895.81533689234084</v>
      </c>
      <c r="E294" s="4">
        <v>24958.841693803344</v>
      </c>
      <c r="F294" s="4"/>
      <c r="G294" s="5"/>
    </row>
    <row r="295" spans="1:7" x14ac:dyDescent="0.25">
      <c r="A295" s="6">
        <v>2037</v>
      </c>
      <c r="B295" s="6">
        <v>2</v>
      </c>
      <c r="C295" s="2">
        <v>24867.060411852977</v>
      </c>
      <c r="D295" s="2">
        <v>826.73688500595927</v>
      </c>
      <c r="E295" s="2">
        <v>24040.323526847016</v>
      </c>
      <c r="F295" s="2"/>
      <c r="G295" s="3"/>
    </row>
    <row r="296" spans="1:7" x14ac:dyDescent="0.25">
      <c r="A296" s="6">
        <v>2037</v>
      </c>
      <c r="B296" s="6">
        <v>3</v>
      </c>
      <c r="C296" s="2">
        <v>24791.777269936039</v>
      </c>
      <c r="D296" s="2">
        <v>767.10374009963584</v>
      </c>
      <c r="E296" s="2">
        <v>24024.673529836404</v>
      </c>
      <c r="F296" s="2"/>
      <c r="G296" s="3"/>
    </row>
    <row r="297" spans="1:7" x14ac:dyDescent="0.25">
      <c r="A297" s="6">
        <v>2037</v>
      </c>
      <c r="B297" s="6">
        <v>4</v>
      </c>
      <c r="C297" s="2">
        <v>26920.4619613902</v>
      </c>
      <c r="D297" s="2">
        <v>847.65900366640597</v>
      </c>
      <c r="E297" s="2">
        <v>26072.802957723794</v>
      </c>
      <c r="F297" s="2"/>
      <c r="G297" s="3"/>
    </row>
    <row r="298" spans="1:7" x14ac:dyDescent="0.25">
      <c r="A298" s="6">
        <v>2037</v>
      </c>
      <c r="B298" s="6">
        <v>5</v>
      </c>
      <c r="C298" s="2">
        <v>29417.265760808285</v>
      </c>
      <c r="D298" s="2">
        <v>948.89361978821989</v>
      </c>
      <c r="E298" s="2">
        <v>28468.372141020063</v>
      </c>
      <c r="F298" s="2"/>
      <c r="G298" s="3"/>
    </row>
    <row r="299" spans="1:7" x14ac:dyDescent="0.25">
      <c r="A299" s="6">
        <v>2037</v>
      </c>
      <c r="B299" s="6">
        <v>6</v>
      </c>
      <c r="C299" s="2">
        <v>31392.187933041732</v>
      </c>
      <c r="D299" s="2">
        <v>1002.4099238876297</v>
      </c>
      <c r="E299" s="2">
        <v>30389.778009154103</v>
      </c>
      <c r="F299" s="2"/>
      <c r="G299" s="3"/>
    </row>
    <row r="300" spans="1:7" x14ac:dyDescent="0.25">
      <c r="A300" s="6">
        <v>2037</v>
      </c>
      <c r="B300" s="6">
        <v>7</v>
      </c>
      <c r="C300" s="2">
        <v>31947.722458153134</v>
      </c>
      <c r="D300" s="2">
        <v>1031.8173964832079</v>
      </c>
      <c r="E300" s="2">
        <v>30915.905061669924</v>
      </c>
      <c r="F300" s="2"/>
      <c r="G300" s="3"/>
    </row>
    <row r="301" spans="1:7" x14ac:dyDescent="0.25">
      <c r="A301" s="6">
        <v>2037</v>
      </c>
      <c r="B301" s="6">
        <v>8</v>
      </c>
      <c r="C301" s="4">
        <v>32926.063213139394</v>
      </c>
      <c r="D301" s="4">
        <v>1066.0248962951337</v>
      </c>
      <c r="E301" s="4">
        <v>31860.03831684426</v>
      </c>
      <c r="F301" s="4"/>
      <c r="G301" s="5"/>
    </row>
    <row r="302" spans="1:7" x14ac:dyDescent="0.25">
      <c r="A302" s="6">
        <v>2037</v>
      </c>
      <c r="B302" s="6">
        <v>9</v>
      </c>
      <c r="C302" s="2">
        <v>30840.17437998133</v>
      </c>
      <c r="D302" s="2">
        <v>927.65299464709256</v>
      </c>
      <c r="E302" s="2">
        <v>29912.521385334239</v>
      </c>
      <c r="F302" s="2"/>
      <c r="G302" s="3"/>
    </row>
    <row r="303" spans="1:7" x14ac:dyDescent="0.25">
      <c r="A303" s="6">
        <v>2037</v>
      </c>
      <c r="B303" s="6">
        <v>10</v>
      </c>
      <c r="C303" s="2">
        <v>29014.559001964193</v>
      </c>
      <c r="D303" s="2">
        <v>924.49744746419765</v>
      </c>
      <c r="E303" s="2">
        <v>28090.061554499996</v>
      </c>
      <c r="F303" s="2"/>
      <c r="G303" s="3"/>
    </row>
    <row r="304" spans="1:7" x14ac:dyDescent="0.25">
      <c r="A304" s="6">
        <v>2037</v>
      </c>
      <c r="B304" s="6">
        <v>11</v>
      </c>
      <c r="C304" s="2">
        <v>25494.685324364636</v>
      </c>
      <c r="D304" s="2">
        <v>753.61912363031388</v>
      </c>
      <c r="E304" s="2">
        <v>24741.066200734324</v>
      </c>
      <c r="F304" s="2"/>
      <c r="G304" s="3"/>
    </row>
    <row r="305" spans="1:7" x14ac:dyDescent="0.25">
      <c r="A305" s="6">
        <v>2037</v>
      </c>
      <c r="B305" s="6">
        <v>12</v>
      </c>
      <c r="C305" s="2">
        <v>24492.529254414323</v>
      </c>
      <c r="D305" s="2">
        <v>718.7945811423383</v>
      </c>
      <c r="E305" s="2">
        <v>23773.734673271985</v>
      </c>
      <c r="F305" s="2"/>
      <c r="G305" s="3"/>
    </row>
    <row r="306" spans="1:7" x14ac:dyDescent="0.25">
      <c r="A306" s="6">
        <v>2038</v>
      </c>
      <c r="B306" s="6">
        <v>1</v>
      </c>
      <c r="C306" s="4">
        <v>26114.522716370673</v>
      </c>
      <c r="D306" s="4">
        <v>897.85365352446274</v>
      </c>
      <c r="E306" s="4">
        <v>25216.669062846209</v>
      </c>
      <c r="F306" s="4"/>
      <c r="G306" s="5"/>
    </row>
    <row r="307" spans="1:7" x14ac:dyDescent="0.25">
      <c r="A307" s="6">
        <v>2038</v>
      </c>
      <c r="B307" s="6">
        <v>2</v>
      </c>
      <c r="C307" s="2">
        <v>25225.914159012984</v>
      </c>
      <c r="D307" s="2">
        <v>828.7791695778119</v>
      </c>
      <c r="E307" s="2">
        <v>24397.134989435173</v>
      </c>
      <c r="F307" s="2"/>
      <c r="G307" s="3"/>
    </row>
    <row r="308" spans="1:7" x14ac:dyDescent="0.25">
      <c r="A308" s="6">
        <v>2038</v>
      </c>
      <c r="B308" s="6">
        <v>3</v>
      </c>
      <c r="C308" s="2">
        <v>25149.544614556802</v>
      </c>
      <c r="D308" s="2">
        <v>769.08884773328373</v>
      </c>
      <c r="E308" s="2">
        <v>24380.455766823517</v>
      </c>
      <c r="F308" s="2"/>
      <c r="G308" s="3"/>
    </row>
    <row r="309" spans="1:7" x14ac:dyDescent="0.25">
      <c r="A309" s="6">
        <v>2038</v>
      </c>
      <c r="B309" s="6">
        <v>4</v>
      </c>
      <c r="C309" s="2">
        <v>27308.948114965413</v>
      </c>
      <c r="D309" s="2">
        <v>853.52156797754537</v>
      </c>
      <c r="E309" s="2">
        <v>26455.426546987866</v>
      </c>
      <c r="F309" s="2"/>
      <c r="G309" s="3"/>
    </row>
    <row r="310" spans="1:7" x14ac:dyDescent="0.25">
      <c r="A310" s="6">
        <v>2038</v>
      </c>
      <c r="B310" s="6">
        <v>5</v>
      </c>
      <c r="C310" s="2">
        <v>29841.783008710892</v>
      </c>
      <c r="D310" s="2">
        <v>954.53956778290012</v>
      </c>
      <c r="E310" s="2">
        <v>28887.243440927992</v>
      </c>
      <c r="F310" s="2"/>
      <c r="G310" s="3"/>
    </row>
    <row r="311" spans="1:7" x14ac:dyDescent="0.25">
      <c r="A311" s="6">
        <v>2038</v>
      </c>
      <c r="B311" s="6">
        <v>6</v>
      </c>
      <c r="C311" s="2">
        <v>31845.205060307544</v>
      </c>
      <c r="D311" s="2">
        <v>1006.9903046676371</v>
      </c>
      <c r="E311" s="2">
        <v>30838.214755639907</v>
      </c>
      <c r="F311" s="2"/>
      <c r="G311" s="3"/>
    </row>
    <row r="312" spans="1:7" x14ac:dyDescent="0.25">
      <c r="A312" s="6">
        <v>2038</v>
      </c>
      <c r="B312" s="6">
        <v>7</v>
      </c>
      <c r="C312" s="2">
        <v>32408.756441561618</v>
      </c>
      <c r="D312" s="2">
        <v>1038.4064645884864</v>
      </c>
      <c r="E312" s="2">
        <v>31370.349976973132</v>
      </c>
      <c r="F312" s="2"/>
      <c r="G312" s="3"/>
    </row>
    <row r="313" spans="1:7" x14ac:dyDescent="0.25">
      <c r="A313" s="6">
        <v>2038</v>
      </c>
      <c r="B313" s="6">
        <v>8</v>
      </c>
      <c r="C313" s="4">
        <v>33401.21552175848</v>
      </c>
      <c r="D313" s="4">
        <v>1072.8134253429271</v>
      </c>
      <c r="E313" s="4">
        <v>32328.402096415553</v>
      </c>
      <c r="F313" s="4"/>
      <c r="G313" s="5"/>
    </row>
    <row r="314" spans="1:7" x14ac:dyDescent="0.25">
      <c r="A314" s="6">
        <v>2038</v>
      </c>
      <c r="B314" s="6">
        <v>9</v>
      </c>
      <c r="C314" s="2">
        <v>31285.225461855451</v>
      </c>
      <c r="D314" s="2">
        <v>933.60724736238581</v>
      </c>
      <c r="E314" s="2">
        <v>30351.618214493064</v>
      </c>
      <c r="F314" s="2"/>
      <c r="G314" s="3"/>
    </row>
    <row r="315" spans="1:7" x14ac:dyDescent="0.25">
      <c r="A315" s="6">
        <v>2038</v>
      </c>
      <c r="B315" s="6">
        <v>10</v>
      </c>
      <c r="C315" s="2">
        <v>29433.264834000816</v>
      </c>
      <c r="D315" s="2">
        <v>928.65180947675253</v>
      </c>
      <c r="E315" s="2">
        <v>28504.613024524064</v>
      </c>
      <c r="F315" s="2"/>
      <c r="G315" s="3"/>
    </row>
    <row r="316" spans="1:7" x14ac:dyDescent="0.25">
      <c r="A316" s="6">
        <v>2038</v>
      </c>
      <c r="B316" s="6">
        <v>11</v>
      </c>
      <c r="C316" s="2">
        <v>25862.596255925833</v>
      </c>
      <c r="D316" s="2">
        <v>756.25209573446489</v>
      </c>
      <c r="E316" s="2">
        <v>25106.344160191369</v>
      </c>
      <c r="F316" s="2"/>
      <c r="G316" s="3"/>
    </row>
    <row r="317" spans="1:7" x14ac:dyDescent="0.25">
      <c r="A317" s="6">
        <v>2038</v>
      </c>
      <c r="B317" s="6">
        <v>12</v>
      </c>
      <c r="C317" s="2">
        <v>24845.978184637825</v>
      </c>
      <c r="D317" s="2">
        <v>721.73246120203021</v>
      </c>
      <c r="E317" s="2">
        <v>24124.245723435793</v>
      </c>
      <c r="F317" s="2"/>
      <c r="G317" s="3"/>
    </row>
    <row r="318" spans="1:7" x14ac:dyDescent="0.25">
      <c r="A318" s="6">
        <v>2039</v>
      </c>
      <c r="B318" s="6">
        <v>1</v>
      </c>
      <c r="C318" s="4">
        <v>26366.708843618719</v>
      </c>
      <c r="D318" s="4">
        <v>899.90477751893707</v>
      </c>
      <c r="E318" s="4">
        <v>25466.804066099783</v>
      </c>
      <c r="F318" s="4"/>
      <c r="G318" s="5"/>
    </row>
    <row r="319" spans="1:7" x14ac:dyDescent="0.25">
      <c r="A319" s="6">
        <v>2039</v>
      </c>
      <c r="B319" s="6">
        <v>2</v>
      </c>
      <c r="C319" s="2">
        <v>25585.713864229692</v>
      </c>
      <c r="D319" s="2">
        <v>830.83495497075558</v>
      </c>
      <c r="E319" s="2">
        <v>24754.878909258936</v>
      </c>
      <c r="F319" s="2"/>
      <c r="G319" s="3"/>
    </row>
    <row r="320" spans="1:7" x14ac:dyDescent="0.25">
      <c r="A320" s="6">
        <v>2039</v>
      </c>
      <c r="B320" s="6">
        <v>3</v>
      </c>
      <c r="C320" s="2">
        <v>25508.255053417906</v>
      </c>
      <c r="D320" s="2">
        <v>771.08688534266469</v>
      </c>
      <c r="E320" s="2">
        <v>24737.168168075241</v>
      </c>
      <c r="F320" s="2"/>
      <c r="G320" s="3"/>
    </row>
    <row r="321" spans="1:7" x14ac:dyDescent="0.25">
      <c r="A321" s="6">
        <v>2039</v>
      </c>
      <c r="B321" s="6">
        <v>4</v>
      </c>
      <c r="C321" s="2">
        <v>27698.458339237397</v>
      </c>
      <c r="D321" s="2">
        <v>859.42594585703569</v>
      </c>
      <c r="E321" s="2">
        <v>26839.032393380363</v>
      </c>
      <c r="F321" s="2"/>
      <c r="G321" s="3"/>
    </row>
    <row r="322" spans="1:7" x14ac:dyDescent="0.25">
      <c r="A322" s="6">
        <v>2039</v>
      </c>
      <c r="B322" s="6">
        <v>5</v>
      </c>
      <c r="C322" s="2">
        <v>30267.419307240791</v>
      </c>
      <c r="D322" s="2">
        <v>960.22166231067638</v>
      </c>
      <c r="E322" s="2">
        <v>29307.197644930115</v>
      </c>
      <c r="F322" s="2"/>
      <c r="G322" s="3"/>
    </row>
    <row r="323" spans="1:7" x14ac:dyDescent="0.25">
      <c r="A323" s="6">
        <v>2039</v>
      </c>
      <c r="B323" s="6">
        <v>6</v>
      </c>
      <c r="C323" s="2">
        <v>32299.416365437613</v>
      </c>
      <c r="D323" s="2">
        <v>1011.596715042697</v>
      </c>
      <c r="E323" s="2">
        <v>31287.819650394915</v>
      </c>
      <c r="F323" s="2"/>
      <c r="G323" s="3"/>
    </row>
    <row r="324" spans="1:7" x14ac:dyDescent="0.25">
      <c r="A324" s="6">
        <v>2039</v>
      </c>
      <c r="B324" s="6">
        <v>7</v>
      </c>
      <c r="C324" s="2">
        <v>32871.005735704552</v>
      </c>
      <c r="D324" s="2">
        <v>1045.0398018321057</v>
      </c>
      <c r="E324" s="2">
        <v>31825.965933872445</v>
      </c>
      <c r="F324" s="2"/>
      <c r="G324" s="3"/>
    </row>
    <row r="325" spans="1:7" x14ac:dyDescent="0.25">
      <c r="A325" s="6">
        <v>2039</v>
      </c>
      <c r="B325" s="6">
        <v>8</v>
      </c>
      <c r="C325" s="4">
        <v>33877.620357787571</v>
      </c>
      <c r="D325" s="4">
        <v>1079.6473177266209</v>
      </c>
      <c r="E325" s="4">
        <v>32797.973040060948</v>
      </c>
      <c r="F325" s="4"/>
      <c r="G325" s="5"/>
    </row>
    <row r="326" spans="1:7" x14ac:dyDescent="0.25">
      <c r="A326" s="6">
        <v>2039</v>
      </c>
      <c r="B326" s="6">
        <v>9</v>
      </c>
      <c r="C326" s="2">
        <v>31731.449722663539</v>
      </c>
      <c r="D326" s="2">
        <v>939.60164667133256</v>
      </c>
      <c r="E326" s="2">
        <v>30791.848075992206</v>
      </c>
      <c r="F326" s="2"/>
      <c r="G326" s="3"/>
    </row>
    <row r="327" spans="1:7" x14ac:dyDescent="0.25">
      <c r="A327" s="6">
        <v>2039</v>
      </c>
      <c r="B327" s="6">
        <v>10</v>
      </c>
      <c r="C327" s="2">
        <v>29853.074397455432</v>
      </c>
      <c r="D327" s="2">
        <v>932.82975387047645</v>
      </c>
      <c r="E327" s="2">
        <v>28920.244643584956</v>
      </c>
      <c r="F327" s="2"/>
      <c r="G327" s="3"/>
    </row>
    <row r="328" spans="1:7" x14ac:dyDescent="0.25">
      <c r="A328" s="6">
        <v>2039</v>
      </c>
      <c r="B328" s="6">
        <v>11</v>
      </c>
      <c r="C328" s="2">
        <v>26231.477020775983</v>
      </c>
      <c r="D328" s="2">
        <v>758.90069760291647</v>
      </c>
      <c r="E328" s="2">
        <v>25472.576323173067</v>
      </c>
      <c r="F328" s="2"/>
      <c r="G328" s="3"/>
    </row>
    <row r="329" spans="1:7" x14ac:dyDescent="0.25">
      <c r="A329" s="6">
        <v>2039</v>
      </c>
      <c r="B329" s="6">
        <v>12</v>
      </c>
      <c r="C329" s="2">
        <v>25200.358825525698</v>
      </c>
      <c r="D329" s="2">
        <v>724.68731261335904</v>
      </c>
      <c r="E329" s="2">
        <v>24475.67151291234</v>
      </c>
      <c r="F329" s="2"/>
      <c r="G329" s="3"/>
    </row>
    <row r="330" spans="1:7" x14ac:dyDescent="0.25">
      <c r="A330" s="6">
        <v>2040</v>
      </c>
      <c r="B330" s="6">
        <v>1</v>
      </c>
      <c r="C330" s="4">
        <v>26637.821607821188</v>
      </c>
      <c r="D330" s="4">
        <v>901.96882318839062</v>
      </c>
      <c r="E330" s="4">
        <v>25735.852784632796</v>
      </c>
      <c r="F330" s="4"/>
      <c r="G330" s="5"/>
    </row>
    <row r="331" spans="1:7" x14ac:dyDescent="0.25">
      <c r="A331" s="6">
        <v>2040</v>
      </c>
      <c r="B331" s="6">
        <v>2</v>
      </c>
      <c r="C331" s="2">
        <v>25951.616792161538</v>
      </c>
      <c r="D331" s="2">
        <v>832.90436269074075</v>
      </c>
      <c r="E331" s="2">
        <v>25118.712429470797</v>
      </c>
      <c r="F331" s="2"/>
      <c r="G331" s="3"/>
    </row>
    <row r="332" spans="1:7" x14ac:dyDescent="0.25">
      <c r="A332" s="6">
        <v>2040</v>
      </c>
      <c r="B332" s="6">
        <v>3</v>
      </c>
      <c r="C332" s="2">
        <v>25873.050237949643</v>
      </c>
      <c r="D332" s="2">
        <v>773.0979684297314</v>
      </c>
      <c r="E332" s="2">
        <v>25099.952269519912</v>
      </c>
      <c r="F332" s="2"/>
      <c r="G332" s="3"/>
    </row>
    <row r="333" spans="1:7" x14ac:dyDescent="0.25">
      <c r="A333" s="6">
        <v>2040</v>
      </c>
      <c r="B333" s="6">
        <v>4</v>
      </c>
      <c r="C333" s="2">
        <v>28094.575760830798</v>
      </c>
      <c r="D333" s="2">
        <v>865.37244644561224</v>
      </c>
      <c r="E333" s="2">
        <v>27229.203314385184</v>
      </c>
      <c r="F333" s="2"/>
      <c r="G333" s="3"/>
    </row>
    <row r="334" spans="1:7" x14ac:dyDescent="0.25">
      <c r="A334" s="6">
        <v>2040</v>
      </c>
      <c r="B334" s="6">
        <v>5</v>
      </c>
      <c r="C334" s="2">
        <v>30700.275603697057</v>
      </c>
      <c r="D334" s="2">
        <v>965.94015572177364</v>
      </c>
      <c r="E334" s="2">
        <v>29734.335447975282</v>
      </c>
      <c r="F334" s="2"/>
      <c r="G334" s="3"/>
    </row>
    <row r="335" spans="1:7" x14ac:dyDescent="0.25">
      <c r="A335" s="6">
        <v>2040</v>
      </c>
      <c r="B335" s="6">
        <v>6</v>
      </c>
      <c r="C335" s="2">
        <v>32761.332381590917</v>
      </c>
      <c r="D335" s="2">
        <v>1016.2293399847433</v>
      </c>
      <c r="E335" s="2">
        <v>31745.103041606173</v>
      </c>
      <c r="F335" s="2"/>
      <c r="G335" s="3"/>
    </row>
    <row r="336" spans="1:7" x14ac:dyDescent="0.25">
      <c r="A336" s="6">
        <v>2040</v>
      </c>
      <c r="B336" s="6">
        <v>7</v>
      </c>
      <c r="C336" s="2">
        <v>33341.096087944992</v>
      </c>
      <c r="D336" s="2">
        <v>1051.7177240450926</v>
      </c>
      <c r="E336" s="2">
        <v>32289.378363899901</v>
      </c>
      <c r="F336" s="2"/>
      <c r="G336" s="3"/>
    </row>
    <row r="337" spans="1:7" x14ac:dyDescent="0.25">
      <c r="A337" s="6">
        <v>2040</v>
      </c>
      <c r="B337" s="6">
        <v>8</v>
      </c>
      <c r="C337" s="4">
        <v>34362.106370023022</v>
      </c>
      <c r="D337" s="4">
        <v>1086.5268946221913</v>
      </c>
      <c r="E337" s="4">
        <v>33275.579475400831</v>
      </c>
      <c r="F337" s="4"/>
      <c r="G337" s="5"/>
    </row>
    <row r="338" spans="1:7" x14ac:dyDescent="0.25">
      <c r="A338" s="6">
        <v>2040</v>
      </c>
      <c r="B338" s="6">
        <v>9</v>
      </c>
      <c r="C338" s="2">
        <v>32185.243211586945</v>
      </c>
      <c r="D338" s="2">
        <v>945.63647948210473</v>
      </c>
      <c r="E338" s="2">
        <v>31239.606732104839</v>
      </c>
      <c r="F338" s="2"/>
      <c r="G338" s="3"/>
    </row>
    <row r="339" spans="1:7" x14ac:dyDescent="0.25">
      <c r="A339" s="6">
        <v>2040</v>
      </c>
      <c r="B339" s="6">
        <v>10</v>
      </c>
      <c r="C339" s="2">
        <v>30280.00512089589</v>
      </c>
      <c r="D339" s="2">
        <v>937.03144972141286</v>
      </c>
      <c r="E339" s="2">
        <v>29342.973671174477</v>
      </c>
      <c r="F339" s="2"/>
      <c r="G339" s="3"/>
    </row>
    <row r="340" spans="1:7" x14ac:dyDescent="0.25">
      <c r="A340" s="6">
        <v>2040</v>
      </c>
      <c r="B340" s="6">
        <v>11</v>
      </c>
      <c r="C340" s="2">
        <v>26606.615048849439</v>
      </c>
      <c r="D340" s="2">
        <v>761.56505767320664</v>
      </c>
      <c r="E340" s="2">
        <v>25845.049991176231</v>
      </c>
      <c r="F340" s="2"/>
      <c r="G340" s="3"/>
    </row>
    <row r="341" spans="1:7" x14ac:dyDescent="0.25">
      <c r="A341" s="6">
        <v>2040</v>
      </c>
      <c r="B341" s="6">
        <v>12</v>
      </c>
      <c r="C341" s="2">
        <v>25560.750766439422</v>
      </c>
      <c r="D341" s="2">
        <v>727.65926539347049</v>
      </c>
      <c r="E341" s="2">
        <v>24833.09150104595</v>
      </c>
      <c r="F341" s="2"/>
      <c r="G341" s="3"/>
    </row>
    <row r="342" spans="1:7" x14ac:dyDescent="0.25">
      <c r="A342" s="6">
        <v>2041</v>
      </c>
      <c r="B342" s="6">
        <v>1</v>
      </c>
      <c r="C342" s="4">
        <v>26913.109792399478</v>
      </c>
      <c r="D342" s="4">
        <v>904.04590591651322</v>
      </c>
      <c r="E342" s="4">
        <v>26009.063886482967</v>
      </c>
      <c r="F342" s="4"/>
      <c r="G342" s="5"/>
    </row>
    <row r="343" spans="1:7" x14ac:dyDescent="0.25">
      <c r="A343" s="6">
        <v>2041</v>
      </c>
      <c r="B343" s="6">
        <v>2</v>
      </c>
      <c r="C343" s="2">
        <v>26246.490699249076</v>
      </c>
      <c r="D343" s="2">
        <v>834.98751538324177</v>
      </c>
      <c r="E343" s="2">
        <v>25411.503183865832</v>
      </c>
      <c r="F343" s="2"/>
      <c r="G343" s="3"/>
    </row>
    <row r="344" spans="1:7" x14ac:dyDescent="0.25">
      <c r="A344" s="6">
        <v>2041</v>
      </c>
      <c r="B344" s="6">
        <v>3</v>
      </c>
      <c r="C344" s="2">
        <v>26167.031436617799</v>
      </c>
      <c r="D344" s="2">
        <v>775.12221357809312</v>
      </c>
      <c r="E344" s="2">
        <v>25391.909223039707</v>
      </c>
      <c r="F344" s="2"/>
      <c r="G344" s="3"/>
    </row>
    <row r="345" spans="1:7" x14ac:dyDescent="0.25">
      <c r="A345" s="6">
        <v>2041</v>
      </c>
      <c r="B345" s="6">
        <v>4</v>
      </c>
      <c r="C345" s="2">
        <v>28413.798928655364</v>
      </c>
      <c r="D345" s="2">
        <v>871.36138126074616</v>
      </c>
      <c r="E345" s="2">
        <v>27542.437547394617</v>
      </c>
      <c r="F345" s="2"/>
      <c r="G345" s="3"/>
    </row>
    <row r="346" spans="1:7" x14ac:dyDescent="0.25">
      <c r="A346" s="6">
        <v>2041</v>
      </c>
      <c r="B346" s="6">
        <v>5</v>
      </c>
      <c r="C346" s="2">
        <v>31049.105901571242</v>
      </c>
      <c r="D346" s="2">
        <v>971.69530228766371</v>
      </c>
      <c r="E346" s="2">
        <v>30077.410599283579</v>
      </c>
      <c r="F346" s="2"/>
      <c r="G346" s="3"/>
    </row>
    <row r="347" spans="1:7" x14ac:dyDescent="0.25">
      <c r="A347" s="6">
        <v>2041</v>
      </c>
      <c r="B347" s="6">
        <v>6</v>
      </c>
      <c r="C347" s="2">
        <v>33133.581330784364</v>
      </c>
      <c r="D347" s="2">
        <v>1020.8883659965715</v>
      </c>
      <c r="E347" s="2">
        <v>32112.692964787791</v>
      </c>
      <c r="F347" s="2"/>
      <c r="G347" s="3"/>
    </row>
    <row r="348" spans="1:7" x14ac:dyDescent="0.25">
      <c r="A348" s="6">
        <v>2041</v>
      </c>
      <c r="B348" s="6">
        <v>7</v>
      </c>
      <c r="C348" s="2">
        <v>33719.932572344791</v>
      </c>
      <c r="D348" s="2">
        <v>1058.4405494586049</v>
      </c>
      <c r="E348" s="2">
        <v>32661.492022886185</v>
      </c>
      <c r="F348" s="2"/>
      <c r="G348" s="3"/>
    </row>
    <row r="349" spans="1:7" x14ac:dyDescent="0.25">
      <c r="A349" s="6">
        <v>2041</v>
      </c>
      <c r="B349" s="6">
        <v>8</v>
      </c>
      <c r="C349" s="4">
        <v>34752.544031084151</v>
      </c>
      <c r="D349" s="4">
        <v>1093.4524796249689</v>
      </c>
      <c r="E349" s="4">
        <v>33659.091551459183</v>
      </c>
      <c r="F349" s="4"/>
      <c r="G349" s="5"/>
    </row>
    <row r="350" spans="1:7" x14ac:dyDescent="0.25">
      <c r="A350" s="6">
        <v>2041</v>
      </c>
      <c r="B350" s="6">
        <v>9</v>
      </c>
      <c r="C350" s="2">
        <v>32550.946377303764</v>
      </c>
      <c r="D350" s="2">
        <v>951.71203488312619</v>
      </c>
      <c r="E350" s="2">
        <v>31599.234342420637</v>
      </c>
      <c r="F350" s="2"/>
      <c r="G350" s="3"/>
    </row>
    <row r="351" spans="1:7" x14ac:dyDescent="0.25">
      <c r="A351" s="6">
        <v>2041</v>
      </c>
      <c r="B351" s="6">
        <v>10</v>
      </c>
      <c r="C351" s="2">
        <v>30624.060117088888</v>
      </c>
      <c r="D351" s="2">
        <v>941.25706751751875</v>
      </c>
      <c r="E351" s="2">
        <v>29682.803049571368</v>
      </c>
      <c r="F351" s="2"/>
      <c r="G351" s="3"/>
    </row>
    <row r="352" spans="1:7" x14ac:dyDescent="0.25">
      <c r="A352" s="6">
        <v>2041</v>
      </c>
      <c r="B352" s="6">
        <v>11</v>
      </c>
      <c r="C352" s="2">
        <v>26908.931339840528</v>
      </c>
      <c r="D352" s="2">
        <v>764.24530555466924</v>
      </c>
      <c r="E352" s="2">
        <v>26144.68603428586</v>
      </c>
      <c r="F352" s="2"/>
      <c r="G352" s="3"/>
    </row>
    <row r="353" spans="1:7" x14ac:dyDescent="0.25">
      <c r="A353" s="6">
        <v>2041</v>
      </c>
      <c r="B353" s="6">
        <v>12</v>
      </c>
      <c r="C353" s="2">
        <v>25851.183478472507</v>
      </c>
      <c r="D353" s="2">
        <v>730.64845070133617</v>
      </c>
      <c r="E353" s="2">
        <v>25120.53502777117</v>
      </c>
      <c r="F353" s="2"/>
      <c r="G353" s="3"/>
    </row>
    <row r="354" spans="1:7" x14ac:dyDescent="0.25">
      <c r="A354" s="6">
        <v>2042</v>
      </c>
      <c r="B354" s="6">
        <v>1</v>
      </c>
      <c r="C354" s="4">
        <v>27188.398739413395</v>
      </c>
      <c r="D354" s="4">
        <v>906.13614216814779</v>
      </c>
      <c r="E354" s="4">
        <v>26282.262597245248</v>
      </c>
      <c r="F354" s="4"/>
      <c r="G354" s="5"/>
    </row>
    <row r="355" spans="1:7" x14ac:dyDescent="0.25">
      <c r="A355" s="6">
        <v>2042</v>
      </c>
      <c r="B355" s="6">
        <v>2</v>
      </c>
      <c r="C355" s="2">
        <v>26541.891431268865</v>
      </c>
      <c r="D355" s="2">
        <v>837.08453684399092</v>
      </c>
      <c r="E355" s="2">
        <v>25704.806894424873</v>
      </c>
      <c r="F355" s="2"/>
      <c r="G355" s="3"/>
    </row>
    <row r="356" spans="1:7" x14ac:dyDescent="0.25">
      <c r="A356" s="6">
        <v>2042</v>
      </c>
      <c r="B356" s="6">
        <v>3</v>
      </c>
      <c r="C356" s="2">
        <v>26461.537865295631</v>
      </c>
      <c r="D356" s="2">
        <v>777.1597384632031</v>
      </c>
      <c r="E356" s="2">
        <v>25684.378126832427</v>
      </c>
      <c r="F356" s="2"/>
      <c r="G356" s="3"/>
    </row>
    <row r="357" spans="1:7" x14ac:dyDescent="0.25">
      <c r="A357" s="6">
        <v>2042</v>
      </c>
      <c r="B357" s="6">
        <v>4</v>
      </c>
      <c r="C357" s="2">
        <v>28733.592424066468</v>
      </c>
      <c r="D357" s="2">
        <v>877.39306421565095</v>
      </c>
      <c r="E357" s="2">
        <v>27856.199359850816</v>
      </c>
      <c r="F357" s="2"/>
      <c r="G357" s="3"/>
    </row>
    <row r="358" spans="1:7" x14ac:dyDescent="0.25">
      <c r="A358" s="6">
        <v>2042</v>
      </c>
      <c r="B358" s="6">
        <v>5</v>
      </c>
      <c r="C358" s="2">
        <v>31398.559423452796</v>
      </c>
      <c r="D358" s="2">
        <v>977.48735821680782</v>
      </c>
      <c r="E358" s="2">
        <v>30421.072065235989</v>
      </c>
      <c r="F358" s="2"/>
      <c r="G358" s="3"/>
    </row>
    <row r="359" spans="1:7" x14ac:dyDescent="0.25">
      <c r="A359" s="6">
        <v>2042</v>
      </c>
      <c r="B359" s="6">
        <v>6</v>
      </c>
      <c r="C359" s="2">
        <v>33506.495344002557</v>
      </c>
      <c r="D359" s="2">
        <v>1025.5739811255185</v>
      </c>
      <c r="E359" s="2">
        <v>32480.921362877038</v>
      </c>
      <c r="F359" s="2"/>
      <c r="G359" s="3"/>
    </row>
    <row r="360" spans="1:7" x14ac:dyDescent="0.25">
      <c r="A360" s="6">
        <v>2042</v>
      </c>
      <c r="B360" s="6">
        <v>7</v>
      </c>
      <c r="C360" s="2">
        <v>34099.44589013145</v>
      </c>
      <c r="D360" s="2">
        <v>1065.2085987232767</v>
      </c>
      <c r="E360" s="2">
        <v>33034.237291408172</v>
      </c>
      <c r="F360" s="2"/>
      <c r="G360" s="3"/>
    </row>
    <row r="361" spans="1:7" x14ac:dyDescent="0.25">
      <c r="A361" s="6">
        <v>2042</v>
      </c>
      <c r="B361" s="6">
        <v>8</v>
      </c>
      <c r="C361" s="4">
        <v>35143.679252320639</v>
      </c>
      <c r="D361" s="4">
        <v>1100.4243987689699</v>
      </c>
      <c r="E361" s="4">
        <v>34043.254853551669</v>
      </c>
      <c r="F361" s="4"/>
      <c r="G361" s="5"/>
    </row>
    <row r="362" spans="1:7" x14ac:dyDescent="0.25">
      <c r="A362" s="6">
        <v>2042</v>
      </c>
      <c r="B362" s="6">
        <v>9</v>
      </c>
      <c r="C362" s="2">
        <v>32917.302912277315</v>
      </c>
      <c r="D362" s="2">
        <v>957.82860416062215</v>
      </c>
      <c r="E362" s="2">
        <v>31959.474308116693</v>
      </c>
      <c r="F362" s="2"/>
      <c r="G362" s="3"/>
    </row>
    <row r="363" spans="1:7" x14ac:dyDescent="0.25">
      <c r="A363" s="6">
        <v>2042</v>
      </c>
      <c r="B363" s="6">
        <v>10</v>
      </c>
      <c r="C363" s="2">
        <v>30968.729805683291</v>
      </c>
      <c r="D363" s="2">
        <v>945.50677917135204</v>
      </c>
      <c r="E363" s="2">
        <v>30023.22302651194</v>
      </c>
      <c r="F363" s="2"/>
      <c r="G363" s="3"/>
    </row>
    <row r="364" spans="1:7" x14ac:dyDescent="0.25">
      <c r="A364" s="6">
        <v>2042</v>
      </c>
      <c r="B364" s="6">
        <v>11</v>
      </c>
      <c r="C364" s="2">
        <v>27211.787752407963</v>
      </c>
      <c r="D364" s="2">
        <v>766.94157203939903</v>
      </c>
      <c r="E364" s="2">
        <v>26444.846180368564</v>
      </c>
      <c r="F364" s="2"/>
      <c r="G364" s="3"/>
    </row>
    <row r="365" spans="1:7" x14ac:dyDescent="0.25">
      <c r="A365" s="6">
        <v>2042</v>
      </c>
      <c r="B365" s="6">
        <v>12</v>
      </c>
      <c r="C365" s="2">
        <v>26142.13508075041</v>
      </c>
      <c r="D365" s="2">
        <v>733.65500084828295</v>
      </c>
      <c r="E365" s="2">
        <v>25408.480079902125</v>
      </c>
      <c r="F365" s="2"/>
      <c r="G365" s="3"/>
    </row>
    <row r="366" spans="1:7" x14ac:dyDescent="0.25">
      <c r="A366" s="6">
        <v>2043</v>
      </c>
      <c r="B366" s="6">
        <v>1</v>
      </c>
      <c r="C366" s="4">
        <v>27463.68844962533</v>
      </c>
      <c r="D366" s="4">
        <v>908.2396494994739</v>
      </c>
      <c r="E366" s="4">
        <v>26555.448800125854</v>
      </c>
      <c r="F366" s="4"/>
      <c r="G366" s="5"/>
    </row>
    <row r="367" spans="1:7" x14ac:dyDescent="0.25">
      <c r="A367" s="6">
        <v>2043</v>
      </c>
      <c r="B367" s="6">
        <v>2</v>
      </c>
      <c r="C367" s="2">
        <v>26837.819801477104</v>
      </c>
      <c r="D367" s="2">
        <v>839.19555202981519</v>
      </c>
      <c r="E367" s="2">
        <v>25998.62424944729</v>
      </c>
      <c r="F367" s="2"/>
      <c r="G367" s="3"/>
    </row>
    <row r="368" spans="1:7" x14ac:dyDescent="0.25">
      <c r="A368" s="6">
        <v>2043</v>
      </c>
      <c r="B368" s="6">
        <v>3</v>
      </c>
      <c r="C368" s="2">
        <v>26756.570334777258</v>
      </c>
      <c r="D368" s="2">
        <v>779.21066186264238</v>
      </c>
      <c r="E368" s="2">
        <v>25977.359672914616</v>
      </c>
      <c r="F368" s="2"/>
      <c r="G368" s="3"/>
    </row>
    <row r="369" spans="1:7" x14ac:dyDescent="0.25">
      <c r="A369" s="6">
        <v>2043</v>
      </c>
      <c r="B369" s="6">
        <v>4</v>
      </c>
      <c r="C369" s="2">
        <v>29053.957127475071</v>
      </c>
      <c r="D369" s="2">
        <v>883.46781163844821</v>
      </c>
      <c r="E369" s="2">
        <v>28170.489315836621</v>
      </c>
      <c r="F369" s="2"/>
      <c r="G369" s="3"/>
    </row>
    <row r="370" spans="1:7" x14ac:dyDescent="0.25">
      <c r="A370" s="6">
        <v>2043</v>
      </c>
      <c r="B370" s="6">
        <v>5</v>
      </c>
      <c r="C370" s="2">
        <v>31748.637131408545</v>
      </c>
      <c r="D370" s="2">
        <v>983.31658167053456</v>
      </c>
      <c r="E370" s="2">
        <v>30765.320549738011</v>
      </c>
      <c r="F370" s="2"/>
      <c r="G370" s="3"/>
    </row>
    <row r="371" spans="1:7" x14ac:dyDescent="0.25">
      <c r="A371" s="6">
        <v>2043</v>
      </c>
      <c r="B371" s="6">
        <v>6</v>
      </c>
      <c r="C371" s="2">
        <v>33880.075447900475</v>
      </c>
      <c r="D371" s="2">
        <v>1030.2863749772707</v>
      </c>
      <c r="E371" s="2">
        <v>32849.789072923202</v>
      </c>
      <c r="F371" s="2"/>
      <c r="G371" s="3"/>
    </row>
    <row r="372" spans="1:7" x14ac:dyDescent="0.25">
      <c r="A372" s="6">
        <v>2043</v>
      </c>
      <c r="B372" s="6">
        <v>7</v>
      </c>
      <c r="C372" s="2">
        <v>34479.637086128219</v>
      </c>
      <c r="D372" s="2">
        <v>1072.0221949287243</v>
      </c>
      <c r="E372" s="2">
        <v>33407.614891199497</v>
      </c>
      <c r="F372" s="2"/>
      <c r="G372" s="3"/>
    </row>
    <row r="373" spans="1:7" x14ac:dyDescent="0.25">
      <c r="A373" s="6">
        <v>2043</v>
      </c>
      <c r="B373" s="6">
        <v>8</v>
      </c>
      <c r="C373" s="4">
        <v>35535.513110551561</v>
      </c>
      <c r="D373" s="4">
        <v>1107.4429805463885</v>
      </c>
      <c r="E373" s="4">
        <v>34428.070130005173</v>
      </c>
      <c r="F373" s="4"/>
      <c r="G373" s="5"/>
    </row>
    <row r="374" spans="1:7" x14ac:dyDescent="0.25">
      <c r="A374" s="6">
        <v>2043</v>
      </c>
      <c r="B374" s="6">
        <v>9</v>
      </c>
      <c r="C374" s="2">
        <v>33284.313825109442</v>
      </c>
      <c r="D374" s="2">
        <v>963.98648081631654</v>
      </c>
      <c r="E374" s="2">
        <v>32320.327344293124</v>
      </c>
      <c r="F374" s="2"/>
      <c r="G374" s="3"/>
    </row>
    <row r="375" spans="1:7" x14ac:dyDescent="0.25">
      <c r="A375" s="6">
        <v>2043</v>
      </c>
      <c r="B375" s="6">
        <v>10</v>
      </c>
      <c r="C375" s="2">
        <v>31314.015135575737</v>
      </c>
      <c r="D375" s="2">
        <v>949.78075803287652</v>
      </c>
      <c r="E375" s="2">
        <v>30364.23437754286</v>
      </c>
      <c r="F375" s="2"/>
      <c r="G375" s="3"/>
    </row>
    <row r="376" spans="1:7" x14ac:dyDescent="0.25">
      <c r="A376" s="6">
        <v>2043</v>
      </c>
      <c r="B376" s="6">
        <v>11</v>
      </c>
      <c r="C376" s="2">
        <v>27515.185120333888</v>
      </c>
      <c r="D376" s="2">
        <v>769.65398911331988</v>
      </c>
      <c r="E376" s="2">
        <v>26745.531131220567</v>
      </c>
      <c r="F376" s="2"/>
      <c r="G376" s="3"/>
    </row>
    <row r="377" spans="1:7" x14ac:dyDescent="0.25">
      <c r="A377" s="6">
        <v>2043</v>
      </c>
      <c r="B377" s="6">
        <v>12</v>
      </c>
      <c r="C377" s="2">
        <v>26433.606374280611</v>
      </c>
      <c r="D377" s="2">
        <v>736.67904930861914</v>
      </c>
      <c r="E377" s="2">
        <v>25696.927324971992</v>
      </c>
      <c r="F377" s="2"/>
      <c r="G377" s="3"/>
    </row>
    <row r="378" spans="1:7" x14ac:dyDescent="0.25">
      <c r="A378" s="6">
        <v>2044</v>
      </c>
      <c r="B378" s="6">
        <v>1</v>
      </c>
      <c r="C378" s="4">
        <v>27738.978923798466</v>
      </c>
      <c r="D378" s="4">
        <v>910.35654656828797</v>
      </c>
      <c r="E378" s="4">
        <v>26828.622377230178</v>
      </c>
      <c r="F378" s="4"/>
      <c r="G378" s="5"/>
    </row>
    <row r="379" spans="1:7" x14ac:dyDescent="0.25">
      <c r="A379" s="6">
        <v>2044</v>
      </c>
      <c r="B379" s="6">
        <v>2</v>
      </c>
      <c r="C379" s="2">
        <v>27134.27662468675</v>
      </c>
      <c r="D379" s="2">
        <v>841.32068706957375</v>
      </c>
      <c r="E379" s="2">
        <v>26292.955937617178</v>
      </c>
      <c r="F379" s="2"/>
      <c r="G379" s="3"/>
    </row>
    <row r="380" spans="1:7" x14ac:dyDescent="0.25">
      <c r="A380" s="6">
        <v>2044</v>
      </c>
      <c r="B380" s="6">
        <v>3</v>
      </c>
      <c r="C380" s="2">
        <v>27052.129657408859</v>
      </c>
      <c r="D380" s="2">
        <v>781.2751036665004</v>
      </c>
      <c r="E380" s="2">
        <v>26270.85455374236</v>
      </c>
      <c r="F380" s="2"/>
      <c r="G380" s="3"/>
    </row>
    <row r="381" spans="1:7" x14ac:dyDescent="0.25">
      <c r="A381" s="6">
        <v>2044</v>
      </c>
      <c r="B381" s="6">
        <v>4</v>
      </c>
      <c r="C381" s="2">
        <v>29374.893920977443</v>
      </c>
      <c r="D381" s="2">
        <v>889.58594229149173</v>
      </c>
      <c r="E381" s="2">
        <v>28485.307978685953</v>
      </c>
      <c r="F381" s="2"/>
      <c r="G381" s="3"/>
    </row>
    <row r="382" spans="1:7" x14ac:dyDescent="0.25">
      <c r="A382" s="6">
        <v>2044</v>
      </c>
      <c r="B382" s="6">
        <v>5</v>
      </c>
      <c r="C382" s="2">
        <v>32099.339989346925</v>
      </c>
      <c r="D382" s="2">
        <v>989.18323277905506</v>
      </c>
      <c r="E382" s="2">
        <v>31110.156756567871</v>
      </c>
      <c r="F382" s="2"/>
      <c r="G382" s="3"/>
    </row>
    <row r="383" spans="1:7" x14ac:dyDescent="0.25">
      <c r="A383" s="6">
        <v>2044</v>
      </c>
      <c r="B383" s="6">
        <v>6</v>
      </c>
      <c r="C383" s="2">
        <v>34254.322671098351</v>
      </c>
      <c r="D383" s="2">
        <v>1035.0257387297972</v>
      </c>
      <c r="E383" s="2">
        <v>33219.296932368554</v>
      </c>
      <c r="F383" s="2"/>
      <c r="G383" s="3"/>
    </row>
    <row r="384" spans="1:7" x14ac:dyDescent="0.25">
      <c r="A384" s="6">
        <v>2044</v>
      </c>
      <c r="B384" s="6">
        <v>7</v>
      </c>
      <c r="C384" s="2">
        <v>34860.507207158415</v>
      </c>
      <c r="D384" s="2">
        <v>1078.8816636232186</v>
      </c>
      <c r="E384" s="2">
        <v>33781.625543535192</v>
      </c>
      <c r="F384" s="2"/>
      <c r="G384" s="3"/>
    </row>
    <row r="385" spans="1:7" x14ac:dyDescent="0.25">
      <c r="A385" s="6">
        <v>2044</v>
      </c>
      <c r="B385" s="6">
        <v>8</v>
      </c>
      <c r="C385" s="4">
        <v>35928.046684657274</v>
      </c>
      <c r="D385" s="4">
        <v>1114.5085559272538</v>
      </c>
      <c r="E385" s="4">
        <v>34813.538128730019</v>
      </c>
      <c r="F385" s="4"/>
      <c r="G385" s="5"/>
    </row>
    <row r="386" spans="1:7" x14ac:dyDescent="0.25">
      <c r="A386" s="6">
        <v>2044</v>
      </c>
      <c r="B386" s="6">
        <v>9</v>
      </c>
      <c r="C386" s="2">
        <v>33651.980126332681</v>
      </c>
      <c r="D386" s="2">
        <v>970.18596058527805</v>
      </c>
      <c r="E386" s="2">
        <v>32681.794165747404</v>
      </c>
      <c r="F386" s="2"/>
      <c r="G386" s="3"/>
    </row>
    <row r="387" spans="1:7" x14ac:dyDescent="0.25">
      <c r="A387" s="6">
        <v>2044</v>
      </c>
      <c r="B387" s="6">
        <v>10</v>
      </c>
      <c r="C387" s="2">
        <v>31659.91705747927</v>
      </c>
      <c r="D387" s="2">
        <v>954.07917890238514</v>
      </c>
      <c r="E387" s="2">
        <v>30705.837878576884</v>
      </c>
      <c r="F387" s="2"/>
      <c r="G387" s="3"/>
    </row>
    <row r="388" spans="1:7" x14ac:dyDescent="0.25">
      <c r="A388" s="6">
        <v>2044</v>
      </c>
      <c r="B388" s="6">
        <v>11</v>
      </c>
      <c r="C388" s="2">
        <v>27819.124278996493</v>
      </c>
      <c r="D388" s="2">
        <v>772.38268996735735</v>
      </c>
      <c r="E388" s="2">
        <v>27046.741589029134</v>
      </c>
      <c r="F388" s="2"/>
      <c r="G388" s="3"/>
    </row>
    <row r="389" spans="1:7" x14ac:dyDescent="0.25">
      <c r="A389" s="6">
        <v>2044</v>
      </c>
      <c r="B389" s="6">
        <v>12</v>
      </c>
      <c r="C389" s="2">
        <v>26725.598161603895</v>
      </c>
      <c r="D389" s="2">
        <v>739.72073073036233</v>
      </c>
      <c r="E389" s="2">
        <v>25985.877430873534</v>
      </c>
      <c r="F389" s="2"/>
      <c r="G389" s="3"/>
    </row>
    <row r="390" spans="1:7" x14ac:dyDescent="0.25">
      <c r="A390" s="6">
        <v>2045</v>
      </c>
      <c r="B390" s="6">
        <v>1</v>
      </c>
      <c r="C390" s="4">
        <v>28014.270162696725</v>
      </c>
      <c r="D390" s="4">
        <v>912.48695314438078</v>
      </c>
      <c r="E390" s="4">
        <v>27101.783209552344</v>
      </c>
      <c r="F390" s="4"/>
      <c r="G390" s="5"/>
    </row>
    <row r="391" spans="1:7" x14ac:dyDescent="0.25">
      <c r="A391" s="6">
        <v>2045</v>
      </c>
      <c r="B391" s="6">
        <v>2</v>
      </c>
      <c r="C391" s="2">
        <v>27431.262717272581</v>
      </c>
      <c r="D391" s="2">
        <v>843.4600692752</v>
      </c>
      <c r="E391" s="2">
        <v>26587.802647997381</v>
      </c>
      <c r="F391" s="2"/>
      <c r="G391" s="3"/>
    </row>
    <row r="392" spans="1:7" x14ac:dyDescent="0.25">
      <c r="A392" s="6">
        <v>2045</v>
      </c>
      <c r="B392" s="6">
        <v>3</v>
      </c>
      <c r="C392" s="2">
        <v>27348.216647093697</v>
      </c>
      <c r="D392" s="2">
        <v>783.3531848878531</v>
      </c>
      <c r="E392" s="2">
        <v>26564.863462205845</v>
      </c>
      <c r="F392" s="2"/>
      <c r="G392" s="3"/>
    </row>
    <row r="393" spans="1:7" x14ac:dyDescent="0.25">
      <c r="A393" s="6">
        <v>2045</v>
      </c>
      <c r="B393" s="6">
        <v>4</v>
      </c>
      <c r="C393" s="2">
        <v>29696.403688360639</v>
      </c>
      <c r="D393" s="2">
        <v>895.74777739085141</v>
      </c>
      <c r="E393" s="2">
        <v>28800.655910969788</v>
      </c>
      <c r="F393" s="2"/>
      <c r="G393" s="3"/>
    </row>
    <row r="394" spans="1:7" x14ac:dyDescent="0.25">
      <c r="A394" s="6">
        <v>2045</v>
      </c>
      <c r="B394" s="6">
        <v>5</v>
      </c>
      <c r="C394" s="2">
        <v>32450.668963023967</v>
      </c>
      <c r="D394" s="2">
        <v>995.08757365761699</v>
      </c>
      <c r="E394" s="2">
        <v>31455.581389366351</v>
      </c>
      <c r="F394" s="2"/>
      <c r="G394" s="3"/>
    </row>
    <row r="395" spans="1:7" x14ac:dyDescent="0.25">
      <c r="A395" s="6">
        <v>2045</v>
      </c>
      <c r="B395" s="6">
        <v>6</v>
      </c>
      <c r="C395" s="2">
        <v>34629.238044188052</v>
      </c>
      <c r="D395" s="2">
        <v>1039.7922651474137</v>
      </c>
      <c r="E395" s="2">
        <v>33589.445779040638</v>
      </c>
      <c r="F395" s="2"/>
      <c r="G395" s="3"/>
    </row>
    <row r="396" spans="1:7" x14ac:dyDescent="0.25">
      <c r="A396" s="6">
        <v>2045</v>
      </c>
      <c r="B396" s="6">
        <v>7</v>
      </c>
      <c r="C396" s="2">
        <v>35242.057302051857</v>
      </c>
      <c r="D396" s="2">
        <v>1085.7873328335259</v>
      </c>
      <c r="E396" s="2">
        <v>34156.269969218331</v>
      </c>
      <c r="F396" s="2"/>
      <c r="G396" s="3"/>
    </row>
    <row r="397" spans="1:7" x14ac:dyDescent="0.25">
      <c r="A397" s="6">
        <v>2045</v>
      </c>
      <c r="B397" s="6">
        <v>8</v>
      </c>
      <c r="C397" s="4">
        <v>36321.281055586107</v>
      </c>
      <c r="D397" s="4">
        <v>1121.6214583792514</v>
      </c>
      <c r="E397" s="4">
        <v>35199.659597206854</v>
      </c>
      <c r="F397" s="4"/>
      <c r="G397" s="5"/>
    </row>
    <row r="398" spans="1:7" x14ac:dyDescent="0.25">
      <c r="A398" s="6">
        <v>2045</v>
      </c>
      <c r="B398" s="6">
        <v>9</v>
      </c>
      <c r="C398" s="2">
        <v>34020.302828416541</v>
      </c>
      <c r="D398" s="2">
        <v>976.42734145391796</v>
      </c>
      <c r="E398" s="2">
        <v>33043.875486962621</v>
      </c>
      <c r="F398" s="2"/>
      <c r="G398" s="3"/>
    </row>
    <row r="399" spans="1:7" x14ac:dyDescent="0.25">
      <c r="A399" s="6">
        <v>2045</v>
      </c>
      <c r="B399" s="6">
        <v>10</v>
      </c>
      <c r="C399" s="2">
        <v>32006.436523929235</v>
      </c>
      <c r="D399" s="2">
        <v>958.40221804354303</v>
      </c>
      <c r="E399" s="2">
        <v>31048.034305885692</v>
      </c>
      <c r="F399" s="2"/>
      <c r="G399" s="3"/>
    </row>
    <row r="400" spans="1:7" x14ac:dyDescent="0.25">
      <c r="A400" s="6">
        <v>2045</v>
      </c>
      <c r="B400" s="6">
        <v>11</v>
      </c>
      <c r="C400" s="2">
        <v>28123.606065375203</v>
      </c>
      <c r="D400" s="2">
        <v>775.12780900871667</v>
      </c>
      <c r="E400" s="2">
        <v>27348.478256366485</v>
      </c>
      <c r="F400" s="2"/>
      <c r="G400" s="3"/>
    </row>
    <row r="401" spans="1:7" x14ac:dyDescent="0.25">
      <c r="A401" s="6">
        <v>2045</v>
      </c>
      <c r="B401" s="6">
        <v>12</v>
      </c>
      <c r="C401" s="2">
        <v>27018.111246799341</v>
      </c>
      <c r="D401" s="2">
        <v>742.78018094606603</v>
      </c>
      <c r="E401" s="2">
        <v>26275.331065853276</v>
      </c>
      <c r="F401" s="2"/>
      <c r="G401" s="3"/>
    </row>
    <row r="402" spans="1:7" x14ac:dyDescent="0.25">
      <c r="A402" s="6">
        <v>2046</v>
      </c>
      <c r="B402" s="6">
        <v>1</v>
      </c>
      <c r="C402" s="4">
        <v>28289.562167084801</v>
      </c>
      <c r="D402" s="4">
        <v>914.63099012001146</v>
      </c>
      <c r="E402" s="4">
        <v>27374.93117696479</v>
      </c>
      <c r="F402" s="4"/>
      <c r="G402" s="5"/>
    </row>
    <row r="403" spans="1:7" x14ac:dyDescent="0.25">
      <c r="A403" s="6">
        <v>2046</v>
      </c>
      <c r="B403" s="6">
        <v>2</v>
      </c>
      <c r="C403" s="2">
        <v>27728.778897176278</v>
      </c>
      <c r="D403" s="2">
        <v>845.61382715284731</v>
      </c>
      <c r="E403" s="2">
        <v>26883.165070023431</v>
      </c>
      <c r="F403" s="2"/>
      <c r="G403" s="3"/>
    </row>
    <row r="404" spans="1:7" x14ac:dyDescent="0.25">
      <c r="A404" s="6">
        <v>2046</v>
      </c>
      <c r="B404" s="6">
        <v>3</v>
      </c>
      <c r="C404" s="2">
        <v>27644.832119297193</v>
      </c>
      <c r="D404" s="2">
        <v>785.44502767333995</v>
      </c>
      <c r="E404" s="2">
        <v>26859.387091623852</v>
      </c>
      <c r="F404" s="2"/>
      <c r="G404" s="3"/>
    </row>
    <row r="405" spans="1:7" x14ac:dyDescent="0.25">
      <c r="A405" s="6">
        <v>2046</v>
      </c>
      <c r="B405" s="6">
        <v>4</v>
      </c>
      <c r="C405" s="2">
        <v>30018.48731510801</v>
      </c>
      <c r="D405" s="2">
        <v>901.95364062596036</v>
      </c>
      <c r="E405" s="2">
        <v>29116.533674482049</v>
      </c>
      <c r="F405" s="2"/>
      <c r="G405" s="3"/>
    </row>
    <row r="406" spans="1:7" x14ac:dyDescent="0.25">
      <c r="A406" s="6">
        <v>2046</v>
      </c>
      <c r="B406" s="6">
        <v>5</v>
      </c>
      <c r="C406" s="2">
        <v>32802.625020049338</v>
      </c>
      <c r="D406" s="2">
        <v>1001.029868422799</v>
      </c>
      <c r="E406" s="2">
        <v>31801.595151626538</v>
      </c>
      <c r="F406" s="2"/>
      <c r="G406" s="3"/>
    </row>
    <row r="407" spans="1:7" x14ac:dyDescent="0.25">
      <c r="A407" s="6">
        <v>2046</v>
      </c>
      <c r="B407" s="6">
        <v>6</v>
      </c>
      <c r="C407" s="2">
        <v>35004.822599739528</v>
      </c>
      <c r="D407" s="2">
        <v>1044.5861485949752</v>
      </c>
      <c r="E407" s="2">
        <v>33960.236451144556</v>
      </c>
      <c r="F407" s="2"/>
      <c r="G407" s="3"/>
    </row>
    <row r="408" spans="1:7" x14ac:dyDescent="0.25">
      <c r="A408" s="6">
        <v>2046</v>
      </c>
      <c r="B408" s="6">
        <v>7</v>
      </c>
      <c r="C408" s="2">
        <v>35624.28842165145</v>
      </c>
      <c r="D408" s="2">
        <v>1092.739533084912</v>
      </c>
      <c r="E408" s="2">
        <v>34531.54888856654</v>
      </c>
      <c r="F408" s="2"/>
      <c r="G408" s="3"/>
    </row>
    <row r="409" spans="1:7" x14ac:dyDescent="0.25">
      <c r="A409" s="6">
        <v>2046</v>
      </c>
      <c r="B409" s="6">
        <v>8</v>
      </c>
      <c r="C409" s="4">
        <v>36715.217306361112</v>
      </c>
      <c r="D409" s="4">
        <v>1128.7820238877123</v>
      </c>
      <c r="E409" s="4">
        <v>35586.435282473401</v>
      </c>
      <c r="F409" s="4"/>
      <c r="G409" s="5"/>
    </row>
    <row r="410" spans="1:7" x14ac:dyDescent="0.25">
      <c r="A410" s="6">
        <v>2046</v>
      </c>
      <c r="B410" s="6">
        <v>9</v>
      </c>
      <c r="C410" s="2">
        <v>34389.282945773812</v>
      </c>
      <c r="D410" s="2">
        <v>982.71092367814026</v>
      </c>
      <c r="E410" s="2">
        <v>33406.572022095672</v>
      </c>
      <c r="F410" s="2"/>
      <c r="G410" s="3"/>
    </row>
    <row r="411" spans="1:7" x14ac:dyDescent="0.25">
      <c r="A411" s="6">
        <v>2046</v>
      </c>
      <c r="B411" s="6">
        <v>10</v>
      </c>
      <c r="C411" s="2">
        <v>32353.574489289233</v>
      </c>
      <c r="D411" s="2">
        <v>962.75005319655179</v>
      </c>
      <c r="E411" s="2">
        <v>31390.82443609268</v>
      </c>
      <c r="F411" s="2"/>
      <c r="G411" s="3"/>
    </row>
    <row r="412" spans="1:7" x14ac:dyDescent="0.25">
      <c r="A412" s="6">
        <v>2046</v>
      </c>
      <c r="B412" s="6">
        <v>11</v>
      </c>
      <c r="C412" s="2">
        <v>28428.631318055908</v>
      </c>
      <c r="D412" s="2">
        <v>777.88948187226583</v>
      </c>
      <c r="E412" s="2">
        <v>27650.741836183643</v>
      </c>
      <c r="F412" s="2"/>
      <c r="G412" s="3"/>
    </row>
    <row r="413" spans="1:7" x14ac:dyDescent="0.25">
      <c r="A413" s="6">
        <v>2046</v>
      </c>
      <c r="B413" s="6">
        <v>12</v>
      </c>
      <c r="C413" s="2">
        <v>27311.14643548934</v>
      </c>
      <c r="D413" s="2">
        <v>745.85753698374833</v>
      </c>
      <c r="E413" s="2">
        <v>26565.288898505591</v>
      </c>
      <c r="F413" s="2"/>
      <c r="G413" s="3"/>
    </row>
    <row r="414" spans="1:7" x14ac:dyDescent="0.25">
      <c r="A414" s="6">
        <v>2047</v>
      </c>
      <c r="B414" s="6">
        <v>1</v>
      </c>
      <c r="C414" s="4">
        <v>28564.854937728152</v>
      </c>
      <c r="D414" s="4">
        <v>916.78877952048151</v>
      </c>
      <c r="E414" s="4">
        <v>27648.066158207672</v>
      </c>
      <c r="F414" s="4"/>
      <c r="G414" s="5"/>
    </row>
    <row r="415" spans="1:7" x14ac:dyDescent="0.25">
      <c r="A415" s="6">
        <v>2047</v>
      </c>
      <c r="B415" s="6">
        <v>2</v>
      </c>
      <c r="C415" s="2">
        <v>28026.825983911549</v>
      </c>
      <c r="D415" s="2">
        <v>847.78209041413857</v>
      </c>
      <c r="E415" s="2">
        <v>27179.043893497412</v>
      </c>
      <c r="F415" s="2"/>
      <c r="G415" s="3"/>
    </row>
    <row r="416" spans="1:7" x14ac:dyDescent="0.25">
      <c r="A416" s="6">
        <v>2047</v>
      </c>
      <c r="B416" s="6">
        <v>3</v>
      </c>
      <c r="C416" s="2">
        <v>27941.976891052047</v>
      </c>
      <c r="D416" s="2">
        <v>787.55075531384057</v>
      </c>
      <c r="E416" s="2">
        <v>27154.426135738206</v>
      </c>
      <c r="F416" s="2"/>
      <c r="G416" s="3"/>
    </row>
    <row r="417" spans="1:7" x14ac:dyDescent="0.25">
      <c r="A417" s="6">
        <v>2047</v>
      </c>
      <c r="B417" s="6">
        <v>4</v>
      </c>
      <c r="C417" s="2">
        <v>30341.145688404744</v>
      </c>
      <c r="D417" s="2">
        <v>908.20385817942406</v>
      </c>
      <c r="E417" s="2">
        <v>29432.941830225318</v>
      </c>
      <c r="F417" s="2"/>
      <c r="G417" s="3"/>
    </row>
    <row r="418" spans="1:7" x14ac:dyDescent="0.25">
      <c r="A418" s="6">
        <v>2047</v>
      </c>
      <c r="B418" s="6">
        <v>5</v>
      </c>
      <c r="C418" s="2">
        <v>33155.209129892377</v>
      </c>
      <c r="D418" s="2">
        <v>1007.010383208945</v>
      </c>
      <c r="E418" s="2">
        <v>32148.198746683433</v>
      </c>
      <c r="F418" s="2"/>
      <c r="G418" s="3"/>
    </row>
    <row r="419" spans="1:7" x14ac:dyDescent="0.25">
      <c r="A419" s="6">
        <v>2047</v>
      </c>
      <c r="B419" s="6">
        <v>6</v>
      </c>
      <c r="C419" s="2">
        <v>35381.077372307242</v>
      </c>
      <c r="D419" s="2">
        <v>1049.4075850521992</v>
      </c>
      <c r="E419" s="2">
        <v>34331.669787255043</v>
      </c>
      <c r="F419" s="2"/>
      <c r="G419" s="3"/>
    </row>
    <row r="420" spans="1:7" x14ac:dyDescent="0.25">
      <c r="A420" s="6">
        <v>2047</v>
      </c>
      <c r="B420" s="6">
        <v>7</v>
      </c>
      <c r="C420" s="2">
        <v>36007.201618819738</v>
      </c>
      <c r="D420" s="2">
        <v>1099.7385974213205</v>
      </c>
      <c r="E420" s="2">
        <v>34907.46302139842</v>
      </c>
      <c r="F420" s="2"/>
      <c r="G420" s="3"/>
    </row>
    <row r="421" spans="1:7" x14ac:dyDescent="0.25">
      <c r="A421" s="6">
        <v>2047</v>
      </c>
      <c r="B421" s="6">
        <v>8</v>
      </c>
      <c r="C421" s="4">
        <v>37109.856522086826</v>
      </c>
      <c r="D421" s="4">
        <v>1135.990590975769</v>
      </c>
      <c r="E421" s="4">
        <v>35973.865931111053</v>
      </c>
      <c r="F421" s="4"/>
      <c r="G421" s="5"/>
    </row>
    <row r="422" spans="1:7" x14ac:dyDescent="0.25">
      <c r="A422" s="6">
        <v>2047</v>
      </c>
      <c r="B422" s="6">
        <v>9</v>
      </c>
      <c r="C422" s="2">
        <v>34758.921494766917</v>
      </c>
      <c r="D422" s="2">
        <v>989.03700980164365</v>
      </c>
      <c r="E422" s="2">
        <v>33769.884484965274</v>
      </c>
      <c r="F422" s="2"/>
      <c r="G422" s="3"/>
    </row>
    <row r="423" spans="1:7" x14ac:dyDescent="0.25">
      <c r="A423" s="6">
        <v>2047</v>
      </c>
      <c r="B423" s="6">
        <v>10</v>
      </c>
      <c r="C423" s="2">
        <v>32701.331909757078</v>
      </c>
      <c r="D423" s="2">
        <v>967.12286359143468</v>
      </c>
      <c r="E423" s="2">
        <v>31734.209046165644</v>
      </c>
      <c r="F423" s="2"/>
      <c r="G423" s="3"/>
    </row>
    <row r="424" spans="1:7" x14ac:dyDescent="0.25">
      <c r="A424" s="6">
        <v>2047</v>
      </c>
      <c r="B424" s="6">
        <v>11</v>
      </c>
      <c r="C424" s="2">
        <v>28734.200877236191</v>
      </c>
      <c r="D424" s="2">
        <v>780.66784543202721</v>
      </c>
      <c r="E424" s="2">
        <v>27953.533031804163</v>
      </c>
      <c r="F424" s="2"/>
      <c r="G424" s="3"/>
    </row>
    <row r="425" spans="1:7" x14ac:dyDescent="0.25">
      <c r="A425" s="6">
        <v>2047</v>
      </c>
      <c r="B425" s="6">
        <v>12</v>
      </c>
      <c r="C425" s="2">
        <v>27604.704534844623</v>
      </c>
      <c r="D425" s="2">
        <v>748.9529370779228</v>
      </c>
      <c r="E425" s="2">
        <v>26855.751597766699</v>
      </c>
      <c r="F425" s="2"/>
      <c r="G425" s="3"/>
    </row>
    <row r="426" spans="1:7" x14ac:dyDescent="0.25">
      <c r="A426" s="6">
        <v>2048</v>
      </c>
      <c r="B426" s="6">
        <v>1</v>
      </c>
      <c r="C426" s="4">
        <v>28840.148475393013</v>
      </c>
      <c r="D426" s="4">
        <v>918.96044451480805</v>
      </c>
      <c r="E426" s="4">
        <v>27921.188030878206</v>
      </c>
      <c r="F426" s="4"/>
      <c r="G426" s="5"/>
    </row>
    <row r="427" spans="1:7" x14ac:dyDescent="0.25">
      <c r="A427" s="6">
        <v>2048</v>
      </c>
      <c r="B427" s="6">
        <v>2</v>
      </c>
      <c r="C427" s="2">
        <v>28325.404798569296</v>
      </c>
      <c r="D427" s="2">
        <v>849.96498998752338</v>
      </c>
      <c r="E427" s="2">
        <v>27475.439808581774</v>
      </c>
      <c r="F427" s="2"/>
      <c r="G427" s="3"/>
    </row>
    <row r="428" spans="1:7" x14ac:dyDescent="0.25">
      <c r="A428" s="6">
        <v>2048</v>
      </c>
      <c r="B428" s="6">
        <v>3</v>
      </c>
      <c r="C428" s="2">
        <v>28239.651780963362</v>
      </c>
      <c r="D428" s="2">
        <v>789.67049225525284</v>
      </c>
      <c r="E428" s="2">
        <v>27449.98128870811</v>
      </c>
      <c r="F428" s="2"/>
      <c r="G428" s="3"/>
    </row>
    <row r="429" spans="1:7" x14ac:dyDescent="0.25">
      <c r="A429" s="6">
        <v>2048</v>
      </c>
      <c r="B429" s="6">
        <v>4</v>
      </c>
      <c r="C429" s="2">
        <v>30664.379697143449</v>
      </c>
      <c r="D429" s="2">
        <v>914.49875874699421</v>
      </c>
      <c r="E429" s="2">
        <v>29749.880938396454</v>
      </c>
      <c r="F429" s="2"/>
      <c r="G429" s="3"/>
    </row>
    <row r="430" spans="1:7" x14ac:dyDescent="0.25">
      <c r="A430" s="6">
        <v>2048</v>
      </c>
      <c r="B430" s="6">
        <v>5</v>
      </c>
      <c r="C430" s="2">
        <v>33508.422263888198</v>
      </c>
      <c r="D430" s="2">
        <v>1013.0293861847413</v>
      </c>
      <c r="E430" s="2">
        <v>32495.392877703456</v>
      </c>
      <c r="F430" s="2"/>
      <c r="G430" s="3"/>
    </row>
    <row r="431" spans="1:7" x14ac:dyDescent="0.25">
      <c r="A431" s="6">
        <v>2048</v>
      </c>
      <c r="B431" s="6">
        <v>6</v>
      </c>
      <c r="C431" s="2">
        <v>35758.003398436696</v>
      </c>
      <c r="D431" s="2">
        <v>1054.2567721281241</v>
      </c>
      <c r="E431" s="2">
        <v>34703.746626308573</v>
      </c>
      <c r="F431" s="2"/>
      <c r="G431" s="3"/>
    </row>
    <row r="432" spans="1:7" x14ac:dyDescent="0.25">
      <c r="A432" s="6">
        <v>2048</v>
      </c>
      <c r="B432" s="6">
        <v>7</v>
      </c>
      <c r="C432" s="2">
        <v>36390.79794844555</v>
      </c>
      <c r="D432" s="2">
        <v>1106.78486142572</v>
      </c>
      <c r="E432" s="2">
        <v>35284.013087019834</v>
      </c>
      <c r="F432" s="2"/>
      <c r="G432" s="3"/>
    </row>
    <row r="433" spans="1:7" x14ac:dyDescent="0.25">
      <c r="A433" s="6">
        <v>2048</v>
      </c>
      <c r="B433" s="6">
        <v>8</v>
      </c>
      <c r="C433" s="4">
        <v>37505.199789956125</v>
      </c>
      <c r="D433" s="4">
        <v>1143.2475007246817</v>
      </c>
      <c r="E433" s="4">
        <v>36361.952289231442</v>
      </c>
      <c r="F433" s="4"/>
      <c r="G433" s="5"/>
    </row>
    <row r="434" spans="1:7" x14ac:dyDescent="0.25">
      <c r="A434" s="6">
        <v>2048</v>
      </c>
      <c r="B434" s="6">
        <v>9</v>
      </c>
      <c r="C434" s="2">
        <v>35129.219493714314</v>
      </c>
      <c r="D434" s="2">
        <v>995.40590467438074</v>
      </c>
      <c r="E434" s="2">
        <v>34133.813589039935</v>
      </c>
      <c r="F434" s="2"/>
      <c r="G434" s="3"/>
    </row>
    <row r="435" spans="1:7" x14ac:dyDescent="0.25">
      <c r="A435" s="6">
        <v>2048</v>
      </c>
      <c r="B435" s="6">
        <v>10</v>
      </c>
      <c r="C435" s="2">
        <v>33049.709743370833</v>
      </c>
      <c r="D435" s="2">
        <v>971.52082996144577</v>
      </c>
      <c r="E435" s="2">
        <v>32078.188913409387</v>
      </c>
      <c r="F435" s="2"/>
      <c r="G435" s="3"/>
    </row>
    <row r="436" spans="1:7" x14ac:dyDescent="0.25">
      <c r="A436" s="6">
        <v>2048</v>
      </c>
      <c r="B436" s="6">
        <v>11</v>
      </c>
      <c r="C436" s="2">
        <v>29040.315584730637</v>
      </c>
      <c r="D436" s="2">
        <v>783.46303781277584</v>
      </c>
      <c r="E436" s="2">
        <v>28256.85254691786</v>
      </c>
      <c r="F436" s="2"/>
      <c r="G436" s="3"/>
    </row>
    <row r="437" spans="1:7" x14ac:dyDescent="0.25">
      <c r="A437" s="6">
        <v>2048</v>
      </c>
      <c r="B437" s="6">
        <v>12</v>
      </c>
      <c r="C437" s="2">
        <v>27898.78635358937</v>
      </c>
      <c r="D437" s="2">
        <v>752.06652068073333</v>
      </c>
      <c r="E437" s="2">
        <v>27146.719832908639</v>
      </c>
      <c r="F437" s="2"/>
      <c r="G437" s="3"/>
    </row>
    <row r="438" spans="1:7" x14ac:dyDescent="0.25">
      <c r="A438" s="6">
        <v>2049</v>
      </c>
      <c r="B438" s="6">
        <v>1</v>
      </c>
      <c r="C438" s="4">
        <v>29115.44278084637</v>
      </c>
      <c r="D438" s="4">
        <v>921.14610942649733</v>
      </c>
      <c r="E438" s="4">
        <v>28194.296671419874</v>
      </c>
      <c r="F438" s="4"/>
      <c r="G438" s="5"/>
    </row>
    <row r="439" spans="1:7" x14ac:dyDescent="0.25">
      <c r="A439" s="6">
        <v>2049</v>
      </c>
      <c r="B439" s="6">
        <v>2</v>
      </c>
      <c r="C439" s="2">
        <v>28624.516163822715</v>
      </c>
      <c r="D439" s="2">
        <v>852.16265802974146</v>
      </c>
      <c r="E439" s="2">
        <v>27772.353505792973</v>
      </c>
      <c r="F439" s="2"/>
      <c r="G439" s="3"/>
    </row>
    <row r="440" spans="1:7" x14ac:dyDescent="0.25">
      <c r="A440" s="6">
        <v>2049</v>
      </c>
      <c r="B440" s="6">
        <v>3</v>
      </c>
      <c r="C440" s="2">
        <v>28537.857609213759</v>
      </c>
      <c r="D440" s="2">
        <v>791.80436410937125</v>
      </c>
      <c r="E440" s="2">
        <v>27746.053245104387</v>
      </c>
      <c r="F440" s="2"/>
      <c r="G440" s="3"/>
    </row>
    <row r="441" spans="1:7" x14ac:dyDescent="0.25">
      <c r="A441" s="6">
        <v>2049</v>
      </c>
      <c r="B441" s="6">
        <v>4</v>
      </c>
      <c r="C441" s="2">
        <v>30988.190231929704</v>
      </c>
      <c r="D441" s="2">
        <v>920.83867355770963</v>
      </c>
      <c r="E441" s="2">
        <v>30067.351558371993</v>
      </c>
      <c r="F441" s="2"/>
      <c r="G441" s="3"/>
    </row>
    <row r="442" spans="1:7" x14ac:dyDescent="0.25">
      <c r="A442" s="6">
        <v>2049</v>
      </c>
      <c r="B442" s="6">
        <v>5</v>
      </c>
      <c r="C442" s="2">
        <v>33862.265395243761</v>
      </c>
      <c r="D442" s="2">
        <v>1019.0871475699375</v>
      </c>
      <c r="E442" s="2">
        <v>32843.178247673823</v>
      </c>
      <c r="F442" s="2"/>
      <c r="G442" s="3"/>
    </row>
    <row r="443" spans="1:7" x14ac:dyDescent="0.25">
      <c r="A443" s="6">
        <v>2049</v>
      </c>
      <c r="B443" s="6">
        <v>6</v>
      </c>
      <c r="C443" s="2">
        <v>36135.601716670899</v>
      </c>
      <c r="D443" s="2">
        <v>1059.1339090756967</v>
      </c>
      <c r="E443" s="2">
        <v>35076.467807595203</v>
      </c>
      <c r="F443" s="2"/>
      <c r="G443" s="3"/>
    </row>
    <row r="444" spans="1:7" x14ac:dyDescent="0.25">
      <c r="A444" s="6">
        <v>2049</v>
      </c>
      <c r="B444" s="6">
        <v>7</v>
      </c>
      <c r="C444" s="2">
        <v>36775.078467450541</v>
      </c>
      <c r="D444" s="2">
        <v>1113.8786632406234</v>
      </c>
      <c r="E444" s="2">
        <v>35661.199804209915</v>
      </c>
      <c r="F444" s="2"/>
      <c r="G444" s="3"/>
    </row>
    <row r="445" spans="1:7" x14ac:dyDescent="0.25">
      <c r="A445" s="6">
        <v>2049</v>
      </c>
      <c r="B445" s="6">
        <v>8</v>
      </c>
      <c r="C445" s="4">
        <v>37901.248199256974</v>
      </c>
      <c r="D445" s="4">
        <v>1150.5530967943366</v>
      </c>
      <c r="E445" s="4">
        <v>36750.69510246264</v>
      </c>
      <c r="F445" s="4"/>
      <c r="G445" s="5"/>
    </row>
    <row r="446" spans="1:7" x14ac:dyDescent="0.25">
      <c r="A446" s="6">
        <v>2049</v>
      </c>
      <c r="B446" s="6">
        <v>9</v>
      </c>
      <c r="C446" s="2">
        <v>35500.177962896807</v>
      </c>
      <c r="D446" s="2">
        <v>1001.8179154711717</v>
      </c>
      <c r="E446" s="2">
        <v>34498.360047425638</v>
      </c>
      <c r="F446" s="2"/>
      <c r="G446" s="3"/>
    </row>
    <row r="447" spans="1:7" x14ac:dyDescent="0.25">
      <c r="A447" s="6">
        <v>2049</v>
      </c>
      <c r="B447" s="6">
        <v>10</v>
      </c>
      <c r="C447" s="2">
        <v>33398.708950014763</v>
      </c>
      <c r="D447" s="2">
        <v>975.94413455660379</v>
      </c>
      <c r="E447" s="2">
        <v>32422.764815458158</v>
      </c>
      <c r="F447" s="2"/>
      <c r="G447" s="3"/>
    </row>
    <row r="448" spans="1:7" x14ac:dyDescent="0.25">
      <c r="A448" s="6">
        <v>2049</v>
      </c>
      <c r="B448" s="6">
        <v>11</v>
      </c>
      <c r="C448" s="2">
        <v>29346.976283976059</v>
      </c>
      <c r="D448" s="2">
        <v>786.27519840174875</v>
      </c>
      <c r="E448" s="2">
        <v>28560.70108557431</v>
      </c>
      <c r="F448" s="2"/>
      <c r="G448" s="3"/>
    </row>
    <row r="449" spans="1:10" x14ac:dyDescent="0.25">
      <c r="A449" s="6">
        <v>2049</v>
      </c>
      <c r="B449" s="6">
        <v>12</v>
      </c>
      <c r="C449" s="2">
        <v>28193.392702006218</v>
      </c>
      <c r="D449" s="2">
        <v>755.19842847319217</v>
      </c>
      <c r="E449" s="2">
        <v>27438.194273533027</v>
      </c>
      <c r="F449" s="2"/>
      <c r="G449" s="3"/>
    </row>
    <row r="450" spans="1:10" x14ac:dyDescent="0.25">
      <c r="A450" s="6">
        <v>2050</v>
      </c>
      <c r="B450" s="6">
        <v>1</v>
      </c>
      <c r="C450" s="4">
        <v>29390.737854855979</v>
      </c>
      <c r="D450" s="4">
        <v>923.34589974442042</v>
      </c>
      <c r="E450" s="4">
        <v>28467.391955111558</v>
      </c>
      <c r="F450" s="4"/>
      <c r="G450" s="5"/>
    </row>
    <row r="451" spans="1:10" x14ac:dyDescent="0.25">
      <c r="A451" s="6">
        <v>2050</v>
      </c>
      <c r="B451" s="6">
        <v>2</v>
      </c>
      <c r="C451" s="2">
        <v>28924.160903932559</v>
      </c>
      <c r="D451" s="2">
        <v>854.37522793739413</v>
      </c>
      <c r="E451" s="2">
        <v>28069.785675995165</v>
      </c>
      <c r="F451" s="2"/>
      <c r="G451" s="3"/>
    </row>
    <row r="452" spans="1:10" x14ac:dyDescent="0.25">
      <c r="A452" s="6">
        <v>2050</v>
      </c>
      <c r="B452" s="6">
        <v>3</v>
      </c>
      <c r="C452" s="2">
        <v>28836.5951975686</v>
      </c>
      <c r="D452" s="2">
        <v>793.95249766486859</v>
      </c>
      <c r="E452" s="2">
        <v>28042.642699903732</v>
      </c>
      <c r="F452" s="2"/>
      <c r="G452" s="3"/>
    </row>
    <row r="453" spans="1:10" x14ac:dyDescent="0.25">
      <c r="A453" s="6">
        <v>2050</v>
      </c>
      <c r="B453" s="6">
        <v>4</v>
      </c>
      <c r="C453" s="2">
        <v>31312.578185087717</v>
      </c>
      <c r="D453" s="2">
        <v>927.22393639420261</v>
      </c>
      <c r="E453" s="2">
        <v>30385.354248693515</v>
      </c>
      <c r="F453" s="2"/>
      <c r="G453" s="3"/>
    </row>
    <row r="454" spans="1:10" x14ac:dyDescent="0.25">
      <c r="A454" s="6">
        <v>2050</v>
      </c>
      <c r="B454" s="6">
        <v>5</v>
      </c>
      <c r="C454" s="2">
        <v>34216.739499044066</v>
      </c>
      <c r="D454" s="2">
        <v>1025.183939652213</v>
      </c>
      <c r="E454" s="2">
        <v>33191.555559391854</v>
      </c>
      <c r="F454" s="2"/>
      <c r="G454" s="3"/>
    </row>
    <row r="455" spans="1:10" x14ac:dyDescent="0.25">
      <c r="A455" s="6">
        <v>2050</v>
      </c>
      <c r="B455" s="6">
        <v>6</v>
      </c>
      <c r="C455" s="2">
        <v>36513.873367556989</v>
      </c>
      <c r="D455" s="2">
        <v>1064.0391968064989</v>
      </c>
      <c r="E455" s="2">
        <v>35449.834170750488</v>
      </c>
      <c r="F455" s="2"/>
      <c r="G455" s="3"/>
    </row>
    <row r="456" spans="1:10" x14ac:dyDescent="0.25">
      <c r="A456" s="6">
        <v>2050</v>
      </c>
      <c r="B456" s="6">
        <v>7</v>
      </c>
      <c r="C456" s="2">
        <v>37160.044234795998</v>
      </c>
      <c r="D456" s="2">
        <v>1121.0203435887831</v>
      </c>
      <c r="E456" s="2">
        <v>36039.023891207216</v>
      </c>
      <c r="F456" s="2"/>
      <c r="G456" s="3"/>
    </row>
    <row r="457" spans="1:10" x14ac:dyDescent="0.25">
      <c r="A457" s="6">
        <v>2050</v>
      </c>
      <c r="B457" s="6">
        <v>8</v>
      </c>
      <c r="C457" s="4">
        <v>38298.002841379399</v>
      </c>
      <c r="D457" s="4">
        <v>1157.9077254439135</v>
      </c>
      <c r="E457" s="4">
        <v>37140.095115935488</v>
      </c>
      <c r="F457" s="4"/>
      <c r="G457" s="5"/>
    </row>
    <row r="458" spans="1:10" x14ac:dyDescent="0.25">
      <c r="A458" s="6">
        <v>2050</v>
      </c>
      <c r="B458" s="6">
        <v>9</v>
      </c>
      <c r="C458" s="2">
        <v>35871.797924564133</v>
      </c>
      <c r="D458" s="2">
        <v>1008.2733517104755</v>
      </c>
      <c r="E458" s="2">
        <v>34863.524572853654</v>
      </c>
      <c r="F458" s="2"/>
      <c r="G458" s="3"/>
    </row>
    <row r="459" spans="1:10" x14ac:dyDescent="0.25">
      <c r="A459" s="6">
        <v>2050</v>
      </c>
      <c r="B459" s="6">
        <v>10</v>
      </c>
      <c r="C459" s="2">
        <v>33748.330491425477</v>
      </c>
      <c r="D459" s="2">
        <v>980.39296115734919</v>
      </c>
      <c r="E459" s="2">
        <v>32767.937530268129</v>
      </c>
      <c r="F459" s="2"/>
      <c r="G459" s="3"/>
    </row>
    <row r="460" spans="1:10" x14ac:dyDescent="0.25">
      <c r="A460" s="6">
        <v>2050</v>
      </c>
      <c r="B460" s="6">
        <v>11</v>
      </c>
      <c r="C460" s="2">
        <v>29654.183820036902</v>
      </c>
      <c r="D460" s="2">
        <v>789.10446786046214</v>
      </c>
      <c r="E460" s="2">
        <v>28865.079352176439</v>
      </c>
      <c r="F460" s="2"/>
      <c r="G460" s="3"/>
    </row>
    <row r="461" spans="1:10" s="11" customFormat="1" x14ac:dyDescent="0.25">
      <c r="A461" s="10">
        <v>2050</v>
      </c>
      <c r="B461" s="10">
        <v>12</v>
      </c>
      <c r="C461" s="2">
        <v>28488.524391941453</v>
      </c>
      <c r="D461" s="2">
        <v>758.34880237652419</v>
      </c>
      <c r="E461" s="2">
        <v>27730.175589564929</v>
      </c>
      <c r="F461" s="2"/>
      <c r="G461" s="3"/>
      <c r="H461" s="48"/>
      <c r="I461" s="61"/>
      <c r="J461" s="62"/>
    </row>
    <row r="462" spans="1:10" x14ac:dyDescent="0.25">
      <c r="A462" s="1">
        <v>2051</v>
      </c>
      <c r="B462" s="1">
        <v>1</v>
      </c>
      <c r="C462" s="4">
        <v>29666.033698190364</v>
      </c>
      <c r="D462" s="4">
        <v>925.5599421337904</v>
      </c>
      <c r="E462" s="4">
        <v>28740.473756056574</v>
      </c>
      <c r="F462" s="4"/>
      <c r="G462" s="5"/>
    </row>
    <row r="463" spans="1:10" x14ac:dyDescent="0.25">
      <c r="A463" s="1">
        <v>2051</v>
      </c>
      <c r="B463" s="1">
        <v>2</v>
      </c>
      <c r="C463" s="2">
        <v>29224.339844752325</v>
      </c>
      <c r="D463" s="2">
        <v>856.60283435862516</v>
      </c>
      <c r="E463" s="2">
        <v>28367.737010393699</v>
      </c>
      <c r="F463" s="2"/>
      <c r="G463" s="3"/>
    </row>
    <row r="464" spans="1:10" x14ac:dyDescent="0.25">
      <c r="A464" s="1">
        <v>2051</v>
      </c>
      <c r="B464" s="1">
        <v>3</v>
      </c>
      <c r="C464" s="2">
        <v>29135.865369381176</v>
      </c>
      <c r="D464" s="2">
        <v>796.11502089838086</v>
      </c>
      <c r="E464" s="2">
        <v>28339.750348482794</v>
      </c>
      <c r="F464" s="2"/>
      <c r="G464" s="3"/>
    </row>
    <row r="465" spans="1:7" x14ac:dyDescent="0.25">
      <c r="A465" s="1">
        <v>2051</v>
      </c>
      <c r="B465" s="1">
        <v>4</v>
      </c>
      <c r="C465" s="2">
        <v>31637.544450665981</v>
      </c>
      <c r="D465" s="2">
        <v>933.65488361317614</v>
      </c>
      <c r="E465" s="2">
        <v>30703.889567052804</v>
      </c>
      <c r="F465" s="2"/>
      <c r="G465" s="3"/>
    </row>
    <row r="466" spans="1:7" x14ac:dyDescent="0.25">
      <c r="A466" s="1">
        <v>2051</v>
      </c>
      <c r="B466" s="1">
        <v>5</v>
      </c>
      <c r="C466" s="2">
        <v>34571.845552258303</v>
      </c>
      <c r="D466" s="2">
        <v>1031.320036804188</v>
      </c>
      <c r="E466" s="2">
        <v>33540.525515454116</v>
      </c>
      <c r="F466" s="2"/>
      <c r="G466" s="3"/>
    </row>
    <row r="467" spans="1:7" x14ac:dyDescent="0.25">
      <c r="A467" s="1">
        <v>2051</v>
      </c>
      <c r="B467" s="1">
        <v>6</v>
      </c>
      <c r="C467" s="2">
        <v>36892.819393652768</v>
      </c>
      <c r="D467" s="2">
        <v>1068.9728379056075</v>
      </c>
      <c r="E467" s="2">
        <v>35823.846555747157</v>
      </c>
      <c r="F467" s="2"/>
      <c r="G467" s="3"/>
    </row>
    <row r="468" spans="1:7" x14ac:dyDescent="0.25">
      <c r="A468" s="1">
        <v>2051</v>
      </c>
      <c r="B468" s="1">
        <v>7</v>
      </c>
      <c r="C468" s="2">
        <v>37545.696311489432</v>
      </c>
      <c r="D468" s="2">
        <v>1128.2102457940591</v>
      </c>
      <c r="E468" s="2">
        <v>36417.486065695375</v>
      </c>
      <c r="F468" s="2"/>
      <c r="G468" s="3"/>
    </row>
    <row r="469" spans="1:7" x14ac:dyDescent="0.25">
      <c r="A469" s="1">
        <v>2051</v>
      </c>
      <c r="B469" s="1">
        <v>8</v>
      </c>
      <c r="C469" s="4">
        <v>38695.464809822348</v>
      </c>
      <c r="D469" s="4">
        <v>1165.311735552732</v>
      </c>
      <c r="E469" s="4">
        <v>37530.15307426962</v>
      </c>
      <c r="F469" s="4"/>
      <c r="G469" s="5"/>
    </row>
    <row r="470" spans="1:7" x14ac:dyDescent="0.25">
      <c r="A470" s="1">
        <v>2051</v>
      </c>
      <c r="B470" s="1">
        <v>9</v>
      </c>
      <c r="C470" s="2">
        <v>36244.080402941312</v>
      </c>
      <c r="D470" s="2">
        <v>1014.7725252733219</v>
      </c>
      <c r="E470" s="2">
        <v>35229.30787766799</v>
      </c>
      <c r="F470" s="2"/>
      <c r="G470" s="3"/>
    </row>
    <row r="471" spans="1:7" x14ac:dyDescent="0.25">
      <c r="A471" s="1">
        <v>2051</v>
      </c>
      <c r="B471" s="1">
        <v>10</v>
      </c>
      <c r="C471" s="2">
        <v>34098.575331197964</v>
      </c>
      <c r="D471" s="2">
        <v>984.86749508833032</v>
      </c>
      <c r="E471" s="2">
        <v>33113.707836109636</v>
      </c>
      <c r="F471" s="2"/>
      <c r="G471" s="3"/>
    </row>
    <row r="472" spans="1:7" x14ac:dyDescent="0.25">
      <c r="A472" s="1">
        <v>2051</v>
      </c>
      <c r="B472" s="1">
        <v>11</v>
      </c>
      <c r="C472" s="2">
        <v>29961.939039610552</v>
      </c>
      <c r="D472" s="2">
        <v>791.95098813664185</v>
      </c>
      <c r="E472" s="2">
        <v>29169.988051473909</v>
      </c>
      <c r="F472" s="2"/>
      <c r="G472" s="3"/>
    </row>
    <row r="473" spans="1:7" x14ac:dyDescent="0.25">
      <c r="A473" s="1">
        <v>2051</v>
      </c>
      <c r="B473" s="1">
        <v>12</v>
      </c>
      <c r="C473" s="2">
        <v>28784.182236810113</v>
      </c>
      <c r="D473" s="2">
        <v>761.51778556361637</v>
      </c>
      <c r="E473" s="2">
        <v>28022.664451246495</v>
      </c>
      <c r="F473" s="2"/>
      <c r="G473" s="3"/>
    </row>
    <row r="474" spans="1:7" x14ac:dyDescent="0.25">
      <c r="A474" s="1">
        <v>2052</v>
      </c>
      <c r="B474" s="1">
        <v>1</v>
      </c>
      <c r="C474" s="4">
        <v>29941.330311618825</v>
      </c>
      <c r="D474" s="4">
        <v>927.7883644472447</v>
      </c>
      <c r="E474" s="4">
        <v>29013.54194717158</v>
      </c>
      <c r="F474" s="4"/>
      <c r="G474" s="5"/>
    </row>
    <row r="475" spans="1:7" x14ac:dyDescent="0.25">
      <c r="A475" s="1">
        <v>2052</v>
      </c>
      <c r="B475" s="1">
        <v>2</v>
      </c>
      <c r="C475" s="2">
        <v>29525.053813733477</v>
      </c>
      <c r="D475" s="2">
        <v>858.84561320491139</v>
      </c>
      <c r="E475" s="2">
        <v>28666.208200528567</v>
      </c>
      <c r="F475" s="2"/>
      <c r="G475" s="3"/>
    </row>
    <row r="476" spans="1:7" x14ac:dyDescent="0.25">
      <c r="A476" s="1">
        <v>2052</v>
      </c>
      <c r="B476" s="1">
        <v>3</v>
      </c>
      <c r="C476" s="2">
        <v>29435.668949597904</v>
      </c>
      <c r="D476" s="2">
        <v>798.2920629856967</v>
      </c>
      <c r="E476" s="2">
        <v>28637.376886612208</v>
      </c>
      <c r="F476" s="2"/>
      <c r="G476" s="3"/>
    </row>
    <row r="477" spans="1:7" x14ac:dyDescent="0.25">
      <c r="A477" s="1">
        <v>2052</v>
      </c>
      <c r="B477" s="1">
        <v>4</v>
      </c>
      <c r="C477" s="2">
        <v>31963.089924442895</v>
      </c>
      <c r="D477" s="2">
        <v>940.13185416605018</v>
      </c>
      <c r="E477" s="2">
        <v>31022.958070276844</v>
      </c>
      <c r="F477" s="2"/>
      <c r="G477" s="3"/>
    </row>
    <row r="478" spans="1:7" x14ac:dyDescent="0.25">
      <c r="A478" s="1">
        <v>2052</v>
      </c>
      <c r="B478" s="1">
        <v>5</v>
      </c>
      <c r="C478" s="2">
        <v>34927.584533746012</v>
      </c>
      <c r="D478" s="2">
        <v>1037.4957155005829</v>
      </c>
      <c r="E478" s="2">
        <v>33890.088818245429</v>
      </c>
      <c r="F478" s="2"/>
      <c r="G478" s="3"/>
    </row>
    <row r="479" spans="1:7" x14ac:dyDescent="0.25">
      <c r="A479" s="1">
        <v>2052</v>
      </c>
      <c r="B479" s="1">
        <v>6</v>
      </c>
      <c r="C479" s="2">
        <v>37272.440839533345</v>
      </c>
      <c r="D479" s="2">
        <v>1073.9350366465926</v>
      </c>
      <c r="E479" s="2">
        <v>36198.50580288675</v>
      </c>
      <c r="F479" s="2"/>
      <c r="G479" s="3"/>
    </row>
    <row r="480" spans="1:7" x14ac:dyDescent="0.25">
      <c r="A480" s="1">
        <v>2052</v>
      </c>
      <c r="B480" s="1">
        <v>7</v>
      </c>
      <c r="C480" s="2">
        <v>37932.03576059136</v>
      </c>
      <c r="D480" s="2">
        <v>1135.4487158024663</v>
      </c>
      <c r="E480" s="2">
        <v>36796.587044788896</v>
      </c>
      <c r="F480" s="2"/>
      <c r="G480" s="3"/>
    </row>
    <row r="481" spans="1:7" x14ac:dyDescent="0.25">
      <c r="A481" s="1">
        <v>2052</v>
      </c>
      <c r="B481" s="1">
        <v>8</v>
      </c>
      <c r="C481" s="4">
        <v>39093.635200200617</v>
      </c>
      <c r="D481" s="4">
        <v>1172.7654786412691</v>
      </c>
      <c r="E481" s="4">
        <v>37920.869721559349</v>
      </c>
      <c r="F481" s="4"/>
      <c r="G481" s="5"/>
    </row>
    <row r="482" spans="1:7" x14ac:dyDescent="0.25">
      <c r="A482" s="1">
        <v>2052</v>
      </c>
      <c r="B482" s="1">
        <v>9</v>
      </c>
      <c r="C482" s="2">
        <v>36617.026424235191</v>
      </c>
      <c r="D482" s="2">
        <v>1021.315750422401</v>
      </c>
      <c r="E482" s="2">
        <v>35595.710673812791</v>
      </c>
      <c r="F482" s="2"/>
      <c r="G482" s="3"/>
    </row>
    <row r="483" spans="1:7" x14ac:dyDescent="0.25">
      <c r="A483" s="1">
        <v>2052</v>
      </c>
      <c r="B483" s="1">
        <v>10</v>
      </c>
      <c r="C483" s="2">
        <v>34449.444434791716</v>
      </c>
      <c r="D483" s="2">
        <v>989.367923232316</v>
      </c>
      <c r="E483" s="2">
        <v>33460.076511559397</v>
      </c>
      <c r="F483" s="2"/>
      <c r="G483" s="3"/>
    </row>
    <row r="484" spans="1:7" x14ac:dyDescent="0.25">
      <c r="A484" s="1">
        <v>2052</v>
      </c>
      <c r="B484" s="1">
        <v>11</v>
      </c>
      <c r="C484" s="2">
        <v>30270.242791032691</v>
      </c>
      <c r="D484" s="2">
        <v>794.81490247626493</v>
      </c>
      <c r="E484" s="2">
        <v>29475.427888556427</v>
      </c>
      <c r="F484" s="2"/>
      <c r="G484" s="3"/>
    </row>
    <row r="485" spans="1:7" x14ac:dyDescent="0.25">
      <c r="A485" s="1">
        <v>2052</v>
      </c>
      <c r="B485" s="1">
        <v>12</v>
      </c>
      <c r="C485" s="2">
        <v>29080.367051601141</v>
      </c>
      <c r="D485" s="2">
        <v>764.70552247057549</v>
      </c>
      <c r="E485" s="2">
        <v>28315.661529130564</v>
      </c>
      <c r="F485" s="2"/>
      <c r="G485" s="3"/>
    </row>
    <row r="486" spans="1:7" x14ac:dyDescent="0.25">
      <c r="A486" s="1">
        <v>2053</v>
      </c>
      <c r="B486" s="1">
        <v>1</v>
      </c>
      <c r="C486" s="4">
        <v>30215.856030280222</v>
      </c>
      <c r="D486" s="4">
        <v>930.03129573602962</v>
      </c>
      <c r="E486" s="4">
        <v>29285.824734544192</v>
      </c>
      <c r="F486" s="4"/>
      <c r="G486" s="5"/>
    </row>
    <row r="487" spans="1:7" x14ac:dyDescent="0.25">
      <c r="A487" s="1">
        <v>2053</v>
      </c>
      <c r="B487" s="1">
        <v>2</v>
      </c>
      <c r="C487" s="2">
        <v>29822.17673480439</v>
      </c>
      <c r="D487" s="2">
        <v>861.10370166296502</v>
      </c>
      <c r="E487" s="2">
        <v>28961.073033141427</v>
      </c>
      <c r="F487" s="2"/>
      <c r="G487" s="3"/>
    </row>
    <row r="488" spans="1:7" x14ac:dyDescent="0.25">
      <c r="A488" s="1">
        <v>2053</v>
      </c>
      <c r="B488" s="1">
        <v>3</v>
      </c>
      <c r="C488" s="2">
        <v>29731.892353529947</v>
      </c>
      <c r="D488" s="2">
        <v>800.48375431305283</v>
      </c>
      <c r="E488" s="2">
        <v>28931.408599216895</v>
      </c>
      <c r="F488" s="2"/>
      <c r="G488" s="3"/>
    </row>
    <row r="489" spans="1:7" x14ac:dyDescent="0.25">
      <c r="A489" s="1">
        <v>2053</v>
      </c>
      <c r="B489" s="1">
        <v>4</v>
      </c>
      <c r="C489" s="2">
        <v>32284.747818945536</v>
      </c>
      <c r="D489" s="2">
        <v>946.65518961978023</v>
      </c>
      <c r="E489" s="2">
        <v>31338.092629325754</v>
      </c>
      <c r="F489" s="2"/>
      <c r="G489" s="3"/>
    </row>
    <row r="490" spans="1:7" x14ac:dyDescent="0.25">
      <c r="A490" s="1">
        <v>2053</v>
      </c>
      <c r="B490" s="1">
        <v>5</v>
      </c>
      <c r="C490" s="2">
        <v>35279.07537295291</v>
      </c>
      <c r="D490" s="2">
        <v>1043.7112543355279</v>
      </c>
      <c r="E490" s="2">
        <v>34235.364118617385</v>
      </c>
      <c r="F490" s="2"/>
      <c r="G490" s="3"/>
    </row>
    <row r="491" spans="1:7" x14ac:dyDescent="0.25">
      <c r="A491" s="1">
        <v>2053</v>
      </c>
      <c r="B491" s="1">
        <v>6</v>
      </c>
      <c r="C491" s="2">
        <v>37647.528944962425</v>
      </c>
      <c r="D491" s="2">
        <v>1078.9259990066548</v>
      </c>
      <c r="E491" s="2">
        <v>36568.602945955769</v>
      </c>
      <c r="F491" s="2"/>
      <c r="G491" s="3"/>
    </row>
    <row r="492" spans="1:7" x14ac:dyDescent="0.25">
      <c r="A492" s="1">
        <v>2053</v>
      </c>
      <c r="B492" s="1">
        <v>7</v>
      </c>
      <c r="C492" s="2">
        <v>38313.761644596714</v>
      </c>
      <c r="D492" s="2">
        <v>1142.7361022033999</v>
      </c>
      <c r="E492" s="2">
        <v>37171.025542393312</v>
      </c>
      <c r="F492" s="2"/>
      <c r="G492" s="3"/>
    </row>
    <row r="493" spans="1:7" x14ac:dyDescent="0.25">
      <c r="A493" s="1">
        <v>2053</v>
      </c>
      <c r="B493" s="1">
        <v>8</v>
      </c>
      <c r="C493" s="4">
        <v>39487.050743462431</v>
      </c>
      <c r="D493" s="4">
        <v>1180.2693088923568</v>
      </c>
      <c r="E493" s="4">
        <v>38306.781434570075</v>
      </c>
      <c r="F493" s="4"/>
      <c r="G493" s="5"/>
    </row>
    <row r="494" spans="1:7" x14ac:dyDescent="0.25">
      <c r="A494" s="1">
        <v>2053</v>
      </c>
      <c r="B494" s="1">
        <v>9</v>
      </c>
      <c r="C494" s="2">
        <v>36985.518821259669</v>
      </c>
      <c r="D494" s="2">
        <v>1027.9033438213169</v>
      </c>
      <c r="E494" s="2">
        <v>35957.615477438354</v>
      </c>
      <c r="F494" s="2"/>
      <c r="G494" s="3"/>
    </row>
    <row r="495" spans="1:7" x14ac:dyDescent="0.25">
      <c r="A495" s="1">
        <v>2053</v>
      </c>
      <c r="B495" s="1">
        <v>10</v>
      </c>
      <c r="C495" s="2">
        <v>34796.123550918317</v>
      </c>
      <c r="D495" s="2">
        <v>993.89443404423719</v>
      </c>
      <c r="E495" s="2">
        <v>33802.229116874078</v>
      </c>
      <c r="F495" s="2"/>
      <c r="G495" s="3"/>
    </row>
    <row r="496" spans="1:7" x14ac:dyDescent="0.25">
      <c r="A496" s="1">
        <v>2053</v>
      </c>
      <c r="B496" s="1">
        <v>11</v>
      </c>
      <c r="C496" s="2">
        <v>30574.864859339094</v>
      </c>
      <c r="D496" s="2">
        <v>797.69635543571496</v>
      </c>
      <c r="E496" s="2">
        <v>29777.16850390338</v>
      </c>
      <c r="F496" s="2"/>
      <c r="G496" s="3"/>
    </row>
    <row r="497" spans="1:7" x14ac:dyDescent="0.25">
      <c r="A497" s="1">
        <v>2053</v>
      </c>
      <c r="B497" s="1">
        <v>12</v>
      </c>
      <c r="C497" s="2">
        <v>29373.014904461848</v>
      </c>
      <c r="D497" s="2">
        <v>767.912158808394</v>
      </c>
      <c r="E497" s="2">
        <v>28605.102745653454</v>
      </c>
      <c r="F497" s="2"/>
      <c r="G497" s="3"/>
    </row>
    <row r="498" spans="1:7" x14ac:dyDescent="0.25">
      <c r="A498" s="1">
        <v>2054</v>
      </c>
      <c r="B498" s="1">
        <v>1</v>
      </c>
      <c r="C498" s="4">
        <v>30490.381748941629</v>
      </c>
      <c r="D498" s="4">
        <v>932.28886626129247</v>
      </c>
      <c r="E498" s="4">
        <v>29558.092882680336</v>
      </c>
      <c r="F498" s="4"/>
      <c r="G498" s="5"/>
    </row>
    <row r="499" spans="1:7" x14ac:dyDescent="0.25">
      <c r="A499" s="1">
        <v>2054</v>
      </c>
      <c r="B499" s="1">
        <v>2</v>
      </c>
      <c r="C499" s="2">
        <v>30119.812764571008</v>
      </c>
      <c r="D499" s="2">
        <v>863.37723820674717</v>
      </c>
      <c r="E499" s="2">
        <v>29256.435526364261</v>
      </c>
      <c r="F499" s="2"/>
      <c r="G499" s="3"/>
    </row>
    <row r="500" spans="1:7" x14ac:dyDescent="0.25">
      <c r="A500" s="1">
        <v>2054</v>
      </c>
      <c r="B500" s="1">
        <v>3</v>
      </c>
      <c r="C500" s="2">
        <v>30028.627312759982</v>
      </c>
      <c r="D500" s="2">
        <v>802.69022648853434</v>
      </c>
      <c r="E500" s="2">
        <v>29225.937086271446</v>
      </c>
      <c r="F500" s="2"/>
      <c r="G500" s="3"/>
    </row>
    <row r="501" spans="1:7" x14ac:dyDescent="0.25">
      <c r="A501" s="1">
        <v>2054</v>
      </c>
      <c r="B501" s="1">
        <v>4</v>
      </c>
      <c r="C501" s="2">
        <v>32606.96119217771</v>
      </c>
      <c r="D501" s="2">
        <v>953.22523417784839</v>
      </c>
      <c r="E501" s="2">
        <v>31653.735957999863</v>
      </c>
      <c r="F501" s="2"/>
      <c r="G501" s="3"/>
    </row>
    <row r="502" spans="1:7" x14ac:dyDescent="0.25">
      <c r="A502" s="1">
        <v>2054</v>
      </c>
      <c r="B502" s="1">
        <v>5</v>
      </c>
      <c r="C502" s="2">
        <v>35631.173210116765</v>
      </c>
      <c r="D502" s="2">
        <v>1049.9669340400194</v>
      </c>
      <c r="E502" s="2">
        <v>34581.206276076744</v>
      </c>
      <c r="F502" s="2"/>
      <c r="G502" s="3"/>
    </row>
    <row r="503" spans="1:7" x14ac:dyDescent="0.25">
      <c r="A503" s="1">
        <v>2054</v>
      </c>
      <c r="B503" s="1">
        <v>6</v>
      </c>
      <c r="C503" s="2">
        <v>38023.264799033233</v>
      </c>
      <c r="D503" s="2">
        <v>1083.9459326819017</v>
      </c>
      <c r="E503" s="2">
        <v>36939.318866351328</v>
      </c>
      <c r="F503" s="2"/>
      <c r="G503" s="3"/>
    </row>
    <row r="504" spans="1:7" x14ac:dyDescent="0.25">
      <c r="A504" s="1">
        <v>2054</v>
      </c>
      <c r="B504" s="1">
        <v>7</v>
      </c>
      <c r="C504" s="2">
        <v>38696.146740182769</v>
      </c>
      <c r="D504" s="2">
        <v>1150.0727562510406</v>
      </c>
      <c r="E504" s="2">
        <v>37546.073983931725</v>
      </c>
      <c r="F504" s="2"/>
      <c r="G504" s="3"/>
    </row>
    <row r="505" spans="1:7" x14ac:dyDescent="0.25">
      <c r="A505" s="1">
        <v>2054</v>
      </c>
      <c r="B505" s="1">
        <v>8</v>
      </c>
      <c r="C505" s="4">
        <v>39881.145685457755</v>
      </c>
      <c r="D505" s="4">
        <v>1187.823583172556</v>
      </c>
      <c r="E505" s="4">
        <v>38693.322102285201</v>
      </c>
      <c r="F505" s="4"/>
      <c r="G505" s="5"/>
    </row>
    <row r="506" spans="1:7" x14ac:dyDescent="0.25">
      <c r="A506" s="1">
        <v>2054</v>
      </c>
      <c r="B506" s="1">
        <v>9</v>
      </c>
      <c r="C506" s="2">
        <v>37354.647576638919</v>
      </c>
      <c r="D506" s="2">
        <v>1034.5356245540033</v>
      </c>
      <c r="E506" s="2">
        <v>36320.111952084917</v>
      </c>
      <c r="F506" s="2"/>
      <c r="G506" s="3"/>
    </row>
    <row r="507" spans="1:7" x14ac:dyDescent="0.25">
      <c r="A507" s="1">
        <v>2054</v>
      </c>
      <c r="B507" s="1">
        <v>10</v>
      </c>
      <c r="C507" s="2">
        <v>35143.401355521935</v>
      </c>
      <c r="D507" s="2">
        <v>998.44721756535864</v>
      </c>
      <c r="E507" s="2">
        <v>34144.954137956578</v>
      </c>
      <c r="F507" s="2"/>
      <c r="G507" s="3"/>
    </row>
    <row r="508" spans="1:7" x14ac:dyDescent="0.25">
      <c r="A508" s="1">
        <v>2054</v>
      </c>
      <c r="B508" s="1">
        <v>11</v>
      </c>
      <c r="C508" s="2">
        <v>30880.012986798349</v>
      </c>
      <c r="D508" s="2">
        <v>800.59549289405186</v>
      </c>
      <c r="E508" s="2">
        <v>30079.417493904297</v>
      </c>
      <c r="F508" s="2"/>
      <c r="G508" s="3"/>
    </row>
    <row r="509" spans="1:7" x14ac:dyDescent="0.25">
      <c r="A509" s="1">
        <v>2054</v>
      </c>
      <c r="B509" s="1">
        <v>12</v>
      </c>
      <c r="C509" s="2">
        <v>29666.168137915687</v>
      </c>
      <c r="D509" s="2">
        <v>771.13784157472458</v>
      </c>
      <c r="E509" s="2">
        <v>28895.030296340963</v>
      </c>
      <c r="F509" s="2"/>
      <c r="G509" s="3"/>
    </row>
    <row r="510" spans="1:7" x14ac:dyDescent="0.25">
      <c r="A510" s="1">
        <v>2055</v>
      </c>
      <c r="B510" s="1">
        <v>1</v>
      </c>
      <c r="C510" s="4">
        <v>30764.907467603029</v>
      </c>
      <c r="D510" s="4">
        <v>934.56120750547871</v>
      </c>
      <c r="E510" s="4">
        <v>29830.346260097551</v>
      </c>
      <c r="F510" s="4"/>
      <c r="G510" s="5"/>
    </row>
    <row r="511" spans="1:7" x14ac:dyDescent="0.25">
      <c r="A511" s="1">
        <v>2055</v>
      </c>
      <c r="B511" s="1">
        <v>2</v>
      </c>
      <c r="C511" s="2">
        <v>30417.962600590141</v>
      </c>
      <c r="D511" s="2">
        <v>865.66636260959547</v>
      </c>
      <c r="E511" s="2">
        <v>29552.296237980547</v>
      </c>
      <c r="F511" s="2"/>
      <c r="G511" s="3"/>
    </row>
    <row r="512" spans="1:7" x14ac:dyDescent="0.25">
      <c r="A512" s="1">
        <v>2055</v>
      </c>
      <c r="B512" s="1">
        <v>3</v>
      </c>
      <c r="C512" s="2">
        <v>30325.874522733022</v>
      </c>
      <c r="D512" s="2">
        <v>804.91161235358481</v>
      </c>
      <c r="E512" s="2">
        <v>29520.962910379436</v>
      </c>
      <c r="F512" s="2"/>
      <c r="G512" s="3"/>
    </row>
    <row r="513" spans="1:7" x14ac:dyDescent="0.25">
      <c r="A513" s="1">
        <v>2055</v>
      </c>
      <c r="B513" s="1">
        <v>4</v>
      </c>
      <c r="C513" s="2">
        <v>32929.730799297096</v>
      </c>
      <c r="D513" s="2">
        <v>959.84233470143045</v>
      </c>
      <c r="E513" s="2">
        <v>31969.888464595664</v>
      </c>
      <c r="F513" s="2"/>
      <c r="G513" s="3"/>
    </row>
    <row r="514" spans="1:7" x14ac:dyDescent="0.25">
      <c r="A514" s="1">
        <v>2055</v>
      </c>
      <c r="B514" s="1">
        <v>5</v>
      </c>
      <c r="C514" s="2">
        <v>35983.878870434201</v>
      </c>
      <c r="D514" s="2">
        <v>1056.2630374995322</v>
      </c>
      <c r="E514" s="2">
        <v>34927.615832934665</v>
      </c>
      <c r="F514" s="2"/>
      <c r="G514" s="3"/>
    </row>
    <row r="515" spans="1:7" x14ac:dyDescent="0.25">
      <c r="A515" s="1">
        <v>2055</v>
      </c>
      <c r="B515" s="1">
        <v>6</v>
      </c>
      <c r="C515" s="2">
        <v>38399.649282341801</v>
      </c>
      <c r="D515" s="2">
        <v>1088.9950471027651</v>
      </c>
      <c r="E515" s="2">
        <v>37310.654235239039</v>
      </c>
      <c r="F515" s="2"/>
      <c r="G515" s="3"/>
    </row>
    <row r="516" spans="1:7" x14ac:dyDescent="0.25">
      <c r="A516" s="1">
        <v>2055</v>
      </c>
      <c r="B516" s="1">
        <v>7</v>
      </c>
      <c r="C516" s="2">
        <v>39079.191943529069</v>
      </c>
      <c r="D516" s="2">
        <v>1157.4590318859423</v>
      </c>
      <c r="E516" s="2">
        <v>37921.732911643128</v>
      </c>
      <c r="F516" s="2"/>
      <c r="G516" s="3"/>
    </row>
    <row r="517" spans="1:7" x14ac:dyDescent="0.25">
      <c r="A517" s="1">
        <v>2055</v>
      </c>
      <c r="B517" s="1">
        <v>8</v>
      </c>
      <c r="C517" s="4">
        <v>40275.920949810024</v>
      </c>
      <c r="D517" s="4">
        <v>1195.428661053714</v>
      </c>
      <c r="E517" s="4">
        <v>39080.492288756308</v>
      </c>
      <c r="F517" s="4"/>
      <c r="G517" s="5"/>
    </row>
    <row r="518" spans="1:7" x14ac:dyDescent="0.25">
      <c r="A518" s="1">
        <v>2055</v>
      </c>
      <c r="B518" s="1">
        <v>9</v>
      </c>
      <c r="C518" s="2">
        <v>37724.413555484171</v>
      </c>
      <c r="D518" s="2">
        <v>1041.2129141443045</v>
      </c>
      <c r="E518" s="2">
        <v>36683.200641339863</v>
      </c>
      <c r="F518" s="2"/>
      <c r="G518" s="3"/>
    </row>
    <row r="519" spans="1:7" x14ac:dyDescent="0.25">
      <c r="A519" s="1">
        <v>2055</v>
      </c>
      <c r="B519" s="1">
        <v>10</v>
      </c>
      <c r="C519" s="2">
        <v>35491.278662502686</v>
      </c>
      <c r="D519" s="2">
        <v>1003.0264654375824</v>
      </c>
      <c r="E519" s="2">
        <v>34488.2521970651</v>
      </c>
      <c r="F519" s="2"/>
      <c r="G519" s="3"/>
    </row>
    <row r="520" spans="1:7" x14ac:dyDescent="0.25">
      <c r="A520" s="1">
        <v>2055</v>
      </c>
      <c r="B520" s="1">
        <v>11</v>
      </c>
      <c r="C520" s="2">
        <v>31185.687888573051</v>
      </c>
      <c r="D520" s="2">
        <v>803.51246206539656</v>
      </c>
      <c r="E520" s="2">
        <v>30382.175426507656</v>
      </c>
      <c r="F520" s="2"/>
      <c r="G520" s="3"/>
    </row>
    <row r="521" spans="1:7" x14ac:dyDescent="0.25">
      <c r="A521" s="1">
        <v>2055</v>
      </c>
      <c r="B521" s="1">
        <v>12</v>
      </c>
      <c r="C521" s="2">
        <v>29959.827439013323</v>
      </c>
      <c r="D521" s="2">
        <v>774.3827190657654</v>
      </c>
      <c r="E521" s="2">
        <v>29185.444719947558</v>
      </c>
      <c r="F521" s="2"/>
      <c r="G521" s="3"/>
    </row>
    <row r="522" spans="1:7" x14ac:dyDescent="0.25">
      <c r="A522" s="1">
        <v>2056</v>
      </c>
      <c r="B522" s="1">
        <v>1</v>
      </c>
      <c r="C522" s="4">
        <v>31039.433186264429</v>
      </c>
      <c r="D522" s="4">
        <v>936.8484521838368</v>
      </c>
      <c r="E522" s="4">
        <v>30102.584734080592</v>
      </c>
      <c r="F522" s="4"/>
      <c r="G522" s="5"/>
    </row>
    <row r="523" spans="1:7" x14ac:dyDescent="0.25">
      <c r="A523" s="1">
        <v>2056</v>
      </c>
      <c r="B523" s="1">
        <v>2</v>
      </c>
      <c r="C523" s="2">
        <v>30716.62694126811</v>
      </c>
      <c r="D523" s="2">
        <v>867.97121595646547</v>
      </c>
      <c r="E523" s="2">
        <v>29848.655725311644</v>
      </c>
      <c r="F523" s="2"/>
      <c r="G523" s="3"/>
    </row>
    <row r="524" spans="1:7" x14ac:dyDescent="0.25">
      <c r="A524" s="1">
        <v>2056</v>
      </c>
      <c r="B524" s="1">
        <v>3</v>
      </c>
      <c r="C524" s="2">
        <v>30623.634679741011</v>
      </c>
      <c r="D524" s="2">
        <v>807.14804599462286</v>
      </c>
      <c r="E524" s="2">
        <v>29816.48663374639</v>
      </c>
      <c r="F524" s="2"/>
      <c r="G524" s="3"/>
    </row>
    <row r="525" spans="1:7" x14ac:dyDescent="0.25">
      <c r="A525" s="1">
        <v>2056</v>
      </c>
      <c r="B525" s="1">
        <v>4</v>
      </c>
      <c r="C525" s="2">
        <v>33253.057396381024</v>
      </c>
      <c r="D525" s="2">
        <v>966.50684073073762</v>
      </c>
      <c r="E525" s="2">
        <v>32286.550555650287</v>
      </c>
      <c r="F525" s="2"/>
      <c r="G525" s="3"/>
    </row>
    <row r="526" spans="1:7" x14ac:dyDescent="0.25">
      <c r="A526" s="1">
        <v>2056</v>
      </c>
      <c r="B526" s="1">
        <v>5</v>
      </c>
      <c r="C526" s="2">
        <v>36337.193180106791</v>
      </c>
      <c r="D526" s="2">
        <v>1062.5998497717806</v>
      </c>
      <c r="E526" s="2">
        <v>35274.59333033501</v>
      </c>
      <c r="F526" s="2"/>
      <c r="G526" s="3"/>
    </row>
    <row r="527" spans="1:7" x14ac:dyDescent="0.25">
      <c r="A527" s="1">
        <v>2056</v>
      </c>
      <c r="B527" s="1">
        <v>6</v>
      </c>
      <c r="C527" s="2">
        <v>38776.68327655657</v>
      </c>
      <c r="D527" s="2">
        <v>1094.0735534495634</v>
      </c>
      <c r="E527" s="2">
        <v>37682.609723107009</v>
      </c>
      <c r="F527" s="2"/>
      <c r="G527" s="3"/>
    </row>
    <row r="528" spans="1:7" x14ac:dyDescent="0.25">
      <c r="A528" s="1">
        <v>2056</v>
      </c>
      <c r="B528" s="1">
        <v>7</v>
      </c>
      <c r="C528" s="2">
        <v>39462.8981519066</v>
      </c>
      <c r="D528" s="2">
        <v>1164.8952857568024</v>
      </c>
      <c r="E528" s="2">
        <v>38298.0028661498</v>
      </c>
      <c r="F528" s="2"/>
      <c r="G528" s="3"/>
    </row>
    <row r="529" spans="1:7" x14ac:dyDescent="0.25">
      <c r="A529" s="1">
        <v>2056</v>
      </c>
      <c r="B529" s="1">
        <v>8</v>
      </c>
      <c r="C529" s="4">
        <v>40671.37746126749</v>
      </c>
      <c r="D529" s="4">
        <v>1203.0849048346993</v>
      </c>
      <c r="E529" s="4">
        <v>39468.292556432789</v>
      </c>
      <c r="F529" s="4"/>
      <c r="G529" s="5"/>
    </row>
    <row r="530" spans="1:7" x14ac:dyDescent="0.25">
      <c r="A530" s="1">
        <v>2056</v>
      </c>
      <c r="B530" s="1">
        <v>9</v>
      </c>
      <c r="C530" s="2">
        <v>38094.817623960247</v>
      </c>
      <c r="D530" s="2">
        <v>1047.9355365757208</v>
      </c>
      <c r="E530" s="2">
        <v>37046.882087384525</v>
      </c>
      <c r="F530" s="2"/>
      <c r="G530" s="3"/>
    </row>
    <row r="531" spans="1:7" x14ac:dyDescent="0.25">
      <c r="A531" s="1">
        <v>2056</v>
      </c>
      <c r="B531" s="1">
        <v>10</v>
      </c>
      <c r="C531" s="2">
        <v>35839.756286751879</v>
      </c>
      <c r="D531" s="2">
        <v>1007.6323709178841</v>
      </c>
      <c r="E531" s="2">
        <v>34832.123915833996</v>
      </c>
      <c r="F531" s="2"/>
      <c r="G531" s="3"/>
    </row>
    <row r="532" spans="1:7" x14ac:dyDescent="0.25">
      <c r="A532" s="1">
        <v>2056</v>
      </c>
      <c r="B532" s="1">
        <v>11</v>
      </c>
      <c r="C532" s="2">
        <v>31491.890280696738</v>
      </c>
      <c r="D532" s="2">
        <v>806.4474115114333</v>
      </c>
      <c r="E532" s="2">
        <v>30685.442869185306</v>
      </c>
      <c r="F532" s="2"/>
      <c r="G532" s="3"/>
    </row>
    <row r="533" spans="1:7" x14ac:dyDescent="0.25">
      <c r="A533" s="1">
        <v>2056</v>
      </c>
      <c r="B533" s="1">
        <v>12</v>
      </c>
      <c r="C533" s="2">
        <v>30253.993495642146</v>
      </c>
      <c r="D533" s="2">
        <v>777.64694088825684</v>
      </c>
      <c r="E533" s="2">
        <v>29476.346554753887</v>
      </c>
      <c r="F533" s="2"/>
      <c r="G533" s="3"/>
    </row>
    <row r="534" spans="1:7" x14ac:dyDescent="0.25">
      <c r="A534" s="1">
        <v>2057</v>
      </c>
      <c r="B534" s="1">
        <v>1</v>
      </c>
      <c r="C534" s="4">
        <v>31313.958904925817</v>
      </c>
      <c r="D534" s="4">
        <v>939.15073425603225</v>
      </c>
      <c r="E534" s="4">
        <v>30374.808170669785</v>
      </c>
      <c r="F534" s="4"/>
      <c r="G534" s="5"/>
    </row>
    <row r="535" spans="1:7" x14ac:dyDescent="0.25">
      <c r="A535" s="1">
        <v>2057</v>
      </c>
      <c r="B535" s="1">
        <v>2</v>
      </c>
      <c r="C535" s="2">
        <v>31015.806485861689</v>
      </c>
      <c r="D535" s="2">
        <v>870.29194065628815</v>
      </c>
      <c r="E535" s="2">
        <v>30145.514545205402</v>
      </c>
      <c r="F535" s="2"/>
      <c r="G535" s="3"/>
    </row>
    <row r="536" spans="1:7" x14ac:dyDescent="0.25">
      <c r="A536" s="1">
        <v>2057</v>
      </c>
      <c r="B536" s="1">
        <v>3</v>
      </c>
      <c r="C536" s="2">
        <v>30921.908480923779</v>
      </c>
      <c r="D536" s="2">
        <v>809.39966275476911</v>
      </c>
      <c r="E536" s="2">
        <v>30112.508818169012</v>
      </c>
      <c r="F536" s="2"/>
      <c r="G536" s="3"/>
    </row>
    <row r="537" spans="1:7" x14ac:dyDescent="0.25">
      <c r="A537" s="1">
        <v>2057</v>
      </c>
      <c r="B537" s="1">
        <v>4</v>
      </c>
      <c r="C537" s="2">
        <v>33576.941740427515</v>
      </c>
      <c r="D537" s="2">
        <v>973.21910450653775</v>
      </c>
      <c r="E537" s="2">
        <v>32603.722635920978</v>
      </c>
      <c r="F537" s="2"/>
      <c r="G537" s="3"/>
    </row>
    <row r="538" spans="1:7" x14ac:dyDescent="0.25">
      <c r="A538" s="1">
        <v>2057</v>
      </c>
      <c r="B538" s="1">
        <v>5</v>
      </c>
      <c r="C538" s="2">
        <v>36691.116966342168</v>
      </c>
      <c r="D538" s="2">
        <v>1068.9776581046365</v>
      </c>
      <c r="E538" s="2">
        <v>35622.139308237529</v>
      </c>
      <c r="F538" s="2"/>
      <c r="G538" s="3"/>
    </row>
    <row r="539" spans="1:7" x14ac:dyDescent="0.25">
      <c r="A539" s="1">
        <v>2057</v>
      </c>
      <c r="B539" s="1">
        <v>6</v>
      </c>
      <c r="C539" s="2">
        <v>39154.367664419588</v>
      </c>
      <c r="D539" s="2">
        <v>1099.1816646682041</v>
      </c>
      <c r="E539" s="2">
        <v>38055.185999751382</v>
      </c>
      <c r="F539" s="2"/>
      <c r="G539" s="3"/>
    </row>
    <row r="540" spans="1:7" x14ac:dyDescent="0.25">
      <c r="A540" s="1">
        <v>2057</v>
      </c>
      <c r="B540" s="1">
        <v>7</v>
      </c>
      <c r="C540" s="2">
        <v>39847.266263678932</v>
      </c>
      <c r="D540" s="2">
        <v>1172.3818772424174</v>
      </c>
      <c r="E540" s="2">
        <v>38674.884386436512</v>
      </c>
      <c r="F540" s="2"/>
      <c r="G540" s="3"/>
    </row>
    <row r="541" spans="1:7" x14ac:dyDescent="0.25">
      <c r="A541" s="1">
        <v>2057</v>
      </c>
      <c r="B541" s="1">
        <v>8</v>
      </c>
      <c r="C541" s="4">
        <v>41067.516145704474</v>
      </c>
      <c r="D541" s="4">
        <v>1210.7926795633234</v>
      </c>
      <c r="E541" s="4">
        <v>39856.723466141149</v>
      </c>
      <c r="F541" s="4"/>
      <c r="G541" s="5"/>
    </row>
    <row r="542" spans="1:7" x14ac:dyDescent="0.25">
      <c r="A542" s="1">
        <v>2057</v>
      </c>
      <c r="B542" s="1">
        <v>9</v>
      </c>
      <c r="C542" s="2">
        <v>38465.860649286689</v>
      </c>
      <c r="D542" s="2">
        <v>1054.7038183113239</v>
      </c>
      <c r="E542" s="2">
        <v>37411.156830975364</v>
      </c>
      <c r="F542" s="2"/>
      <c r="G542" s="3"/>
    </row>
    <row r="543" spans="1:7" x14ac:dyDescent="0.25">
      <c r="A543" s="1">
        <v>2057</v>
      </c>
      <c r="B543" s="1">
        <v>10</v>
      </c>
      <c r="C543" s="2">
        <v>36188.835044153115</v>
      </c>
      <c r="D543" s="2">
        <v>1012.2651288928819</v>
      </c>
      <c r="E543" s="2">
        <v>35176.569915260232</v>
      </c>
      <c r="F543" s="2"/>
      <c r="G543" s="3"/>
    </row>
    <row r="544" spans="1:7" x14ac:dyDescent="0.25">
      <c r="A544" s="1">
        <v>2057</v>
      </c>
      <c r="B544" s="1">
        <v>11</v>
      </c>
      <c r="C544" s="2">
        <v>31798.620880074875</v>
      </c>
      <c r="D544" s="2">
        <v>809.40049115402871</v>
      </c>
      <c r="E544" s="2">
        <v>30989.220388920847</v>
      </c>
      <c r="F544" s="2"/>
      <c r="G544" s="3"/>
    </row>
    <row r="545" spans="1:7" x14ac:dyDescent="0.25">
      <c r="A545" s="1">
        <v>2057</v>
      </c>
      <c r="B545" s="1">
        <v>12</v>
      </c>
      <c r="C545" s="2">
        <v>30548.66699652719</v>
      </c>
      <c r="D545" s="2">
        <v>780.93065797159034</v>
      </c>
      <c r="E545" s="2">
        <v>29767.736338555602</v>
      </c>
      <c r="F545" s="2"/>
      <c r="G545" s="3"/>
    </row>
    <row r="546" spans="1:7" x14ac:dyDescent="0.25">
      <c r="A546" s="1">
        <v>2058</v>
      </c>
      <c r="B546" s="1">
        <v>1</v>
      </c>
      <c r="C546" s="4">
        <v>31588.484623587221</v>
      </c>
      <c r="D546" s="4">
        <v>941.46818893786974</v>
      </c>
      <c r="E546" s="4">
        <v>30647.016434649351</v>
      </c>
      <c r="F546" s="4"/>
      <c r="G546" s="5"/>
    </row>
    <row r="547" spans="1:7" x14ac:dyDescent="0.25">
      <c r="A547" s="1">
        <v>2058</v>
      </c>
      <c r="B547" s="1">
        <v>2</v>
      </c>
      <c r="C547" s="2">
        <v>31315.501934479082</v>
      </c>
      <c r="D547" s="2">
        <v>872.62868045444259</v>
      </c>
      <c r="E547" s="2">
        <v>30442.873254024638</v>
      </c>
      <c r="F547" s="2"/>
      <c r="G547" s="3"/>
    </row>
    <row r="548" spans="1:7" x14ac:dyDescent="0.25">
      <c r="A548" s="1">
        <v>2058</v>
      </c>
      <c r="B548" s="1">
        <v>3</v>
      </c>
      <c r="C548" s="2">
        <v>31220.696624270004</v>
      </c>
      <c r="D548" s="2">
        <v>811.66659924568353</v>
      </c>
      <c r="E548" s="2">
        <v>30409.03002502432</v>
      </c>
      <c r="F548" s="2"/>
      <c r="G548" s="3"/>
    </row>
    <row r="549" spans="1:7" x14ac:dyDescent="0.25">
      <c r="A549" s="1">
        <v>2058</v>
      </c>
      <c r="B549" s="1">
        <v>4</v>
      </c>
      <c r="C549" s="2">
        <v>33901.384589356327</v>
      </c>
      <c r="D549" s="2">
        <v>979.97948099185373</v>
      </c>
      <c r="E549" s="2">
        <v>32921.405108364474</v>
      </c>
      <c r="F549" s="2"/>
      <c r="G549" s="3"/>
    </row>
    <row r="550" spans="1:7" x14ac:dyDescent="0.25">
      <c r="A550" s="1">
        <v>2058</v>
      </c>
      <c r="B550" s="1">
        <v>5</v>
      </c>
      <c r="C550" s="2">
        <v>37045.651057355208</v>
      </c>
      <c r="D550" s="2">
        <v>1075.396751954202</v>
      </c>
      <c r="E550" s="2">
        <v>35970.254305401002</v>
      </c>
      <c r="F550" s="2"/>
      <c r="G550" s="3"/>
    </row>
    <row r="551" spans="1:7" x14ac:dyDescent="0.25">
      <c r="A551" s="1">
        <v>2058</v>
      </c>
      <c r="B551" s="1">
        <v>6</v>
      </c>
      <c r="C551" s="2">
        <v>39532.703329747776</v>
      </c>
      <c r="D551" s="2">
        <v>1104.319595486035</v>
      </c>
      <c r="E551" s="2">
        <v>38428.383734261741</v>
      </c>
      <c r="F551" s="2"/>
      <c r="G551" s="3"/>
    </row>
    <row r="552" spans="1:7" x14ac:dyDescent="0.25">
      <c r="A552" s="1">
        <v>2058</v>
      </c>
      <c r="B552" s="1">
        <v>7</v>
      </c>
      <c r="C552" s="2">
        <v>40232.297178303503</v>
      </c>
      <c r="D552" s="2">
        <v>1179.9191684738259</v>
      </c>
      <c r="E552" s="2">
        <v>39052.378009829677</v>
      </c>
      <c r="F552" s="2"/>
      <c r="G552" s="3"/>
    </row>
    <row r="553" spans="1:7" x14ac:dyDescent="0.25">
      <c r="A553" s="1">
        <v>2058</v>
      </c>
      <c r="B553" s="1">
        <v>8</v>
      </c>
      <c r="C553" s="4">
        <v>41464.337930122667</v>
      </c>
      <c r="D553" s="4">
        <v>1218.5523530584474</v>
      </c>
      <c r="E553" s="4">
        <v>40245.78557706422</v>
      </c>
      <c r="F553" s="4"/>
      <c r="G553" s="5"/>
    </row>
    <row r="554" spans="1:7" x14ac:dyDescent="0.25">
      <c r="A554" s="1">
        <v>2058</v>
      </c>
      <c r="B554" s="1">
        <v>9</v>
      </c>
      <c r="C554" s="2">
        <v>38837.543499738997</v>
      </c>
      <c r="D554" s="2">
        <v>1061.5180883138391</v>
      </c>
      <c r="E554" s="2">
        <v>37776.025411425158</v>
      </c>
      <c r="F554" s="2"/>
      <c r="G554" s="3"/>
    </row>
    <row r="555" spans="1:7" x14ac:dyDescent="0.25">
      <c r="A555" s="1">
        <v>2058</v>
      </c>
      <c r="B555" s="1">
        <v>10</v>
      </c>
      <c r="C555" s="2">
        <v>36538.515751583443</v>
      </c>
      <c r="D555" s="2">
        <v>1016.9249358935415</v>
      </c>
      <c r="E555" s="2">
        <v>35521.590815689902</v>
      </c>
      <c r="F555" s="2"/>
      <c r="G555" s="3"/>
    </row>
    <row r="556" spans="1:7" x14ac:dyDescent="0.25">
      <c r="A556" s="1">
        <v>2058</v>
      </c>
      <c r="B556" s="1">
        <v>11</v>
      </c>
      <c r="C556" s="2">
        <v>32105.880404485844</v>
      </c>
      <c r="D556" s="2">
        <v>812.37185228796977</v>
      </c>
      <c r="E556" s="2">
        <v>31293.508552197876</v>
      </c>
      <c r="F556" s="2"/>
      <c r="G556" s="3"/>
    </row>
    <row r="557" spans="1:7" x14ac:dyDescent="0.25">
      <c r="A557" s="1">
        <v>2058</v>
      </c>
      <c r="B557" s="1">
        <v>12</v>
      </c>
      <c r="C557" s="2">
        <v>30843.848631232093</v>
      </c>
      <c r="D557" s="2">
        <v>784.23402258003046</v>
      </c>
      <c r="E557" s="2">
        <v>30059.614608652064</v>
      </c>
      <c r="F557" s="2"/>
      <c r="G557" s="3"/>
    </row>
    <row r="558" spans="1:7" x14ac:dyDescent="0.25">
      <c r="A558" s="1">
        <v>2059</v>
      </c>
      <c r="B558" s="1">
        <v>1</v>
      </c>
      <c r="C558" s="4">
        <v>31863.010342248617</v>
      </c>
      <c r="D558" s="4">
        <v>943.80095271312723</v>
      </c>
      <c r="E558" s="4">
        <v>30919.209389535488</v>
      </c>
      <c r="F558" s="4"/>
      <c r="G558" s="5"/>
    </row>
    <row r="559" spans="1:7" x14ac:dyDescent="0.25">
      <c r="A559" s="1">
        <v>2059</v>
      </c>
      <c r="B559" s="1">
        <v>2</v>
      </c>
      <c r="C559" s="2">
        <v>31615.713988080879</v>
      </c>
      <c r="D559" s="2">
        <v>874.9815804453475</v>
      </c>
      <c r="E559" s="2">
        <v>30740.732407635533</v>
      </c>
      <c r="F559" s="2"/>
      <c r="G559" s="3"/>
    </row>
    <row r="560" spans="1:7" x14ac:dyDescent="0.25">
      <c r="A560" s="1">
        <v>2059</v>
      </c>
      <c r="B560" s="1">
        <v>3</v>
      </c>
      <c r="C560" s="2">
        <v>31519.999808618173</v>
      </c>
      <c r="D560" s="2">
        <v>813.94899335951413</v>
      </c>
      <c r="E560" s="2">
        <v>30706.050815258659</v>
      </c>
      <c r="F560" s="2"/>
      <c r="G560" s="3"/>
    </row>
    <row r="561" spans="1:7" x14ac:dyDescent="0.25">
      <c r="A561" s="1">
        <v>2059</v>
      </c>
      <c r="B561" s="1">
        <v>4</v>
      </c>
      <c r="C561" s="2">
        <v>34226.386702009964</v>
      </c>
      <c r="D561" s="2">
        <v>986.78832789384478</v>
      </c>
      <c r="E561" s="2">
        <v>33239.598374116118</v>
      </c>
      <c r="F561" s="2"/>
      <c r="G561" s="3"/>
    </row>
    <row r="562" spans="1:7" x14ac:dyDescent="0.25">
      <c r="A562" s="1">
        <v>2059</v>
      </c>
      <c r="B562" s="1">
        <v>5</v>
      </c>
      <c r="C562" s="2">
        <v>37400.79628236912</v>
      </c>
      <c r="D562" s="2">
        <v>1081.8574230030388</v>
      </c>
      <c r="E562" s="2">
        <v>36318.938859366084</v>
      </c>
      <c r="F562" s="2"/>
      <c r="G562" s="3"/>
    </row>
    <row r="563" spans="1:7" x14ac:dyDescent="0.25">
      <c r="A563" s="1">
        <v>2059</v>
      </c>
      <c r="B563" s="1">
        <v>6</v>
      </c>
      <c r="C563" s="2">
        <v>39911.691157434063</v>
      </c>
      <c r="D563" s="2">
        <v>1109.4875624278397</v>
      </c>
      <c r="E563" s="2">
        <v>38802.20359500622</v>
      </c>
      <c r="F563" s="2"/>
      <c r="G563" s="3"/>
    </row>
    <row r="564" spans="1:7" x14ac:dyDescent="0.25">
      <c r="A564" s="1">
        <v>2059</v>
      </c>
      <c r="B564" s="1">
        <v>7</v>
      </c>
      <c r="C564" s="2">
        <v>40617.991796332848</v>
      </c>
      <c r="D564" s="2">
        <v>1187.5075243566394</v>
      </c>
      <c r="E564" s="2">
        <v>39430.484271976209</v>
      </c>
      <c r="F564" s="2"/>
      <c r="G564" s="3"/>
    </row>
    <row r="565" spans="1:7" x14ac:dyDescent="0.25">
      <c r="A565" s="1">
        <v>2059</v>
      </c>
      <c r="B565" s="1">
        <v>8</v>
      </c>
      <c r="C565" s="4">
        <v>41861.843742652381</v>
      </c>
      <c r="D565" s="4">
        <v>1226.3642959322715</v>
      </c>
      <c r="E565" s="4">
        <v>40635.479446720114</v>
      </c>
      <c r="F565" s="4"/>
      <c r="G565" s="5"/>
    </row>
    <row r="566" spans="1:7" x14ac:dyDescent="0.25">
      <c r="A566" s="1">
        <v>2059</v>
      </c>
      <c r="B566" s="1">
        <v>9</v>
      </c>
      <c r="C566" s="2">
        <v>39209.867044649778</v>
      </c>
      <c r="D566" s="2">
        <v>1068.3786780658993</v>
      </c>
      <c r="E566" s="2">
        <v>38141.488366583879</v>
      </c>
      <c r="F566" s="2"/>
      <c r="G566" s="3"/>
    </row>
    <row r="567" spans="1:7" x14ac:dyDescent="0.25">
      <c r="A567" s="1">
        <v>2059</v>
      </c>
      <c r="B567" s="1">
        <v>10</v>
      </c>
      <c r="C567" s="2">
        <v>36888.79922691446</v>
      </c>
      <c r="D567" s="2">
        <v>1021.6119901100179</v>
      </c>
      <c r="E567" s="2">
        <v>35867.187236804442</v>
      </c>
      <c r="F567" s="2"/>
      <c r="G567" s="3"/>
    </row>
    <row r="568" spans="1:7" x14ac:dyDescent="0.25">
      <c r="A568" s="1">
        <v>2059</v>
      </c>
      <c r="B568" s="1">
        <v>11</v>
      </c>
      <c r="C568" s="2">
        <v>32413.669572581919</v>
      </c>
      <c r="D568" s="2">
        <v>815.36164759382223</v>
      </c>
      <c r="E568" s="2">
        <v>31598.307924988098</v>
      </c>
      <c r="F568" s="2"/>
      <c r="G568" s="3"/>
    </row>
    <row r="569" spans="1:7" x14ac:dyDescent="0.25">
      <c r="A569" s="1">
        <v>2059</v>
      </c>
      <c r="B569" s="1">
        <v>12</v>
      </c>
      <c r="C569" s="2">
        <v>31139.53909016004</v>
      </c>
      <c r="D569" s="2">
        <v>787.55718832505249</v>
      </c>
      <c r="E569" s="2">
        <v>30351.981901834988</v>
      </c>
      <c r="F569" s="2"/>
      <c r="G569" s="3"/>
    </row>
    <row r="570" spans="1:7" x14ac:dyDescent="0.25">
      <c r="A570" s="1">
        <v>2060</v>
      </c>
      <c r="B570" s="1">
        <v>1</v>
      </c>
      <c r="C570" s="4">
        <v>32137.536060910028</v>
      </c>
      <c r="D570" s="4">
        <v>946.14916334550037</v>
      </c>
      <c r="E570" s="4">
        <v>31191.386897564527</v>
      </c>
      <c r="F570" s="4"/>
      <c r="G570" s="5"/>
    </row>
    <row r="571" spans="1:7" x14ac:dyDescent="0.25">
      <c r="A571" s="1">
        <v>2060</v>
      </c>
      <c r="B571" s="1">
        <v>2</v>
      </c>
      <c r="C571" s="2">
        <v>31916.443348481065</v>
      </c>
      <c r="D571" s="2">
        <v>877.35078708517096</v>
      </c>
      <c r="E571" s="2">
        <v>31039.092561395893</v>
      </c>
      <c r="F571" s="2"/>
      <c r="G571" s="3"/>
    </row>
    <row r="572" spans="1:7" x14ac:dyDescent="0.25">
      <c r="A572" s="1">
        <v>2060</v>
      </c>
      <c r="B572" s="1">
        <v>3</v>
      </c>
      <c r="C572" s="2">
        <v>31819.818733657579</v>
      </c>
      <c r="D572" s="2">
        <v>816.24698428095917</v>
      </c>
      <c r="E572" s="2">
        <v>31003.571749376621</v>
      </c>
      <c r="F572" s="2"/>
      <c r="G572" s="3"/>
    </row>
    <row r="573" spans="1:7" x14ac:dyDescent="0.25">
      <c r="A573" s="1">
        <v>2060</v>
      </c>
      <c r="B573" s="1">
        <v>4</v>
      </c>
      <c r="C573" s="2">
        <v>34551.948838154836</v>
      </c>
      <c r="D573" s="2">
        <v>993.64600568586866</v>
      </c>
      <c r="E573" s="2">
        <v>33558.302832468966</v>
      </c>
      <c r="F573" s="2"/>
      <c r="G573" s="3"/>
    </row>
    <row r="574" spans="1:7" x14ac:dyDescent="0.25">
      <c r="A574" s="1">
        <v>2060</v>
      </c>
      <c r="B574" s="1">
        <v>5</v>
      </c>
      <c r="C574" s="2">
        <v>37756.55347161668</v>
      </c>
      <c r="D574" s="2">
        <v>1088.3599651785573</v>
      </c>
      <c r="E574" s="2">
        <v>36668.193506438125</v>
      </c>
      <c r="F574" s="2"/>
      <c r="G574" s="3"/>
    </row>
    <row r="575" spans="1:7" x14ac:dyDescent="0.25">
      <c r="A575" s="1">
        <v>2060</v>
      </c>
      <c r="B575" s="1">
        <v>6</v>
      </c>
      <c r="C575" s="2">
        <v>40291.332033448758</v>
      </c>
      <c r="D575" s="2">
        <v>1114.6857838319822</v>
      </c>
      <c r="E575" s="2">
        <v>39176.646249616773</v>
      </c>
      <c r="F575" s="2"/>
      <c r="G575" s="3"/>
    </row>
    <row r="576" spans="1:7" x14ac:dyDescent="0.25">
      <c r="A576" s="1">
        <v>2060</v>
      </c>
      <c r="B576" s="1">
        <v>7</v>
      </c>
      <c r="C576" s="2">
        <v>41004.35101941591</v>
      </c>
      <c r="D576" s="2">
        <v>1195.1473125935611</v>
      </c>
      <c r="E576" s="2">
        <v>39809.203706822351</v>
      </c>
      <c r="F576" s="2"/>
      <c r="G576" s="3"/>
    </row>
    <row r="577" spans="1:7" x14ac:dyDescent="0.25">
      <c r="A577" s="1">
        <v>2060</v>
      </c>
      <c r="B577" s="1">
        <v>8</v>
      </c>
      <c r="C577" s="4">
        <v>42260.03451255391</v>
      </c>
      <c r="D577" s="4">
        <v>1234.228881612818</v>
      </c>
      <c r="E577" s="4">
        <v>41025.805630941089</v>
      </c>
      <c r="F577" s="4"/>
      <c r="G577" s="5"/>
    </row>
    <row r="578" spans="1:7" x14ac:dyDescent="0.25">
      <c r="A578" s="1">
        <v>2060</v>
      </c>
      <c r="B578" s="1">
        <v>9</v>
      </c>
      <c r="C578" s="2">
        <v>39582.832154410047</v>
      </c>
      <c r="D578" s="2">
        <v>1075.2859215904703</v>
      </c>
      <c r="E578" s="2">
        <v>38507.546232819579</v>
      </c>
      <c r="F578" s="2"/>
      <c r="G578" s="3"/>
    </row>
    <row r="579" spans="1:7" x14ac:dyDescent="0.25">
      <c r="A579" s="1">
        <v>2060</v>
      </c>
      <c r="B579" s="1">
        <v>10</v>
      </c>
      <c r="C579" s="2">
        <v>37239.686289013487</v>
      </c>
      <c r="D579" s="2">
        <v>1026.3264914066337</v>
      </c>
      <c r="E579" s="2">
        <v>36213.359797606856</v>
      </c>
      <c r="F579" s="2"/>
      <c r="G579" s="3"/>
    </row>
    <row r="580" spans="1:7" x14ac:dyDescent="0.25">
      <c r="A580" s="1">
        <v>2060</v>
      </c>
      <c r="B580" s="1">
        <v>11</v>
      </c>
      <c r="C580" s="2">
        <v>32721.989103890322</v>
      </c>
      <c r="D580" s="2">
        <v>818.37003115090943</v>
      </c>
      <c r="E580" s="2">
        <v>31903.619072739413</v>
      </c>
      <c r="F580" s="2"/>
      <c r="G580" s="3"/>
    </row>
    <row r="581" spans="1:7" x14ac:dyDescent="0.25">
      <c r="A581" s="1">
        <v>2060</v>
      </c>
      <c r="B581" s="1">
        <v>12</v>
      </c>
      <c r="C581" s="2">
        <v>31435.739064554764</v>
      </c>
      <c r="D581" s="2">
        <v>790.90031017779438</v>
      </c>
      <c r="E581" s="2">
        <v>30644.838754376971</v>
      </c>
      <c r="F581" s="2"/>
      <c r="G581" s="3"/>
    </row>
    <row r="582" spans="1:7" x14ac:dyDescent="0.25">
      <c r="A582" s="1">
        <v>2061</v>
      </c>
      <c r="B582" s="1">
        <v>1</v>
      </c>
      <c r="C582" s="4">
        <v>32412.061779571421</v>
      </c>
      <c r="D582" s="4">
        <v>948.51295989066023</v>
      </c>
      <c r="E582" s="4">
        <v>31463.54881968076</v>
      </c>
      <c r="F582" s="4"/>
      <c r="G582" s="5"/>
    </row>
    <row r="583" spans="1:7" x14ac:dyDescent="0.25">
      <c r="A583" s="1">
        <v>2061</v>
      </c>
      <c r="B583" s="1">
        <v>2</v>
      </c>
      <c r="C583" s="2">
        <v>32217.690718347963</v>
      </c>
      <c r="D583" s="2">
        <v>879.73644820465961</v>
      </c>
      <c r="E583" s="2">
        <v>31337.954270143302</v>
      </c>
      <c r="F583" s="2"/>
      <c r="G583" s="3"/>
    </row>
    <row r="584" spans="1:7" x14ac:dyDescent="0.25">
      <c r="A584" s="1">
        <v>2061</v>
      </c>
      <c r="B584" s="1">
        <v>3</v>
      </c>
      <c r="C584" s="2">
        <v>32120.15409992927</v>
      </c>
      <c r="D584" s="2">
        <v>818.56071249944137</v>
      </c>
      <c r="E584" s="2">
        <v>31301.593387429828</v>
      </c>
      <c r="F584" s="2"/>
      <c r="G584" s="3"/>
    </row>
    <row r="585" spans="1:7" x14ac:dyDescent="0.25">
      <c r="A585" s="1">
        <v>2061</v>
      </c>
      <c r="B585" s="1">
        <v>4</v>
      </c>
      <c r="C585" s="2">
        <v>34878.071758482212</v>
      </c>
      <c r="D585" s="2">
        <v>1000.5528776297285</v>
      </c>
      <c r="E585" s="2">
        <v>33877.518880852484</v>
      </c>
      <c r="F585" s="2"/>
      <c r="G585" s="3"/>
    </row>
    <row r="586" spans="1:7" x14ac:dyDescent="0.25">
      <c r="A586" s="1">
        <v>2061</v>
      </c>
      <c r="B586" s="1">
        <v>5</v>
      </c>
      <c r="C586" s="2">
        <v>38112.923456341334</v>
      </c>
      <c r="D586" s="2">
        <v>1094.9046746715635</v>
      </c>
      <c r="E586" s="2">
        <v>37018.018781669773</v>
      </c>
      <c r="F586" s="2"/>
      <c r="G586" s="3"/>
    </row>
    <row r="587" spans="1:7" x14ac:dyDescent="0.25">
      <c r="A587" s="1">
        <v>2061</v>
      </c>
      <c r="B587" s="1">
        <v>6</v>
      </c>
      <c r="C587" s="2">
        <v>40671.626844840641</v>
      </c>
      <c r="D587" s="2">
        <v>1119.9144798667003</v>
      </c>
      <c r="E587" s="2">
        <v>39551.712364973937</v>
      </c>
      <c r="F587" s="2"/>
      <c r="G587" s="3"/>
    </row>
    <row r="588" spans="1:7" x14ac:dyDescent="0.25">
      <c r="A588" s="1">
        <v>2061</v>
      </c>
      <c r="B588" s="1">
        <v>7</v>
      </c>
      <c r="C588" s="2">
        <v>41391.375750299216</v>
      </c>
      <c r="D588" s="2">
        <v>1202.8389037071008</v>
      </c>
      <c r="E588" s="2">
        <v>40188.536846592113</v>
      </c>
      <c r="F588" s="2"/>
      <c r="G588" s="3"/>
    </row>
    <row r="589" spans="1:7" x14ac:dyDescent="0.25">
      <c r="A589" s="1">
        <v>2061</v>
      </c>
      <c r="B589" s="1">
        <v>8</v>
      </c>
      <c r="C589" s="4">
        <v>42658.911170218744</v>
      </c>
      <c r="D589" s="4">
        <v>1242.1464863666004</v>
      </c>
      <c r="E589" s="4">
        <v>41416.764683852147</v>
      </c>
      <c r="F589" s="4"/>
      <c r="G589" s="5"/>
    </row>
    <row r="590" spans="1:7" x14ac:dyDescent="0.25">
      <c r="A590" s="1">
        <v>2061</v>
      </c>
      <c r="B590" s="1">
        <v>9</v>
      </c>
      <c r="C590" s="2">
        <v>39956.439700470357</v>
      </c>
      <c r="D590" s="2">
        <v>1082.2401554714493</v>
      </c>
      <c r="E590" s="2">
        <v>38874.199544998904</v>
      </c>
      <c r="F590" s="2"/>
      <c r="G590" s="3"/>
    </row>
    <row r="591" spans="1:7" x14ac:dyDescent="0.25">
      <c r="A591" s="1">
        <v>2061</v>
      </c>
      <c r="B591" s="1">
        <v>10</v>
      </c>
      <c r="C591" s="2">
        <v>37591.177757744685</v>
      </c>
      <c r="D591" s="2">
        <v>1031.0686413369967</v>
      </c>
      <c r="E591" s="2">
        <v>36560.109116407686</v>
      </c>
      <c r="F591" s="2"/>
      <c r="G591" s="3"/>
    </row>
    <row r="592" spans="1:7" x14ac:dyDescent="0.25">
      <c r="A592" s="1">
        <v>2061</v>
      </c>
      <c r="B592" s="1">
        <v>11</v>
      </c>
      <c r="C592" s="2">
        <v>33030.839718814161</v>
      </c>
      <c r="D592" s="2">
        <v>821.3971584504136</v>
      </c>
      <c r="E592" s="2">
        <v>32209.442560363746</v>
      </c>
      <c r="F592" s="2"/>
      <c r="G592" s="3"/>
    </row>
    <row r="593" spans="1:7" x14ac:dyDescent="0.25">
      <c r="A593" s="1">
        <v>2061</v>
      </c>
      <c r="B593" s="1">
        <v>12</v>
      </c>
      <c r="C593" s="2">
        <v>31732.449246501459</v>
      </c>
      <c r="D593" s="2">
        <v>794.26354448162647</v>
      </c>
      <c r="E593" s="2">
        <v>30938.185702019833</v>
      </c>
      <c r="F593" s="2"/>
      <c r="G593" s="3"/>
    </row>
    <row r="594" spans="1:7" x14ac:dyDescent="0.25">
      <c r="A594" s="1">
        <v>2062</v>
      </c>
      <c r="B594" s="1">
        <v>1</v>
      </c>
      <c r="C594" s="4">
        <v>32686.587498232821</v>
      </c>
      <c r="D594" s="4">
        <v>950.89248270842438</v>
      </c>
      <c r="E594" s="4">
        <v>31735.695015524398</v>
      </c>
      <c r="F594" s="4"/>
      <c r="G594" s="5"/>
    </row>
    <row r="595" spans="1:7" x14ac:dyDescent="0.25">
      <c r="A595" s="1">
        <v>2062</v>
      </c>
      <c r="B595" s="1">
        <v>2</v>
      </c>
      <c r="C595" s="2">
        <v>32519.456801205259</v>
      </c>
      <c r="D595" s="2">
        <v>882.13871302208918</v>
      </c>
      <c r="E595" s="2">
        <v>31637.318088183169</v>
      </c>
      <c r="F595" s="2"/>
      <c r="G595" s="3"/>
    </row>
    <row r="596" spans="1:7" x14ac:dyDescent="0.25">
      <c r="A596" s="1">
        <v>2062</v>
      </c>
      <c r="B596" s="1">
        <v>3</v>
      </c>
      <c r="C596" s="2">
        <v>32421.006608827069</v>
      </c>
      <c r="D596" s="2">
        <v>820.89031982139852</v>
      </c>
      <c r="E596" s="2">
        <v>31600.116289005669</v>
      </c>
      <c r="F596" s="2"/>
      <c r="G596" s="3"/>
    </row>
    <row r="597" spans="1:7" x14ac:dyDescent="0.25">
      <c r="A597" s="1">
        <v>2062</v>
      </c>
      <c r="B597" s="1">
        <v>4</v>
      </c>
      <c r="C597" s="2">
        <v>35204.756224609351</v>
      </c>
      <c r="D597" s="2">
        <v>1007.5093097981045</v>
      </c>
      <c r="E597" s="2">
        <v>34197.246914811243</v>
      </c>
      <c r="F597" s="2"/>
      <c r="G597" s="3"/>
    </row>
    <row r="598" spans="1:7" x14ac:dyDescent="0.25">
      <c r="A598" s="1">
        <v>2062</v>
      </c>
      <c r="B598" s="1">
        <v>5</v>
      </c>
      <c r="C598" s="2">
        <v>38469.907068798391</v>
      </c>
      <c r="D598" s="2">
        <v>1101.4918499549699</v>
      </c>
      <c r="E598" s="2">
        <v>37368.415218843424</v>
      </c>
      <c r="F598" s="2"/>
      <c r="G598" s="3"/>
    </row>
    <row r="599" spans="1:7" x14ac:dyDescent="0.25">
      <c r="A599" s="1">
        <v>2062</v>
      </c>
      <c r="B599" s="1">
        <v>6</v>
      </c>
      <c r="C599" s="2">
        <v>41052.576479738324</v>
      </c>
      <c r="D599" s="2">
        <v>1125.1738725465502</v>
      </c>
      <c r="E599" s="2">
        <v>39927.402607191776</v>
      </c>
      <c r="F599" s="2"/>
      <c r="G599" s="3"/>
    </row>
    <row r="600" spans="1:7" x14ac:dyDescent="0.25">
      <c r="A600" s="1">
        <v>2062</v>
      </c>
      <c r="B600" s="1">
        <v>7</v>
      </c>
      <c r="C600" s="2">
        <v>41779.06689282821</v>
      </c>
      <c r="D600" s="2">
        <v>1210.5826710624788</v>
      </c>
      <c r="E600" s="2">
        <v>40568.484221765728</v>
      </c>
      <c r="F600" s="2"/>
      <c r="G600" s="3"/>
    </row>
    <row r="601" spans="1:7" x14ac:dyDescent="0.25">
      <c r="A601" s="1">
        <v>2062</v>
      </c>
      <c r="B601" s="1">
        <v>8</v>
      </c>
      <c r="C601" s="4">
        <v>43058.474647170959</v>
      </c>
      <c r="D601" s="4">
        <v>1250.1174893214857</v>
      </c>
      <c r="E601" s="4">
        <v>41808.357157849474</v>
      </c>
      <c r="F601" s="4"/>
      <c r="G601" s="5"/>
    </row>
    <row r="602" spans="1:7" x14ac:dyDescent="0.25">
      <c r="A602" s="1">
        <v>2062</v>
      </c>
      <c r="B602" s="1">
        <v>9</v>
      </c>
      <c r="C602" s="2">
        <v>40330.690555342087</v>
      </c>
      <c r="D602" s="2">
        <v>1089.2417188744396</v>
      </c>
      <c r="E602" s="2">
        <v>39241.448836467651</v>
      </c>
      <c r="F602" s="2"/>
      <c r="G602" s="3"/>
    </row>
    <row r="603" spans="1:7" x14ac:dyDescent="0.25">
      <c r="A603" s="1">
        <v>2062</v>
      </c>
      <c r="B603" s="1">
        <v>10</v>
      </c>
      <c r="C603" s="2">
        <v>37943.27445397024</v>
      </c>
      <c r="D603" s="2">
        <v>1035.838643159258</v>
      </c>
      <c r="E603" s="2">
        <v>36907.435810810981</v>
      </c>
      <c r="F603" s="2"/>
      <c r="G603" s="3"/>
    </row>
    <row r="604" spans="1:7" x14ac:dyDescent="0.25">
      <c r="A604" s="1">
        <v>2062</v>
      </c>
      <c r="B604" s="1">
        <v>11</v>
      </c>
      <c r="C604" s="2">
        <v>33340.2221386335</v>
      </c>
      <c r="D604" s="2">
        <v>824.44318640860035</v>
      </c>
      <c r="E604" s="2">
        <v>32515.7789522249</v>
      </c>
      <c r="F604" s="2"/>
      <c r="G604" s="3"/>
    </row>
    <row r="605" spans="1:7" x14ac:dyDescent="0.25">
      <c r="A605" s="1">
        <v>2062</v>
      </c>
      <c r="B605" s="1">
        <v>12</v>
      </c>
      <c r="C605" s="2">
        <v>32029.670328927805</v>
      </c>
      <c r="D605" s="2">
        <v>797.64704896483795</v>
      </c>
      <c r="E605" s="2">
        <v>31232.023279962967</v>
      </c>
      <c r="F605" s="2"/>
      <c r="G605" s="3"/>
    </row>
    <row r="606" spans="1:7" x14ac:dyDescent="0.25">
      <c r="A606" s="1">
        <v>2063</v>
      </c>
      <c r="B606" s="1">
        <v>1</v>
      </c>
      <c r="C606" s="4">
        <v>32961.11321689422</v>
      </c>
      <c r="D606" s="4">
        <v>953.28787347504272</v>
      </c>
      <c r="E606" s="4">
        <v>32007.825343419179</v>
      </c>
      <c r="F606" s="4"/>
      <c r="G606" s="5"/>
    </row>
    <row r="607" spans="1:7" x14ac:dyDescent="0.25">
      <c r="A607" s="1">
        <v>2063</v>
      </c>
      <c r="B607" s="1">
        <v>2</v>
      </c>
      <c r="C607" s="2">
        <v>32821.742301432925</v>
      </c>
      <c r="D607" s="2">
        <v>884.55773215633735</v>
      </c>
      <c r="E607" s="2">
        <v>31937.184569276589</v>
      </c>
      <c r="F607" s="2"/>
      <c r="G607" s="3"/>
    </row>
    <row r="608" spans="1:7" x14ac:dyDescent="0.25">
      <c r="A608" s="1">
        <v>2063</v>
      </c>
      <c r="B608" s="1">
        <v>3</v>
      </c>
      <c r="C608" s="2">
        <v>32722.376962598493</v>
      </c>
      <c r="D608" s="2">
        <v>823.23594938268934</v>
      </c>
      <c r="E608" s="2">
        <v>31899.141013215805</v>
      </c>
      <c r="F608" s="2"/>
      <c r="G608" s="3"/>
    </row>
    <row r="609" spans="1:7" x14ac:dyDescent="0.25">
      <c r="A609" s="1">
        <v>2063</v>
      </c>
      <c r="B609" s="1">
        <v>4</v>
      </c>
      <c r="C609" s="2">
        <v>35532.00299908052</v>
      </c>
      <c r="D609" s="2">
        <v>1014.5156710971735</v>
      </c>
      <c r="E609" s="2">
        <v>34517.487327983348</v>
      </c>
      <c r="F609" s="2"/>
      <c r="G609" s="3"/>
    </row>
    <row r="610" spans="1:7" x14ac:dyDescent="0.25">
      <c r="A610" s="1">
        <v>2063</v>
      </c>
      <c r="B610" s="1">
        <v>5</v>
      </c>
      <c r="C610" s="2">
        <v>38827.505142256137</v>
      </c>
      <c r="D610" s="2">
        <v>1108.1217918026662</v>
      </c>
      <c r="E610" s="2">
        <v>37719.38335045347</v>
      </c>
      <c r="F610" s="2"/>
      <c r="G610" s="3"/>
    </row>
    <row r="611" spans="1:7" x14ac:dyDescent="0.25">
      <c r="A611" s="1">
        <v>2063</v>
      </c>
      <c r="B611" s="1">
        <v>6</v>
      </c>
      <c r="C611" s="2">
        <v>41434.181827351393</v>
      </c>
      <c r="D611" s="2">
        <v>1130.464185749003</v>
      </c>
      <c r="E611" s="2">
        <v>40303.717641602387</v>
      </c>
      <c r="F611" s="2"/>
      <c r="G611" s="3"/>
    </row>
    <row r="612" spans="1:7" x14ac:dyDescent="0.25">
      <c r="A612" s="1">
        <v>2063</v>
      </c>
      <c r="B612" s="1">
        <v>7</v>
      </c>
      <c r="C612" s="2">
        <v>42167.425351948463</v>
      </c>
      <c r="D612" s="2">
        <v>1218.3789908907272</v>
      </c>
      <c r="E612" s="2">
        <v>40949.046361057735</v>
      </c>
      <c r="F612" s="2"/>
      <c r="G612" s="3"/>
    </row>
    <row r="613" spans="1:7" x14ac:dyDescent="0.25">
      <c r="A613" s="1">
        <v>2063</v>
      </c>
      <c r="B613" s="1">
        <v>8</v>
      </c>
      <c r="C613" s="4">
        <v>43458.72587606842</v>
      </c>
      <c r="D613" s="4">
        <v>1258.1422724897491</v>
      </c>
      <c r="E613" s="4">
        <v>42200.583603578671</v>
      </c>
      <c r="F613" s="4"/>
      <c r="G613" s="5"/>
    </row>
    <row r="614" spans="1:7" x14ac:dyDescent="0.25">
      <c r="A614" s="1">
        <v>2063</v>
      </c>
      <c r="B614" s="1">
        <v>9</v>
      </c>
      <c r="C614" s="2">
        <v>40705.585592598582</v>
      </c>
      <c r="D614" s="2">
        <v>1096.2909535677004</v>
      </c>
      <c r="E614" s="2">
        <v>39609.294639030879</v>
      </c>
      <c r="F614" s="2"/>
      <c r="G614" s="3"/>
    </row>
    <row r="615" spans="1:7" x14ac:dyDescent="0.25">
      <c r="A615" s="1">
        <v>2063</v>
      </c>
      <c r="B615" s="1">
        <v>10</v>
      </c>
      <c r="C615" s="2">
        <v>38295.977199551424</v>
      </c>
      <c r="D615" s="2">
        <v>1040.636701851512</v>
      </c>
      <c r="E615" s="2">
        <v>37255.340497699915</v>
      </c>
      <c r="F615" s="2"/>
      <c r="G615" s="3"/>
    </row>
    <row r="616" spans="1:7" x14ac:dyDescent="0.25">
      <c r="A616" s="1">
        <v>2063</v>
      </c>
      <c r="B616" s="1">
        <v>11</v>
      </c>
      <c r="C616" s="2">
        <v>33650.137085506314</v>
      </c>
      <c r="D616" s="2">
        <v>827.50827338016802</v>
      </c>
      <c r="E616" s="2">
        <v>32822.628812126146</v>
      </c>
      <c r="F616" s="2"/>
      <c r="G616" s="3"/>
    </row>
    <row r="617" spans="1:7" x14ac:dyDescent="0.25">
      <c r="A617" s="1">
        <v>2063</v>
      </c>
      <c r="B617" s="1">
        <v>12</v>
      </c>
      <c r="C617" s="2">
        <v>32327.403005604876</v>
      </c>
      <c r="D617" s="2">
        <v>801.05098275344301</v>
      </c>
      <c r="E617" s="2">
        <v>31526.352022851432</v>
      </c>
      <c r="F617" s="2"/>
      <c r="G617" s="3"/>
    </row>
    <row r="618" spans="1:7" x14ac:dyDescent="0.25">
      <c r="A618" s="1"/>
      <c r="B618" s="1"/>
    </row>
    <row r="619" spans="1:7" x14ac:dyDescent="0.25">
      <c r="A619" s="1"/>
      <c r="B619" s="1"/>
    </row>
    <row r="620" spans="1:7" x14ac:dyDescent="0.25">
      <c r="A620" s="1"/>
      <c r="B620" s="1"/>
    </row>
    <row r="621" spans="1:7" x14ac:dyDescent="0.25">
      <c r="A621" s="1"/>
      <c r="B621" s="1"/>
    </row>
    <row r="622" spans="1:7" x14ac:dyDescent="0.25">
      <c r="A622" s="1"/>
      <c r="B622" s="1"/>
    </row>
    <row r="623" spans="1:7" x14ac:dyDescent="0.25">
      <c r="A623" s="1"/>
      <c r="B623" s="1"/>
    </row>
    <row r="624" spans="1:7" x14ac:dyDescent="0.25">
      <c r="A624" s="1"/>
      <c r="B624" s="1"/>
    </row>
    <row r="625" spans="1:2" x14ac:dyDescent="0.25">
      <c r="A625" s="1"/>
      <c r="B625" s="1"/>
    </row>
    <row r="626" spans="1:2" x14ac:dyDescent="0.25">
      <c r="A626" s="1"/>
      <c r="B626" s="1"/>
    </row>
    <row r="627" spans="1:2" x14ac:dyDescent="0.25">
      <c r="A627" s="1"/>
      <c r="B627" s="1"/>
    </row>
    <row r="628" spans="1:2" x14ac:dyDescent="0.25">
      <c r="A628" s="1"/>
      <c r="B628" s="1"/>
    </row>
    <row r="636" spans="1:2" x14ac:dyDescent="0.25">
      <c r="A636"/>
      <c r="B636"/>
    </row>
    <row r="637" spans="1:2" x14ac:dyDescent="0.25">
      <c r="A637"/>
      <c r="B637"/>
    </row>
    <row r="638" spans="1:2" x14ac:dyDescent="0.25">
      <c r="A638"/>
      <c r="B638"/>
    </row>
    <row r="639" spans="1:2" x14ac:dyDescent="0.25">
      <c r="A639"/>
      <c r="B639"/>
    </row>
    <row r="640" spans="1:2" x14ac:dyDescent="0.25">
      <c r="A640"/>
      <c r="B640"/>
    </row>
    <row r="641" spans="1:2" x14ac:dyDescent="0.25">
      <c r="A641"/>
      <c r="B641"/>
    </row>
    <row r="642" spans="1:2" x14ac:dyDescent="0.25">
      <c r="A642"/>
      <c r="B642"/>
    </row>
    <row r="643" spans="1:2" x14ac:dyDescent="0.25">
      <c r="A643"/>
      <c r="B643"/>
    </row>
    <row r="644" spans="1:2" x14ac:dyDescent="0.25">
      <c r="A644"/>
      <c r="B644"/>
    </row>
    <row r="645" spans="1:2" x14ac:dyDescent="0.25">
      <c r="A645"/>
      <c r="B645"/>
    </row>
    <row r="646" spans="1:2" x14ac:dyDescent="0.25">
      <c r="A646"/>
      <c r="B646"/>
    </row>
    <row r="647" spans="1:2" x14ac:dyDescent="0.25">
      <c r="A647"/>
      <c r="B647"/>
    </row>
    <row r="648" spans="1:2" x14ac:dyDescent="0.25">
      <c r="A648"/>
      <c r="B648"/>
    </row>
    <row r="649" spans="1:2" x14ac:dyDescent="0.25">
      <c r="A649"/>
      <c r="B649"/>
    </row>
    <row r="650" spans="1:2" x14ac:dyDescent="0.25">
      <c r="A650"/>
      <c r="B650"/>
    </row>
    <row r="651" spans="1:2" x14ac:dyDescent="0.25">
      <c r="A651"/>
      <c r="B651"/>
    </row>
    <row r="652" spans="1:2" x14ac:dyDescent="0.25">
      <c r="A652"/>
      <c r="B652"/>
    </row>
    <row r="653" spans="1:2" x14ac:dyDescent="0.25">
      <c r="A653"/>
      <c r="B653"/>
    </row>
    <row r="654" spans="1:2" x14ac:dyDescent="0.25">
      <c r="A654"/>
      <c r="B654"/>
    </row>
    <row r="655" spans="1:2" x14ac:dyDescent="0.25">
      <c r="A655"/>
      <c r="B655"/>
    </row>
    <row r="656" spans="1:2" x14ac:dyDescent="0.25">
      <c r="A656"/>
      <c r="B656"/>
    </row>
    <row r="657" spans="1:2" x14ac:dyDescent="0.25">
      <c r="A657"/>
      <c r="B657"/>
    </row>
    <row r="658" spans="1:2" x14ac:dyDescent="0.25">
      <c r="A658"/>
      <c r="B658"/>
    </row>
    <row r="659" spans="1:2" x14ac:dyDescent="0.25">
      <c r="A659"/>
      <c r="B659"/>
    </row>
    <row r="660" spans="1:2" x14ac:dyDescent="0.25">
      <c r="A660"/>
      <c r="B660"/>
    </row>
    <row r="661" spans="1:2" x14ac:dyDescent="0.25">
      <c r="A661"/>
      <c r="B661"/>
    </row>
    <row r="662" spans="1:2" x14ac:dyDescent="0.25">
      <c r="A662"/>
      <c r="B662"/>
    </row>
    <row r="663" spans="1:2" x14ac:dyDescent="0.25">
      <c r="A663"/>
      <c r="B663"/>
    </row>
  </sheetData>
  <mergeCells count="1">
    <mergeCell ref="I4:K4"/>
  </mergeCells>
  <printOptions horizontalCentered="1" gridLines="1"/>
  <pageMargins left="0.5" right="0.5" top="1" bottom="0.75" header="0.5" footer="0.5"/>
  <pageSetup scale="85" orientation="portrait" r:id="rId1"/>
  <headerFooter alignWithMargins="0">
    <oddHeader>&amp;L&amp;D&amp;T&amp;C&amp;A</oddHeader>
    <oddFooter>&amp;R&amp;F</oddFooter>
  </headerFooter>
  <rowBreaks count="5" manualBreakCount="5">
    <brk id="47" max="16383" man="1"/>
    <brk id="113" max="16383" man="1"/>
    <brk id="173" max="16383" man="1"/>
    <brk id="233" max="16383" man="1"/>
    <brk id="293" max="16383" man="1"/>
  </rowBreaks>
  <picture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8E4342-5D0A-4135-BFE9-D65CC6EFE54D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c85253b9-0a55-49a1-98ad-b5b6252d7079"/>
    <ds:schemaRef ds:uri="http://www.w3.org/XML/1998/namespace"/>
    <ds:schemaRef ds:uri="http://purl.org/dc/elements/1.1/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1EED9D5-7EC8-4BDC-931D-122FDFE9B0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032CF3A-6933-4454-A8D8-8391340ECDA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System Monthly Peaks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Feldman</dc:creator>
  <cp:lastModifiedBy>FPL_User</cp:lastModifiedBy>
  <dcterms:created xsi:type="dcterms:W3CDTF">2014-10-30T19:18:08Z</dcterms:created>
  <dcterms:modified xsi:type="dcterms:W3CDTF">2016-04-15T17:48:56Z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