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36" windowWidth="19416" windowHeight="11016"/>
  </bookViews>
  <sheets>
    <sheet name="A6_Schedule_YTD" sheetId="3" r:id="rId1"/>
    <sheet name="A6.1_Schedule_YTD" sheetId="4" r:id="rId2"/>
    <sheet name="A9_Schedule_YTD" sheetId="7" r:id="rId3"/>
  </sheets>
  <definedNames>
    <definedName name="_xlnm.Print_Titles" localSheetId="1">A6.1_Schedule_YTD!$A:$B,A6.1_Schedule_YTD!$3:$8</definedName>
    <definedName name="_xlnm.Print_Titles" localSheetId="0">A6_Schedule_YTD!$A:$B,A6_Schedule_YTD!$3:$8</definedName>
    <definedName name="_xlnm.Print_Titles" localSheetId="2">A9_Schedule_YTD!$A:$B,A9_Schedule_YTD!$3:$8</definedName>
  </definedNames>
  <calcPr calcId="145621"/>
</workbook>
</file>

<file path=xl/calcChain.xml><?xml version="1.0" encoding="utf-8"?>
<calcChain xmlns="http://schemas.openxmlformats.org/spreadsheetml/2006/main">
  <c r="F31" i="7" l="1"/>
  <c r="D31" i="7"/>
  <c r="F30" i="7"/>
  <c r="D30" i="7"/>
  <c r="F29" i="7"/>
  <c r="D29" i="7"/>
  <c r="F28" i="7"/>
  <c r="D28" i="7"/>
  <c r="F27" i="7"/>
  <c r="D27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7" i="4"/>
  <c r="E17" i="4"/>
  <c r="F14" i="4"/>
  <c r="E14" i="4"/>
  <c r="F13" i="4"/>
  <c r="E13" i="4"/>
  <c r="F12" i="4"/>
  <c r="E12" i="4"/>
  <c r="F11" i="4"/>
  <c r="E11" i="4"/>
  <c r="F10" i="4"/>
  <c r="E10" i="4"/>
  <c r="G50" i="3"/>
  <c r="F50" i="3"/>
  <c r="G48" i="3"/>
  <c r="F48" i="3"/>
  <c r="G47" i="3"/>
  <c r="F47" i="3"/>
  <c r="G46" i="3"/>
  <c r="F46" i="3"/>
  <c r="G45" i="3"/>
  <c r="F45" i="3"/>
  <c r="G44" i="3"/>
  <c r="F44" i="3"/>
  <c r="G43" i="3"/>
  <c r="F43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3" i="3"/>
  <c r="F13" i="3"/>
  <c r="G12" i="3"/>
  <c r="F12" i="3"/>
  <c r="G11" i="3"/>
  <c r="F11" i="3"/>
</calcChain>
</file>

<file path=xl/sharedStrings.xml><?xml version="1.0" encoding="utf-8"?>
<sst xmlns="http://schemas.openxmlformats.org/spreadsheetml/2006/main" count="283" uniqueCount="119">
  <si>
    <t>(1)</t>
  </si>
  <si>
    <t>(2)</t>
  </si>
  <si>
    <t>Line No.</t>
  </si>
  <si>
    <t>1</t>
  </si>
  <si>
    <t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</si>
  <si>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</si>
  <si>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</si>
  <si>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</si>
  <si>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</si>
  <si>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</si>
  <si>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</si>
  <si>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</si>
  <si>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</si>
  <si>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</si>
  <si>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</si>
  <si>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</si>
  <si>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</si>
  <si>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</si>
  <si>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</si>
  <si>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</si>
  <si>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</si>
  <si>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</si>
  <si>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</si>
  <si>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</si>
  <si>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</si>
  <si>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</si>
  <si>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</si>
  <si>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</si>
  <si>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</si>
  <si>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</si>
  <si>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</si>
  <si>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</si>
  <si>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</si>
  <si>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</si>
  <si>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</si>
  <si>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</si>
  <si>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(3)</t>
  </si>
  <si>
    <t>(4)</t>
  </si>
  <si>
    <t>(5)</t>
  </si>
  <si>
    <t>(6)</t>
  </si>
  <si>
    <t>(7)</t>
  </si>
  <si>
    <t>(8)</t>
  </si>
  <si>
    <t>(9)</t>
  </si>
  <si>
    <t>                  SCHEDULE A6: YEAR TO DATE 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</si>
  <si>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</si>
  <si>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</si>
  <si>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</si>
  <si>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</si>
  <si>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</si>
  <si>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</si>
  <si>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</si>
  <si>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</si>
  <si>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</si>
  <si>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Actual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</si>
  <si>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</si>
  <si>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</si>
  <si>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</si>
  <si>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</si>
  <si>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</si>
  <si>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</si>
  <si>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</si>
  <si>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OS</t>
  </si>
  <si>
    <t>EDF Trading North America, LLC. OS</t>
  </si>
  <si>
    <t>Energy Authority, The OS</t>
  </si>
  <si>
    <t>Exelon Generation Company, LLC. OS</t>
  </si>
  <si>
    <t>Florida Municipal Power Agency OS</t>
  </si>
  <si>
    <t>Gainesville Regional Utilities A/AF</t>
  </si>
  <si>
    <t>AF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</si>
  <si>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</si>
  <si>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</si>
  <si>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</si>
  <si>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</si>
  <si>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</si>
  <si>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</si>
  <si>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</si>
  <si>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</si>
  <si>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</si>
  <si>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</si>
  <si>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</si>
  <si>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</si>
  <si>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LLC OS</t>
  </si>
  <si>
    <t>PJM Interconnection, L.L.C. OS</t>
  </si>
  <si>
    <t>Midcontinent Independent System Operator, Inc. OS</t>
  </si>
  <si>
    <t>Mercuria Energy America Inc. OS</t>
  </si>
  <si>
    <t>Westar Energy, Inc. OS</t>
  </si>
  <si>
    <t>Total OS/AF</t>
  </si>
  <si>
    <t>FCBBS</t>
  </si>
  <si>
    <t>Energy Authority, The FCBBS</t>
  </si>
  <si>
    <t>Homestead, City of FCBBS</t>
  </si>
  <si>
    <t>Orlando Utilities Commission FCBBS</t>
  </si>
  <si>
    <t>Reedy Creek Improvement District FCBBS</t>
  </si>
  <si>
    <t>Duke Energy Florida, LLC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</si>
  <si>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</si>
  <si>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</si>
  <si>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</si>
  <si>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</si>
  <si>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</si>
  <si>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</si>
  <si>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Variable Power Plant O&amp;M Costs over 514,000 MWh Threshold</t>
  </si>
  <si>
    <t>Net Gain from off System Sales ($)</t>
  </si>
  <si>
    <t>Current Month</t>
  </si>
  <si>
    <t>Total KWH Purchased (000)</t>
  </si>
  <si>
    <t>SCHEDULE A9: YEAR TO DATE  2015</t>
  </si>
  <si>
    <t>A9 Schedule YTD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</si>
  <si>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</si>
  <si>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</si>
  <si>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</si>
  <si>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</si>
  <si>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</si>
  <si>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</si>
  <si>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Rainbow Energy Marketing Corp. OS</t>
  </si>
  <si>
    <t>Sub-Total Economy</t>
  </si>
  <si>
    <t>Tampa Electric Company FCBBS</t>
  </si>
  <si>
    <t>Sub-Total FCBBS</t>
  </si>
  <si>
    <t>Sub-Total Actual</t>
  </si>
  <si>
    <t>STAFF 000758</t>
  </si>
  <si>
    <t>FPL RC-16</t>
  </si>
  <si>
    <t>STAFF 000759</t>
  </si>
  <si>
    <t>STAFF 000760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</si>
</sst>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[Red]\(#,##0\);&quot; &quot;"/>
    <numFmt numFmtId="165" formatCode="#,##0.000_);[Red]\(#,##0.000\);&quot; &quot;"/>
    <numFmt numFmtId="166" formatCode="#,##0.000_);\(#,##0.000\)"/>
    <numFmt numFmtId="167" formatCode="\$#,##0_);\(\$#,##0\)"/>
  </numFmts>
  <fonts count="95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37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left" indent="2"/>
    </xf>
    <xf numFmtId="164" fontId="18" fillId="0" borderId="0" xfId="0" applyNumberFormat="1" applyFont="1" applyAlignment="1">
      <alignment horizontal="center"/>
    </xf>
    <xf numFmtId="37" fontId="19" fillId="0" borderId="0" xfId="0" applyNumberFormat="1" applyFont="1" applyAlignment="1">
      <alignment horizontal="right"/>
    </xf>
    <xf numFmtId="37" fontId="20" fillId="0" borderId="0" xfId="0" applyNumberFormat="1" applyFont="1" applyAlignment="1">
      <alignment horizontal="right"/>
    </xf>
    <xf numFmtId="166" fontId="21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2"/>
    </xf>
    <xf numFmtId="164" fontId="24" fillId="0" borderId="0" xfId="0" applyNumberFormat="1" applyFont="1" applyAlignment="1">
      <alignment horizontal="right"/>
    </xf>
    <xf numFmtId="37" fontId="25" fillId="0" borderId="2" xfId="0" applyNumberFormat="1" applyFont="1" applyBorder="1" applyAlignment="1">
      <alignment horizontal="right"/>
    </xf>
    <xf numFmtId="37" fontId="26" fillId="0" borderId="2" xfId="0" applyNumberFormat="1" applyFont="1" applyBorder="1" applyAlignment="1">
      <alignment horizontal="right"/>
    </xf>
    <xf numFmtId="166" fontId="27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37" fontId="29" fillId="0" borderId="2" xfId="0" applyNumberFormat="1" applyFont="1" applyBorder="1" applyAlignment="1">
      <alignment horizontal="right"/>
    </xf>
    <xf numFmtId="0" fontId="30" fillId="0" borderId="0" xfId="0" applyFont="1" applyAlignment="1">
      <alignment horizontal="left" indent="1"/>
    </xf>
    <xf numFmtId="164" fontId="31" fillId="0" borderId="0" xfId="0" applyNumberFormat="1" applyFont="1" applyAlignment="1">
      <alignment horizontal="right"/>
    </xf>
    <xf numFmtId="37" fontId="32" fillId="0" borderId="4" xfId="0" applyNumberFormat="1" applyFont="1" applyBorder="1" applyAlignment="1">
      <alignment horizontal="right"/>
    </xf>
    <xf numFmtId="37" fontId="33" fillId="0" borderId="4" xfId="0" applyNumberFormat="1" applyFont="1" applyBorder="1" applyAlignment="1">
      <alignment horizontal="right"/>
    </xf>
    <xf numFmtId="166" fontId="34" fillId="0" borderId="4" xfId="0" applyNumberFormat="1" applyFont="1" applyBorder="1" applyAlignment="1">
      <alignment horizontal="right"/>
    </xf>
    <xf numFmtId="166" fontId="35" fillId="0" borderId="4" xfId="0" applyNumberFormat="1" applyFont="1" applyBorder="1" applyAlignment="1">
      <alignment horizontal="right"/>
    </xf>
    <xf numFmtId="37" fontId="36" fillId="0" borderId="4" xfId="0" applyNumberFormat="1" applyFont="1" applyBorder="1" applyAlignment="1">
      <alignment horizontal="right"/>
    </xf>
    <xf numFmtId="0" fontId="0" fillId="0" borderId="1" xfId="0" applyBorder="1"/>
    <xf numFmtId="0" fontId="37" fillId="0" borderId="0" xfId="0" applyFont="1"/>
    <xf numFmtId="0" fontId="38" fillId="0" borderId="0" xfId="0" applyFont="1" applyAlignment="1">
      <alignment horizontal="center"/>
    </xf>
    <xf numFmtId="0" fontId="39" fillId="0" borderId="3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164" fontId="42" fillId="0" borderId="0" xfId="0" applyNumberFormat="1" applyFont="1" applyAlignment="1">
      <alignment horizontal="right"/>
    </xf>
    <xf numFmtId="164" fontId="43" fillId="0" borderId="0" xfId="0" applyNumberFormat="1" applyFont="1" applyAlignment="1">
      <alignment horizontal="right"/>
    </xf>
    <xf numFmtId="165" fontId="44" fillId="0" borderId="0" xfId="0" applyNumberFormat="1" applyFont="1" applyAlignment="1">
      <alignment horizontal="right"/>
    </xf>
    <xf numFmtId="164" fontId="45" fillId="0" borderId="0" xfId="0" applyNumberFormat="1" applyFont="1" applyAlignment="1">
      <alignment horizontal="right"/>
    </xf>
    <xf numFmtId="164" fontId="46" fillId="0" borderId="0" xfId="0" applyNumberFormat="1" applyFont="1" applyAlignment="1">
      <alignment horizontal="right"/>
    </xf>
    <xf numFmtId="164" fontId="47" fillId="0" borderId="0" xfId="0" applyNumberFormat="1" applyFont="1" applyAlignment="1">
      <alignment horizontal="right"/>
    </xf>
    <xf numFmtId="0" fontId="48" fillId="0" borderId="0" xfId="0" applyFont="1" applyAlignment="1">
      <alignment horizontal="left" indent="1"/>
    </xf>
    <xf numFmtId="164" fontId="49" fillId="0" borderId="0" xfId="0" applyNumberFormat="1" applyFont="1" applyAlignment="1">
      <alignment horizontal="right"/>
    </xf>
    <xf numFmtId="164" fontId="50" fillId="0" borderId="0" xfId="0" applyNumberFormat="1" applyFont="1" applyAlignment="1">
      <alignment horizontal="right"/>
    </xf>
    <xf numFmtId="164" fontId="51" fillId="0" borderId="0" xfId="0" applyNumberFormat="1" applyFont="1" applyAlignment="1">
      <alignment horizontal="right"/>
    </xf>
    <xf numFmtId="164" fontId="52" fillId="0" borderId="0" xfId="0" applyNumberFormat="1" applyFont="1" applyAlignment="1">
      <alignment horizontal="right"/>
    </xf>
    <xf numFmtId="164" fontId="53" fillId="0" borderId="0" xfId="0" applyNumberFormat="1" applyFont="1" applyAlignment="1">
      <alignment horizontal="right"/>
    </xf>
    <xf numFmtId="164" fontId="54" fillId="0" borderId="0" xfId="0" applyNumberFormat="1" applyFont="1" applyAlignment="1">
      <alignment horizontal="right"/>
    </xf>
    <xf numFmtId="164" fontId="55" fillId="0" borderId="0" xfId="0" applyNumberFormat="1" applyFont="1" applyAlignment="1">
      <alignment horizontal="right"/>
    </xf>
    <xf numFmtId="164" fontId="56" fillId="0" borderId="0" xfId="0" applyNumberFormat="1" applyFont="1" applyAlignment="1">
      <alignment horizontal="right"/>
    </xf>
    <xf numFmtId="37" fontId="57" fillId="0" borderId="0" xfId="0" applyNumberFormat="1" applyFont="1" applyAlignment="1">
      <alignment horizontal="right"/>
    </xf>
    <xf numFmtId="37" fontId="58" fillId="0" borderId="0" xfId="0" applyNumberFormat="1" applyFont="1" applyAlignment="1">
      <alignment horizontal="right"/>
    </xf>
    <xf numFmtId="37" fontId="59" fillId="0" borderId="0" xfId="0" applyNumberFormat="1" applyFont="1" applyAlignment="1">
      <alignment horizontal="right"/>
    </xf>
    <xf numFmtId="164" fontId="60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37" fontId="63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164" fontId="65" fillId="0" borderId="2" xfId="0" applyNumberFormat="1" applyFont="1" applyBorder="1" applyAlignment="1">
      <alignment horizontal="right"/>
    </xf>
    <xf numFmtId="0" fontId="0" fillId="0" borderId="1" xfId="0" applyBorder="1"/>
    <xf numFmtId="0" fontId="66" fillId="0" borderId="0" xfId="0" applyFont="1"/>
    <xf numFmtId="0" fontId="67" fillId="0" borderId="0" xfId="0" applyFont="1" applyAlignment="1">
      <alignment horizontal="center"/>
    </xf>
    <xf numFmtId="0" fontId="68" fillId="0" borderId="3" xfId="0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164" fontId="70" fillId="0" borderId="0" xfId="0" applyNumberFormat="1" applyFont="1" applyAlignment="1">
      <alignment horizontal="right"/>
    </xf>
    <xf numFmtId="164" fontId="71" fillId="0" borderId="0" xfId="0" applyNumberFormat="1" applyFont="1" applyAlignment="1">
      <alignment horizontal="right"/>
    </xf>
    <xf numFmtId="167" fontId="72" fillId="0" borderId="0" xfId="0" applyNumberFormat="1" applyFont="1" applyAlignment="1">
      <alignment horizontal="right"/>
    </xf>
    <xf numFmtId="164" fontId="73" fillId="0" borderId="0" xfId="0" applyNumberFormat="1" applyFont="1" applyAlignment="1">
      <alignment horizontal="right"/>
    </xf>
    <xf numFmtId="0" fontId="74" fillId="0" borderId="0" xfId="0" applyFont="1" applyAlignment="1">
      <alignment horizontal="left" indent="1"/>
    </xf>
    <xf numFmtId="164" fontId="75" fillId="0" borderId="0" xfId="0" applyNumberFormat="1" applyFont="1" applyAlignment="1">
      <alignment horizontal="right"/>
    </xf>
    <xf numFmtId="165" fontId="76" fillId="0" borderId="0" xfId="0" applyNumberFormat="1" applyFont="1" applyAlignment="1">
      <alignment horizontal="right"/>
    </xf>
    <xf numFmtId="165" fontId="77" fillId="0" borderId="0" xfId="0" applyNumberFormat="1" applyFont="1" applyAlignment="1">
      <alignment horizontal="right"/>
    </xf>
    <xf numFmtId="0" fontId="78" fillId="0" borderId="0" xfId="0" applyFont="1" applyAlignment="1">
      <alignment horizontal="left" indent="2"/>
    </xf>
    <xf numFmtId="37" fontId="79" fillId="0" borderId="0" xfId="0" applyNumberFormat="1" applyFont="1" applyAlignment="1">
      <alignment horizontal="right"/>
    </xf>
    <xf numFmtId="166" fontId="80" fillId="0" borderId="0" xfId="0" applyNumberFormat="1" applyFont="1" applyAlignment="1">
      <alignment horizontal="right"/>
    </xf>
    <xf numFmtId="166" fontId="81" fillId="0" borderId="0" xfId="0" applyNumberFormat="1" applyFont="1" applyAlignment="1">
      <alignment horizontal="right"/>
    </xf>
    <xf numFmtId="0" fontId="82" fillId="0" borderId="0" xfId="0" applyFont="1" applyAlignment="1">
      <alignment horizontal="left" indent="1"/>
    </xf>
    <xf numFmtId="37" fontId="83" fillId="0" borderId="2" xfId="0" applyNumberFormat="1" applyFont="1" applyBorder="1" applyAlignment="1">
      <alignment horizontal="right"/>
    </xf>
    <xf numFmtId="165" fontId="84" fillId="0" borderId="0" xfId="0" applyNumberFormat="1" applyFont="1" applyAlignment="1">
      <alignment horizontal="right"/>
    </xf>
    <xf numFmtId="167" fontId="85" fillId="0" borderId="2" xfId="0" applyNumberFormat="1" applyFont="1" applyBorder="1" applyAlignment="1">
      <alignment horizontal="right"/>
    </xf>
    <xf numFmtId="165" fontId="86" fillId="0" borderId="0" xfId="0" applyNumberFormat="1" applyFont="1" applyAlignment="1">
      <alignment horizontal="right"/>
    </xf>
    <xf numFmtId="0" fontId="87" fillId="0" borderId="0" xfId="0" applyFont="1" applyAlignment="1">
      <alignment horizontal="left"/>
    </xf>
    <xf numFmtId="37" fontId="88" fillId="0" borderId="4" xfId="0" applyNumberFormat="1" applyFont="1" applyBorder="1" applyAlignment="1">
      <alignment horizontal="right"/>
    </xf>
    <xf numFmtId="165" fontId="89" fillId="0" borderId="0" xfId="0" applyNumberFormat="1" applyFont="1" applyAlignment="1">
      <alignment horizontal="right"/>
    </xf>
    <xf numFmtId="167" fontId="90" fillId="0" borderId="4" xfId="0" applyNumberFormat="1" applyFont="1" applyBorder="1" applyAlignment="1">
      <alignment horizontal="right"/>
    </xf>
    <xf numFmtId="165" fontId="91" fillId="0" borderId="0" xfId="0" applyNumberFormat="1" applyFont="1" applyAlignment="1">
      <alignment horizontal="right"/>
    </xf>
    <xf numFmtId="0" fontId="92" fillId="0" borderId="0" xfId="0" applyFont="1"/>
    <xf numFmtId="0" fontId="93" fillId="0" borderId="0" xfId="0" applyFont="1" applyAlignment="1">
      <alignment horizontal="left"/>
    </xf>
    <xf numFmtId="0" fontId="93" fillId="0" borderId="0" xfId="0" applyFont="1" applyAlignment="1">
      <alignment horizontal="left" indent="1"/>
    </xf>
    <xf numFmtId="0" fontId="94" fillId="0" borderId="0" xfId="0" applyFont="1" applyAlignment="1">
      <alignment horizontal="left"/>
    </xf>
    <xf numFmtId="0" fontId="94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74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95" customFormat="1" x14ac:dyDescent="0.3">
      <c r="B1" s="95" t="s">
        <v>115</v>
      </c>
    </row>
    <row r="2" spans="1:13" s="95" customFormat="1" x14ac:dyDescent="0.3">
      <c r="B2" s="95" t="s">
        <v>116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2" t="s">
        <v>43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" t="s">
        <v>0</v>
      </c>
      <c r="C6" s="3" t="s">
        <v>1</v>
      </c>
      <c r="D6" s="3" t="s">
        <v>36</v>
      </c>
      <c r="E6" s="3" t="s">
        <v>37</v>
      </c>
      <c r="F6" s="3" t="s">
        <v>38</v>
      </c>
      <c r="G6" s="3" t="s">
        <v>39</v>
      </c>
      <c r="H6" s="3" t="s">
        <v>40</v>
      </c>
      <c r="I6" s="3" t="s">
        <v>41</v>
      </c>
      <c r="J6" s="3" t="s">
        <v>42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4" t="s">
        <v>2</v>
      </c>
      <c r="B8" s="4" t="s">
        <v>44</v>
      </c>
      <c r="C8" s="4" t="s">
        <v>45</v>
      </c>
      <c r="D8" s="4" t="s">
        <v>46</v>
      </c>
      <c r="E8" s="4" t="s">
        <v>47</v>
      </c>
      <c r="F8" s="4" t="s">
        <v>48</v>
      </c>
      <c r="G8" s="4" t="s">
        <v>49</v>
      </c>
      <c r="H8" s="4" t="s">
        <v>50</v>
      </c>
      <c r="I8" s="4" t="s">
        <v>51</v>
      </c>
      <c r="J8" s="4" t="s">
        <v>52</v>
      </c>
    </row>
    <row r="9" spans="1:13" x14ac:dyDescent="0.3">
      <c r="A9" s="5" t="s">
        <v>3</v>
      </c>
      <c r="B9" s="96" t="s">
        <v>53</v>
      </c>
      <c r="C9" s="6"/>
      <c r="D9" s="7"/>
      <c r="E9" s="8"/>
      <c r="F9" s="9"/>
      <c r="G9" s="10"/>
      <c r="H9" s="11"/>
      <c r="I9" s="11"/>
      <c r="J9" s="11"/>
    </row>
    <row r="10" spans="1:13" x14ac:dyDescent="0.3">
      <c r="A10" s="5" t="s">
        <v>5</v>
      </c>
      <c r="B10" s="97" t="s">
        <v>54</v>
      </c>
      <c r="C10" s="13"/>
      <c r="D10" s="14"/>
      <c r="E10" s="15"/>
      <c r="F10" s="16"/>
      <c r="G10" s="17"/>
      <c r="H10" s="11"/>
      <c r="I10" s="11"/>
      <c r="J10" s="11"/>
    </row>
    <row r="11" spans="1:13" x14ac:dyDescent="0.3">
      <c r="A11" s="5" t="s">
        <v>6</v>
      </c>
      <c r="B11" s="18" t="s">
        <v>55</v>
      </c>
      <c r="C11" s="19" t="s">
        <v>56</v>
      </c>
      <c r="D11" s="20">
        <v>344573</v>
      </c>
      <c r="E11" s="21">
        <v>344573</v>
      </c>
      <c r="F11" s="22">
        <f>IF(( E11 * 1000 ) =0,0,( H11 * 100 ) / ( E11 * 1000 ) )</f>
        <v>0.68828775905250861</v>
      </c>
      <c r="G11" s="23">
        <f>IF(( E11 * 1000 ) =0,0,( I11 * 100 ) / ( E11 * 1000 ) )</f>
        <v>0.68828775905250861</v>
      </c>
      <c r="H11" s="11">
        <v>2371653.7800000003</v>
      </c>
      <c r="I11" s="11">
        <v>2371653.7800000003</v>
      </c>
      <c r="J11" s="11">
        <v>0</v>
      </c>
    </row>
    <row r="12" spans="1:13" x14ac:dyDescent="0.3">
      <c r="A12" s="5" t="s">
        <v>7</v>
      </c>
      <c r="B12" s="18" t="s">
        <v>57</v>
      </c>
      <c r="C12" s="19" t="s">
        <v>56</v>
      </c>
      <c r="D12" s="20">
        <v>238277</v>
      </c>
      <c r="E12" s="21">
        <v>238277</v>
      </c>
      <c r="F12" s="22">
        <f>IF(( E12 * 1000 ) =0,0,( H12 * 100 ) / ( E12 * 1000 ) )</f>
        <v>0.67790582809083533</v>
      </c>
      <c r="G12" s="23">
        <f>IF(( E12 * 1000 ) =0,0,( I12 * 100 ) / ( E12 * 1000 ) )</f>
        <v>0.67790582809083533</v>
      </c>
      <c r="H12" s="11">
        <v>1615293.6699999997</v>
      </c>
      <c r="I12" s="11">
        <v>1615293.6699999997</v>
      </c>
      <c r="J12" s="11">
        <v>0</v>
      </c>
    </row>
    <row r="13" spans="1:13" x14ac:dyDescent="0.3">
      <c r="A13" s="5" t="s">
        <v>8</v>
      </c>
      <c r="B13" s="24" t="s">
        <v>58</v>
      </c>
      <c r="C13" s="25" t="s">
        <v>4</v>
      </c>
      <c r="D13" s="26">
        <v>582850</v>
      </c>
      <c r="E13" s="27">
        <v>582850</v>
      </c>
      <c r="F13" s="28">
        <f>IF(( E13 * 1000 ) =0,0,( H13 * 100 ) / ( E13 * 1000 ) )</f>
        <v>0.68404348460152697</v>
      </c>
      <c r="G13" s="29">
        <f>IF(( E13 * 1000 ) =0,0,( I13 * 100 ) / ( E13 * 1000 ) )</f>
        <v>0.68404348460152697</v>
      </c>
      <c r="H13" s="30">
        <v>3986947.45</v>
      </c>
      <c r="I13" s="30">
        <v>3986947.45</v>
      </c>
      <c r="J13" s="30">
        <v>0</v>
      </c>
    </row>
    <row r="14" spans="1:13" x14ac:dyDescent="0.3">
      <c r="A14" s="5" t="s">
        <v>9</v>
      </c>
    </row>
    <row r="15" spans="1:13" x14ac:dyDescent="0.3">
      <c r="A15" s="5" t="s">
        <v>10</v>
      </c>
      <c r="B15" s="12" t="s">
        <v>59</v>
      </c>
      <c r="C15" s="13"/>
      <c r="D15" s="14"/>
      <c r="E15" s="15"/>
      <c r="F15" s="16"/>
      <c r="G15" s="17"/>
      <c r="H15" s="11"/>
      <c r="I15" s="11"/>
      <c r="J15" s="11"/>
    </row>
    <row r="16" spans="1:13" x14ac:dyDescent="0.3">
      <c r="A16" s="5" t="s">
        <v>11</v>
      </c>
      <c r="B16" s="18" t="s">
        <v>60</v>
      </c>
      <c r="C16" s="19" t="s">
        <v>61</v>
      </c>
      <c r="D16" s="20">
        <v>472588</v>
      </c>
      <c r="E16" s="21">
        <v>472588</v>
      </c>
      <c r="F16" s="22">
        <f t="shared" ref="F16:F39" si="0">IF(( E16 * 1000 ) =0,0,( H16 * 100 ) / ( E16 * 1000 ) )</f>
        <v>2.1785648492979082</v>
      </c>
      <c r="G16" s="23">
        <f t="shared" ref="G16:G39" si="1">IF(( E16 * 1000 ) =0,0,( I16 * 100 ) / ( E16 * 1000 ) )</f>
        <v>3.1942044148391409</v>
      </c>
      <c r="H16" s="11">
        <v>10295636.049999999</v>
      </c>
      <c r="I16" s="11">
        <v>15095426.76</v>
      </c>
      <c r="J16" s="11">
        <v>4387243.2299999995</v>
      </c>
    </row>
    <row r="17" spans="1:10" x14ac:dyDescent="0.3">
      <c r="A17" s="5" t="s">
        <v>12</v>
      </c>
      <c r="B17" s="18" t="s">
        <v>62</v>
      </c>
      <c r="C17" s="19" t="s">
        <v>61</v>
      </c>
      <c r="D17" s="20">
        <v>34709</v>
      </c>
      <c r="E17" s="21">
        <v>34709</v>
      </c>
      <c r="F17" s="22">
        <f t="shared" si="0"/>
        <v>1.8603222276642943</v>
      </c>
      <c r="G17" s="23">
        <f t="shared" si="1"/>
        <v>3.3261890287821601</v>
      </c>
      <c r="H17" s="11">
        <v>645699.24199999997</v>
      </c>
      <c r="I17" s="11">
        <v>1154486.95</v>
      </c>
      <c r="J17" s="11">
        <v>173063.598</v>
      </c>
    </row>
    <row r="18" spans="1:10" x14ac:dyDescent="0.3">
      <c r="A18" s="5" t="s">
        <v>13</v>
      </c>
      <c r="B18" s="18" t="s">
        <v>63</v>
      </c>
      <c r="C18" s="19" t="s">
        <v>61</v>
      </c>
      <c r="D18" s="20">
        <v>333023</v>
      </c>
      <c r="E18" s="21">
        <v>333023</v>
      </c>
      <c r="F18" s="22">
        <f t="shared" si="0"/>
        <v>2.0780710971914851</v>
      </c>
      <c r="G18" s="23">
        <f t="shared" si="1"/>
        <v>3.1884636346438535</v>
      </c>
      <c r="H18" s="11">
        <v>6920454.71</v>
      </c>
      <c r="I18" s="11">
        <v>10618317.25</v>
      </c>
      <c r="J18" s="11">
        <v>2454823.29</v>
      </c>
    </row>
    <row r="19" spans="1:10" x14ac:dyDescent="0.3">
      <c r="A19" s="5" t="s">
        <v>14</v>
      </c>
      <c r="B19" s="18" t="s">
        <v>64</v>
      </c>
      <c r="C19" s="19" t="s">
        <v>61</v>
      </c>
      <c r="D19" s="20">
        <v>285893</v>
      </c>
      <c r="E19" s="21">
        <v>285893</v>
      </c>
      <c r="F19" s="22">
        <f t="shared" si="0"/>
        <v>2.3870338553234953</v>
      </c>
      <c r="G19" s="23">
        <f t="shared" si="1"/>
        <v>4.0707108918371562</v>
      </c>
      <c r="H19" s="11">
        <v>6824362.7000000002</v>
      </c>
      <c r="I19" s="11">
        <v>11637877.49</v>
      </c>
      <c r="J19" s="11">
        <v>4075482.45</v>
      </c>
    </row>
    <row r="20" spans="1:10" x14ac:dyDescent="0.3">
      <c r="A20" s="5" t="s">
        <v>15</v>
      </c>
      <c r="B20" s="18" t="s">
        <v>65</v>
      </c>
      <c r="C20" s="19" t="s">
        <v>61</v>
      </c>
      <c r="D20" s="20">
        <v>2750</v>
      </c>
      <c r="E20" s="21">
        <v>2750</v>
      </c>
      <c r="F20" s="22">
        <f t="shared" si="0"/>
        <v>1.8029272727272727</v>
      </c>
      <c r="G20" s="23">
        <f t="shared" si="1"/>
        <v>3.3563636363636364</v>
      </c>
      <c r="H20" s="11">
        <v>49580.5</v>
      </c>
      <c r="I20" s="11">
        <v>92300</v>
      </c>
      <c r="J20" s="11">
        <v>39825.43</v>
      </c>
    </row>
    <row r="21" spans="1:10" x14ac:dyDescent="0.3">
      <c r="A21" s="5" t="s">
        <v>16</v>
      </c>
      <c r="B21" s="18" t="s">
        <v>66</v>
      </c>
      <c r="C21" s="19" t="s">
        <v>67</v>
      </c>
      <c r="D21" s="20">
        <v>102</v>
      </c>
      <c r="E21" s="21">
        <v>102</v>
      </c>
      <c r="F21" s="22">
        <f t="shared" si="0"/>
        <v>16.465000000000003</v>
      </c>
      <c r="G21" s="23">
        <f t="shared" si="1"/>
        <v>31.457000000000004</v>
      </c>
      <c r="H21" s="11">
        <v>16794.300000000003</v>
      </c>
      <c r="I21" s="11">
        <v>32086.140000000003</v>
      </c>
      <c r="J21" s="11">
        <v>93.84</v>
      </c>
    </row>
    <row r="22" spans="1:10" x14ac:dyDescent="0.3">
      <c r="A22" s="5" t="s">
        <v>17</v>
      </c>
      <c r="B22" s="18" t="s">
        <v>68</v>
      </c>
      <c r="C22" s="19" t="s">
        <v>61</v>
      </c>
      <c r="D22" s="20">
        <v>94639</v>
      </c>
      <c r="E22" s="21">
        <v>94639</v>
      </c>
      <c r="F22" s="22">
        <f t="shared" si="0"/>
        <v>2.8062472130939677</v>
      </c>
      <c r="G22" s="23">
        <f t="shared" si="1"/>
        <v>4.1378259702659577</v>
      </c>
      <c r="H22" s="11">
        <v>2655804.3000000003</v>
      </c>
      <c r="I22" s="11">
        <v>3915997.12</v>
      </c>
      <c r="J22" s="11">
        <v>887006.38</v>
      </c>
    </row>
    <row r="23" spans="1:10" x14ac:dyDescent="0.3">
      <c r="A23" s="5" t="s">
        <v>18</v>
      </c>
      <c r="B23" s="18" t="s">
        <v>69</v>
      </c>
      <c r="C23" s="19" t="s">
        <v>61</v>
      </c>
      <c r="D23" s="20">
        <v>104269</v>
      </c>
      <c r="E23" s="21">
        <v>104269</v>
      </c>
      <c r="F23" s="22">
        <f t="shared" si="0"/>
        <v>2.4833042419127449</v>
      </c>
      <c r="G23" s="23">
        <f t="shared" si="1"/>
        <v>3.5650973539594708</v>
      </c>
      <c r="H23" s="11">
        <v>2589316.5</v>
      </c>
      <c r="I23" s="11">
        <v>3717291.3600000003</v>
      </c>
      <c r="J23" s="11">
        <v>885019.01000000013</v>
      </c>
    </row>
    <row r="24" spans="1:10" x14ac:dyDescent="0.3">
      <c r="A24" s="5" t="s">
        <v>19</v>
      </c>
      <c r="B24" s="18" t="s">
        <v>70</v>
      </c>
      <c r="C24" s="19" t="s">
        <v>61</v>
      </c>
      <c r="D24" s="20">
        <v>155701</v>
      </c>
      <c r="E24" s="21">
        <v>155701</v>
      </c>
      <c r="F24" s="22">
        <f t="shared" si="0"/>
        <v>2.4994413266453011</v>
      </c>
      <c r="G24" s="23">
        <f t="shared" si="1"/>
        <v>3.6290022093628171</v>
      </c>
      <c r="H24" s="11">
        <v>3891655.14</v>
      </c>
      <c r="I24" s="11">
        <v>5650392.7300000004</v>
      </c>
      <c r="J24" s="11">
        <v>1617361.3799999997</v>
      </c>
    </row>
    <row r="25" spans="1:10" x14ac:dyDescent="0.3">
      <c r="A25" s="5" t="s">
        <v>20</v>
      </c>
      <c r="B25" s="18" t="s">
        <v>71</v>
      </c>
      <c r="C25" s="19" t="s">
        <v>61</v>
      </c>
      <c r="D25" s="20">
        <v>25978</v>
      </c>
      <c r="E25" s="21">
        <v>25978</v>
      </c>
      <c r="F25" s="22">
        <f t="shared" si="0"/>
        <v>1.971309777504042</v>
      </c>
      <c r="G25" s="23">
        <f t="shared" si="1"/>
        <v>3.1929324813303563</v>
      </c>
      <c r="H25" s="11">
        <v>512106.85400000005</v>
      </c>
      <c r="I25" s="11">
        <v>829460</v>
      </c>
      <c r="J25" s="11">
        <v>276402.00599999999</v>
      </c>
    </row>
    <row r="26" spans="1:10" x14ac:dyDescent="0.3">
      <c r="A26" s="5" t="s">
        <v>21</v>
      </c>
      <c r="B26" s="18" t="s">
        <v>72</v>
      </c>
      <c r="C26" s="19" t="s">
        <v>61</v>
      </c>
      <c r="D26" s="20">
        <v>4603</v>
      </c>
      <c r="E26" s="21">
        <v>4603</v>
      </c>
      <c r="F26" s="22">
        <f t="shared" si="0"/>
        <v>1.8868922441885727</v>
      </c>
      <c r="G26" s="23">
        <f t="shared" si="1"/>
        <v>3.273843145774495</v>
      </c>
      <c r="H26" s="11">
        <v>86853.65</v>
      </c>
      <c r="I26" s="11">
        <v>150695</v>
      </c>
      <c r="J26" s="11">
        <v>40203.660000000003</v>
      </c>
    </row>
    <row r="27" spans="1:10" x14ac:dyDescent="0.3">
      <c r="A27" s="5" t="s">
        <v>22</v>
      </c>
      <c r="B27" s="18" t="s">
        <v>73</v>
      </c>
      <c r="C27" s="19" t="s">
        <v>61</v>
      </c>
      <c r="D27" s="20">
        <v>6365</v>
      </c>
      <c r="E27" s="21">
        <v>6365</v>
      </c>
      <c r="F27" s="22">
        <f t="shared" si="0"/>
        <v>2.2572128829536524</v>
      </c>
      <c r="G27" s="23">
        <f t="shared" si="1"/>
        <v>3.9137470542026707</v>
      </c>
      <c r="H27" s="11">
        <v>143671.59999999998</v>
      </c>
      <c r="I27" s="11">
        <v>249110</v>
      </c>
      <c r="J27" s="11">
        <v>80689.77</v>
      </c>
    </row>
    <row r="28" spans="1:10" x14ac:dyDescent="0.3">
      <c r="A28" s="5" t="s">
        <v>23</v>
      </c>
      <c r="B28" s="18" t="s">
        <v>74</v>
      </c>
      <c r="C28" s="19" t="s">
        <v>61</v>
      </c>
      <c r="D28" s="20">
        <v>35567</v>
      </c>
      <c r="E28" s="21">
        <v>35567</v>
      </c>
      <c r="F28" s="22">
        <f t="shared" si="0"/>
        <v>1.8699506846233864</v>
      </c>
      <c r="G28" s="23">
        <f t="shared" si="1"/>
        <v>3.2167514831163717</v>
      </c>
      <c r="H28" s="11">
        <v>665085.35999999987</v>
      </c>
      <c r="I28" s="11">
        <v>1144102</v>
      </c>
      <c r="J28" s="11">
        <v>176841.96000000002</v>
      </c>
    </row>
    <row r="29" spans="1:10" x14ac:dyDescent="0.3">
      <c r="A29" s="5" t="s">
        <v>24</v>
      </c>
      <c r="B29" s="18" t="s">
        <v>75</v>
      </c>
      <c r="C29" s="19" t="s">
        <v>61</v>
      </c>
      <c r="D29" s="20">
        <v>87409</v>
      </c>
      <c r="E29" s="21">
        <v>87409</v>
      </c>
      <c r="F29" s="22">
        <f t="shared" si="0"/>
        <v>1.8967317095493597</v>
      </c>
      <c r="G29" s="23">
        <f t="shared" si="1"/>
        <v>2.9635855575512817</v>
      </c>
      <c r="H29" s="11">
        <v>1657914.2199999997</v>
      </c>
      <c r="I29" s="11">
        <v>2590440.5</v>
      </c>
      <c r="J29" s="11">
        <v>845749.95</v>
      </c>
    </row>
    <row r="30" spans="1:10" x14ac:dyDescent="0.3">
      <c r="A30" s="5" t="s">
        <v>25</v>
      </c>
      <c r="B30" s="18" t="s">
        <v>76</v>
      </c>
      <c r="C30" s="19" t="s">
        <v>61</v>
      </c>
      <c r="D30" s="20">
        <v>165263</v>
      </c>
      <c r="E30" s="21">
        <v>165263</v>
      </c>
      <c r="F30" s="22">
        <f t="shared" si="0"/>
        <v>1.9017876778226217</v>
      </c>
      <c r="G30" s="23">
        <f t="shared" si="1"/>
        <v>2.8619586416802307</v>
      </c>
      <c r="H30" s="11">
        <v>3142951.3699999996</v>
      </c>
      <c r="I30" s="11">
        <v>4729758.71</v>
      </c>
      <c r="J30" s="11">
        <v>1467569.7999999998</v>
      </c>
    </row>
    <row r="31" spans="1:10" x14ac:dyDescent="0.3">
      <c r="A31" s="5" t="s">
        <v>26</v>
      </c>
      <c r="B31" s="18" t="s">
        <v>77</v>
      </c>
      <c r="C31" s="19" t="s">
        <v>61</v>
      </c>
      <c r="D31" s="20">
        <v>106090</v>
      </c>
      <c r="E31" s="21">
        <v>106090</v>
      </c>
      <c r="F31" s="22">
        <f t="shared" si="0"/>
        <v>2.5123233292487512</v>
      </c>
      <c r="G31" s="23">
        <f t="shared" si="1"/>
        <v>5.0130826279573952</v>
      </c>
      <c r="H31" s="11">
        <v>2665323.8200000003</v>
      </c>
      <c r="I31" s="11">
        <v>5318379.3600000003</v>
      </c>
      <c r="J31" s="11">
        <v>2260652.3300000005</v>
      </c>
    </row>
    <row r="32" spans="1:10" x14ac:dyDescent="0.3">
      <c r="A32" s="5" t="s">
        <v>27</v>
      </c>
      <c r="B32" s="18" t="s">
        <v>78</v>
      </c>
      <c r="C32" s="19" t="s">
        <v>61</v>
      </c>
      <c r="D32" s="20">
        <v>188784</v>
      </c>
      <c r="E32" s="21">
        <v>188784</v>
      </c>
      <c r="F32" s="22">
        <f t="shared" si="0"/>
        <v>2.0481910951139928</v>
      </c>
      <c r="G32" s="23">
        <f t="shared" si="1"/>
        <v>3.3207667228154927</v>
      </c>
      <c r="H32" s="11">
        <v>3866657.0770000005</v>
      </c>
      <c r="I32" s="11">
        <v>6269076.25</v>
      </c>
      <c r="J32" s="11">
        <v>2114725.2830000003</v>
      </c>
    </row>
    <row r="33" spans="1:13" x14ac:dyDescent="0.3">
      <c r="A33" s="5" t="s">
        <v>28</v>
      </c>
      <c r="B33" s="18" t="s">
        <v>79</v>
      </c>
      <c r="C33" s="19" t="s">
        <v>61</v>
      </c>
      <c r="D33" s="20">
        <v>97933</v>
      </c>
      <c r="E33" s="21">
        <v>97933</v>
      </c>
      <c r="F33" s="22">
        <f t="shared" si="0"/>
        <v>2.1356115201208992</v>
      </c>
      <c r="G33" s="23">
        <f t="shared" si="1"/>
        <v>5.0407264456311971</v>
      </c>
      <c r="H33" s="11">
        <v>2091468.43</v>
      </c>
      <c r="I33" s="11">
        <v>4936534.63</v>
      </c>
      <c r="J33" s="11">
        <v>2774820.5999999996</v>
      </c>
    </row>
    <row r="34" spans="1:13" x14ac:dyDescent="0.3">
      <c r="A34" s="5" t="s">
        <v>29</v>
      </c>
      <c r="B34" s="18" t="s">
        <v>80</v>
      </c>
      <c r="C34" s="19" t="s">
        <v>61</v>
      </c>
      <c r="D34" s="20">
        <v>5274</v>
      </c>
      <c r="E34" s="21">
        <v>5274</v>
      </c>
      <c r="F34" s="22">
        <f t="shared" si="0"/>
        <v>1.9980375426621153</v>
      </c>
      <c r="G34" s="23">
        <f t="shared" si="1"/>
        <v>3.3643860447478193</v>
      </c>
      <c r="H34" s="11">
        <v>105376.49999999997</v>
      </c>
      <c r="I34" s="11">
        <v>177437.72</v>
      </c>
      <c r="J34" s="11">
        <v>40619.440000000002</v>
      </c>
    </row>
    <row r="35" spans="1:13" x14ac:dyDescent="0.3">
      <c r="A35" s="5" t="s">
        <v>30</v>
      </c>
      <c r="B35" s="18" t="s">
        <v>81</v>
      </c>
      <c r="C35" s="19" t="s">
        <v>61</v>
      </c>
      <c r="D35" s="20">
        <v>169122</v>
      </c>
      <c r="E35" s="21">
        <v>169122</v>
      </c>
      <c r="F35" s="22">
        <f t="shared" si="0"/>
        <v>1.9711780952111491</v>
      </c>
      <c r="G35" s="23">
        <f t="shared" si="1"/>
        <v>3.2861517560104545</v>
      </c>
      <c r="H35" s="11">
        <v>3333695.8181829997</v>
      </c>
      <c r="I35" s="11">
        <v>5557605.5728000011</v>
      </c>
      <c r="J35" s="11">
        <v>2198963.0646169991</v>
      </c>
    </row>
    <row r="36" spans="1:13" x14ac:dyDescent="0.3">
      <c r="A36" s="5" t="s">
        <v>31</v>
      </c>
      <c r="B36" s="18" t="s">
        <v>82</v>
      </c>
      <c r="C36" s="19" t="s">
        <v>61</v>
      </c>
      <c r="D36" s="20">
        <v>7383</v>
      </c>
      <c r="E36" s="21">
        <v>7383</v>
      </c>
      <c r="F36" s="22">
        <f t="shared" si="0"/>
        <v>1.3202795611540024</v>
      </c>
      <c r="G36" s="23">
        <f t="shared" si="1"/>
        <v>1.7916616551537314</v>
      </c>
      <c r="H36" s="11">
        <v>97476.24</v>
      </c>
      <c r="I36" s="11">
        <v>132278.38</v>
      </c>
      <c r="J36" s="11">
        <v>17705.209999999988</v>
      </c>
    </row>
    <row r="37" spans="1:13" x14ac:dyDescent="0.3">
      <c r="A37" s="5" t="s">
        <v>32</v>
      </c>
      <c r="B37" s="18" t="s">
        <v>83</v>
      </c>
      <c r="C37" s="19" t="s">
        <v>61</v>
      </c>
      <c r="D37" s="20">
        <v>1279</v>
      </c>
      <c r="E37" s="21">
        <v>1279</v>
      </c>
      <c r="F37" s="22">
        <f t="shared" si="0"/>
        <v>1.9351681000781862</v>
      </c>
      <c r="G37" s="23">
        <f t="shared" si="1"/>
        <v>3.0609851446442535</v>
      </c>
      <c r="H37" s="11">
        <v>24750.799999999999</v>
      </c>
      <c r="I37" s="11">
        <v>39150</v>
      </c>
      <c r="J37" s="11">
        <v>8066.2100000000019</v>
      </c>
    </row>
    <row r="38" spans="1:13" x14ac:dyDescent="0.3">
      <c r="A38" s="5" t="s">
        <v>33</v>
      </c>
      <c r="B38" s="18" t="s">
        <v>84</v>
      </c>
      <c r="C38" s="19" t="s">
        <v>61</v>
      </c>
      <c r="D38" s="20">
        <v>1600</v>
      </c>
      <c r="E38" s="21">
        <v>1600</v>
      </c>
      <c r="F38" s="22">
        <f t="shared" si="0"/>
        <v>2.1811437500000004</v>
      </c>
      <c r="G38" s="23">
        <f t="shared" si="1"/>
        <v>3.2</v>
      </c>
      <c r="H38" s="11">
        <v>34898.300000000003</v>
      </c>
      <c r="I38" s="11">
        <v>51200</v>
      </c>
      <c r="J38" s="11">
        <v>16301.699999999997</v>
      </c>
    </row>
    <row r="39" spans="1:13" x14ac:dyDescent="0.3">
      <c r="A39" s="5" t="s">
        <v>34</v>
      </c>
      <c r="B39" s="24" t="s">
        <v>85</v>
      </c>
      <c r="C39" s="25" t="s">
        <v>4</v>
      </c>
      <c r="D39" s="26">
        <v>2386324</v>
      </c>
      <c r="E39" s="27">
        <v>2386324</v>
      </c>
      <c r="F39" s="28">
        <f t="shared" si="0"/>
        <v>2.1923901985305849</v>
      </c>
      <c r="G39" s="29">
        <f t="shared" si="1"/>
        <v>3.5238049788209809</v>
      </c>
      <c r="H39" s="30">
        <v>52317533.481182992</v>
      </c>
      <c r="I39" s="30">
        <v>84089403.92279999</v>
      </c>
      <c r="J39" s="30">
        <v>26839229.591617003</v>
      </c>
    </row>
    <row r="40" spans="1:13" x14ac:dyDescent="0.3">
      <c r="A40" s="5" t="s">
        <v>35</v>
      </c>
    </row>
    <row r="41" spans="1: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5" t="s">
        <v>3</v>
      </c>
      <c r="B42" s="12" t="s">
        <v>86</v>
      </c>
      <c r="C42" s="13"/>
      <c r="D42" s="14"/>
      <c r="E42" s="15"/>
      <c r="F42" s="16"/>
      <c r="G42" s="17"/>
      <c r="H42" s="11"/>
      <c r="I42" s="11"/>
      <c r="J42" s="11"/>
    </row>
    <row r="43" spans="1:13" x14ac:dyDescent="0.3">
      <c r="A43" s="5" t="s">
        <v>5</v>
      </c>
      <c r="B43" s="18" t="s">
        <v>87</v>
      </c>
      <c r="C43" s="19" t="s">
        <v>86</v>
      </c>
      <c r="D43" s="20">
        <v>4165</v>
      </c>
      <c r="E43" s="21">
        <v>4165</v>
      </c>
      <c r="F43" s="22">
        <f t="shared" ref="F43:F48" si="2">IF(( E43 * 1000 ) =0,0,( H43 * 100 ) / ( E43 * 1000 ) )</f>
        <v>1.7908869147659068</v>
      </c>
      <c r="G43" s="23">
        <f t="shared" ref="G43:G48" si="3">IF(( E43 * 1000 ) =0,0,( I43 * 100 ) / ( E43 * 1000 ) )</f>
        <v>2.2780619447779111</v>
      </c>
      <c r="H43" s="11">
        <v>74590.440000000017</v>
      </c>
      <c r="I43" s="11">
        <v>94881.279999999999</v>
      </c>
      <c r="J43" s="11">
        <v>20290.840000000004</v>
      </c>
    </row>
    <row r="44" spans="1:13" x14ac:dyDescent="0.3">
      <c r="A44" s="5" t="s">
        <v>6</v>
      </c>
      <c r="B44" s="18" t="s">
        <v>88</v>
      </c>
      <c r="C44" s="19" t="s">
        <v>86</v>
      </c>
      <c r="D44" s="20">
        <v>144</v>
      </c>
      <c r="E44" s="21">
        <v>144</v>
      </c>
      <c r="F44" s="22">
        <f t="shared" si="2"/>
        <v>1.7934375000000002</v>
      </c>
      <c r="G44" s="23">
        <f t="shared" si="3"/>
        <v>2.5748541666666669</v>
      </c>
      <c r="H44" s="11">
        <v>2582.5500000000002</v>
      </c>
      <c r="I44" s="11">
        <v>3707.79</v>
      </c>
      <c r="J44" s="11">
        <v>1125.24</v>
      </c>
    </row>
    <row r="45" spans="1:13" x14ac:dyDescent="0.3">
      <c r="A45" s="5" t="s">
        <v>7</v>
      </c>
      <c r="B45" s="18" t="s">
        <v>89</v>
      </c>
      <c r="C45" s="19" t="s">
        <v>86</v>
      </c>
      <c r="D45" s="20">
        <v>150</v>
      </c>
      <c r="E45" s="21">
        <v>150</v>
      </c>
      <c r="F45" s="22">
        <f t="shared" si="2"/>
        <v>1.637</v>
      </c>
      <c r="G45" s="23">
        <f t="shared" si="3"/>
        <v>1.9798333333333333</v>
      </c>
      <c r="H45" s="11">
        <v>2455.5</v>
      </c>
      <c r="I45" s="11">
        <v>2969.75</v>
      </c>
      <c r="J45" s="11">
        <v>463.4</v>
      </c>
    </row>
    <row r="46" spans="1:13" x14ac:dyDescent="0.3">
      <c r="A46" s="5" t="s">
        <v>8</v>
      </c>
      <c r="B46" s="18" t="s">
        <v>90</v>
      </c>
      <c r="C46" s="19" t="s">
        <v>86</v>
      </c>
      <c r="D46" s="20">
        <v>661</v>
      </c>
      <c r="E46" s="21">
        <v>661</v>
      </c>
      <c r="F46" s="22">
        <f t="shared" si="2"/>
        <v>1.8185416036308624</v>
      </c>
      <c r="G46" s="23">
        <f t="shared" si="3"/>
        <v>2.406054462934947</v>
      </c>
      <c r="H46" s="11">
        <v>12020.56</v>
      </c>
      <c r="I46" s="11">
        <v>15904.02</v>
      </c>
      <c r="J46" s="11">
        <v>3763.6099999999997</v>
      </c>
    </row>
    <row r="47" spans="1:13" x14ac:dyDescent="0.3">
      <c r="A47" s="5" t="s">
        <v>9</v>
      </c>
      <c r="B47" s="18" t="s">
        <v>91</v>
      </c>
      <c r="C47" s="19" t="s">
        <v>86</v>
      </c>
      <c r="D47" s="20">
        <v>547</v>
      </c>
      <c r="E47" s="21">
        <v>547</v>
      </c>
      <c r="F47" s="22">
        <f t="shared" si="2"/>
        <v>1.5549104204753199</v>
      </c>
      <c r="G47" s="23">
        <f t="shared" si="3"/>
        <v>2.1471974405850092</v>
      </c>
      <c r="H47" s="11">
        <v>8505.36</v>
      </c>
      <c r="I47" s="11">
        <v>11745.17</v>
      </c>
      <c r="J47" s="11">
        <v>2552.4500000000003</v>
      </c>
    </row>
    <row r="48" spans="1:13" x14ac:dyDescent="0.3">
      <c r="A48" s="5" t="s">
        <v>10</v>
      </c>
      <c r="B48" s="24" t="s">
        <v>92</v>
      </c>
      <c r="C48" s="25" t="s">
        <v>4</v>
      </c>
      <c r="D48" s="26">
        <v>5667</v>
      </c>
      <c r="E48" s="27">
        <v>5667</v>
      </c>
      <c r="F48" s="28">
        <f t="shared" si="2"/>
        <v>1.7673268043056294</v>
      </c>
      <c r="G48" s="29">
        <f t="shared" si="3"/>
        <v>2.280007234868537</v>
      </c>
      <c r="H48" s="30">
        <v>100154.41000000002</v>
      </c>
      <c r="I48" s="30">
        <v>129208.01</v>
      </c>
      <c r="J48" s="30">
        <v>28195.540000000008</v>
      </c>
    </row>
    <row r="49" spans="1:10" x14ac:dyDescent="0.3">
      <c r="A49" s="5" t="s">
        <v>11</v>
      </c>
    </row>
    <row r="50" spans="1:10" x14ac:dyDescent="0.3">
      <c r="A50" s="5" t="s">
        <v>12</v>
      </c>
      <c r="B50" s="31" t="s">
        <v>93</v>
      </c>
      <c r="C50" s="32" t="s">
        <v>4</v>
      </c>
      <c r="D50" s="33">
        <v>2974841</v>
      </c>
      <c r="E50" s="34">
        <v>2974841</v>
      </c>
      <c r="F50" s="35">
        <f>IF(( E50 * 1000 ) =0,0,( H50 * 100 ) / ( E50 * 1000 ) )</f>
        <v>1.8960554645166916</v>
      </c>
      <c r="G50" s="36">
        <f>IF(( E50 * 1000 ) =0,0,( I50 * 100 ) / ( E50 * 1000 ) )</f>
        <v>2.965051220646751</v>
      </c>
      <c r="H50" s="37">
        <v>56404635.341182992</v>
      </c>
      <c r="I50" s="37">
        <v>88205559.382799998</v>
      </c>
      <c r="J50" s="37">
        <v>26867425.131617002</v>
      </c>
    </row>
    <row r="51" spans="1:10" x14ac:dyDescent="0.3">
      <c r="A51" s="5" t="s">
        <v>13</v>
      </c>
    </row>
    <row r="52" spans="1:10" x14ac:dyDescent="0.3">
      <c r="A52" s="5" t="s">
        <v>14</v>
      </c>
    </row>
    <row r="53" spans="1:10" x14ac:dyDescent="0.3">
      <c r="A53" s="5" t="s">
        <v>15</v>
      </c>
    </row>
    <row r="54" spans="1:10" x14ac:dyDescent="0.3">
      <c r="A54" s="5" t="s">
        <v>16</v>
      </c>
    </row>
    <row r="55" spans="1:10" x14ac:dyDescent="0.3">
      <c r="A55" s="5" t="s">
        <v>17</v>
      </c>
    </row>
    <row r="56" spans="1:10" x14ac:dyDescent="0.3">
      <c r="A56" s="5" t="s">
        <v>18</v>
      </c>
    </row>
    <row r="57" spans="1:10" x14ac:dyDescent="0.3">
      <c r="A57" s="5" t="s">
        <v>19</v>
      </c>
    </row>
    <row r="58" spans="1:10" x14ac:dyDescent="0.3">
      <c r="A58" s="5" t="s">
        <v>20</v>
      </c>
    </row>
    <row r="59" spans="1:10" x14ac:dyDescent="0.3">
      <c r="A59" s="5" t="s">
        <v>21</v>
      </c>
    </row>
    <row r="60" spans="1:10" x14ac:dyDescent="0.3">
      <c r="A60" s="5" t="s">
        <v>22</v>
      </c>
    </row>
    <row r="61" spans="1:10" x14ac:dyDescent="0.3">
      <c r="A61" s="5" t="s">
        <v>23</v>
      </c>
    </row>
    <row r="62" spans="1:10" x14ac:dyDescent="0.3">
      <c r="A62" s="5" t="s">
        <v>24</v>
      </c>
    </row>
    <row r="63" spans="1:10" x14ac:dyDescent="0.3">
      <c r="A63" s="5" t="s">
        <v>25</v>
      </c>
    </row>
    <row r="64" spans="1:10" x14ac:dyDescent="0.3">
      <c r="A64" s="5" t="s">
        <v>26</v>
      </c>
    </row>
    <row r="65" spans="1:13" x14ac:dyDescent="0.3">
      <c r="A65" s="5" t="s">
        <v>27</v>
      </c>
    </row>
    <row r="66" spans="1:13" x14ac:dyDescent="0.3">
      <c r="A66" s="5" t="s">
        <v>28</v>
      </c>
    </row>
    <row r="67" spans="1:13" x14ac:dyDescent="0.3">
      <c r="A67" s="5" t="s">
        <v>29</v>
      </c>
    </row>
    <row r="68" spans="1:13" x14ac:dyDescent="0.3">
      <c r="A68" s="5" t="s">
        <v>30</v>
      </c>
    </row>
    <row r="69" spans="1:13" x14ac:dyDescent="0.3">
      <c r="A69" s="5" t="s">
        <v>31</v>
      </c>
    </row>
    <row r="70" spans="1:13" x14ac:dyDescent="0.3">
      <c r="A70" s="5" t="s">
        <v>32</v>
      </c>
    </row>
    <row r="71" spans="1:13" x14ac:dyDescent="0.3">
      <c r="A71" s="5" t="s">
        <v>33</v>
      </c>
    </row>
    <row r="72" spans="1:13" x14ac:dyDescent="0.3">
      <c r="A72" s="5" t="s">
        <v>34</v>
      </c>
    </row>
    <row r="73" spans="1:13" x14ac:dyDescent="0.3">
      <c r="A73" s="5" t="s">
        <v>35</v>
      </c>
    </row>
    <row r="74" spans="1:1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</sheetData>
  <pageMargins left="0.5" right="0.5" top="1" bottom="0.5" header="0.75" footer="0.5"/>
  <pageSetup scale="75" orientation="landscape"/>
  <headerFooter>
    <oddHeader>&amp;C&amp;"Arial"&amp;8 POWER SOLD
 FLORIDA POWER AND LIGHT COMPANY&amp;R&amp;"Arial"&amp;8 SCHEDULE: A6</oddHead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1"/>
  <sheetViews>
    <sheetView showGridLines="0" showZeros="0" workbookViewId="0">
      <pane xSplit="2" ySplit="8" topLeftCell="C9" activePane="bottomRight" state="frozen"/>
      <selection activeCell="B1" sqref="B1:B2"/>
      <selection pane="topRight" activeCell="B1" sqref="B1:B2"/>
      <selection pane="bottomLeft" activeCell="B1" sqref="B1:B2"/>
      <selection pane="bottomRight" activeCell="B8" sqref="B8"/>
    </sheetView>
  </sheetViews>
  <sheetFormatPr defaultRowHeight="14.4" x14ac:dyDescent="0.3"/>
  <cols>
    <col min="1" max="1" width="5.44140625" customWidth="1"/>
    <col min="2" max="2" width="46.88671875" customWidth="1"/>
    <col min="3" max="12" width="11.6640625" customWidth="1"/>
  </cols>
  <sheetData>
    <row r="1" spans="1:12" s="95" customFormat="1" x14ac:dyDescent="0.3">
      <c r="B1" s="95" t="s">
        <v>117</v>
      </c>
    </row>
    <row r="2" spans="1:12" s="95" customFormat="1" x14ac:dyDescent="0.3">
      <c r="B2" s="95" t="s">
        <v>116</v>
      </c>
    </row>
    <row r="3" spans="1:12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3">
      <c r="E4" s="39" t="s">
        <v>43</v>
      </c>
    </row>
    <row r="5" spans="1:12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x14ac:dyDescent="0.3">
      <c r="B6" s="40" t="s">
        <v>0</v>
      </c>
      <c r="C6" s="40" t="s">
        <v>1</v>
      </c>
      <c r="D6" s="40" t="s">
        <v>36</v>
      </c>
      <c r="E6" s="40" t="s">
        <v>37</v>
      </c>
      <c r="F6" s="40" t="s">
        <v>38</v>
      </c>
      <c r="G6" s="40" t="s">
        <v>39</v>
      </c>
      <c r="H6" s="40" t="s">
        <v>40</v>
      </c>
      <c r="I6" s="40" t="s">
        <v>41</v>
      </c>
    </row>
    <row r="7" spans="1:12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30.6" x14ac:dyDescent="0.3">
      <c r="A8" s="41" t="s">
        <v>2</v>
      </c>
      <c r="B8" s="41" t="s">
        <v>44</v>
      </c>
      <c r="C8" s="41" t="s">
        <v>46</v>
      </c>
      <c r="D8" s="41" t="s">
        <v>47</v>
      </c>
      <c r="E8" s="41" t="s">
        <v>48</v>
      </c>
      <c r="F8" s="41" t="s">
        <v>49</v>
      </c>
      <c r="G8" s="41" t="s">
        <v>50</v>
      </c>
      <c r="H8" s="41" t="s">
        <v>51</v>
      </c>
      <c r="I8" s="41" t="s">
        <v>52</v>
      </c>
    </row>
    <row r="9" spans="1:12" x14ac:dyDescent="0.3">
      <c r="A9" s="42" t="s">
        <v>3</v>
      </c>
      <c r="B9" s="98" t="s">
        <v>94</v>
      </c>
      <c r="C9" s="44"/>
      <c r="D9" s="45"/>
      <c r="E9" s="46"/>
      <c r="F9" s="46"/>
      <c r="G9" s="47"/>
      <c r="H9" s="48"/>
      <c r="I9" s="49"/>
    </row>
    <row r="10" spans="1:12" x14ac:dyDescent="0.3">
      <c r="A10" s="42" t="s">
        <v>5</v>
      </c>
      <c r="B10" s="97" t="s">
        <v>95</v>
      </c>
      <c r="C10" s="51">
        <v>0</v>
      </c>
      <c r="D10" s="52">
        <v>0</v>
      </c>
      <c r="E10" s="53">
        <f>IF(( D10 * 1000 ) =0,0,( G10 * 100 ) / ( D10 * 1000 ) )</f>
        <v>0</v>
      </c>
      <c r="F10" s="53">
        <f>IF(( D10 * 1000 ) =0,0,( H10 * 100 ) / ( D10 * 1000 ) )</f>
        <v>0</v>
      </c>
      <c r="G10" s="54">
        <v>0</v>
      </c>
      <c r="H10" s="55">
        <v>0</v>
      </c>
      <c r="I10" s="56">
        <v>26867425.131616998</v>
      </c>
    </row>
    <row r="11" spans="1:12" x14ac:dyDescent="0.3">
      <c r="A11" s="42" t="s">
        <v>6</v>
      </c>
      <c r="B11" s="50" t="s">
        <v>96</v>
      </c>
      <c r="C11" s="57">
        <v>0</v>
      </c>
      <c r="D11" s="58">
        <v>0</v>
      </c>
      <c r="E11" s="46">
        <f>IF(( D11 * 1000 ) =0,0,( G11 * 100 ) / ( D11 * 1000 ) )</f>
        <v>0</v>
      </c>
      <c r="F11" s="46">
        <f>IF(( D11 * 1000 ) =0,0,( H11 * 100 ) / ( D11 * 1000 ) )</f>
        <v>0</v>
      </c>
      <c r="G11" s="59">
        <v>0</v>
      </c>
      <c r="H11" s="60">
        <v>0</v>
      </c>
      <c r="I11" s="61">
        <v>-69385.799999799987</v>
      </c>
    </row>
    <row r="12" spans="1:12" x14ac:dyDescent="0.3">
      <c r="A12" s="42" t="s">
        <v>7</v>
      </c>
      <c r="B12" s="50" t="s">
        <v>97</v>
      </c>
      <c r="C12" s="57">
        <v>0</v>
      </c>
      <c r="D12" s="58">
        <v>0</v>
      </c>
      <c r="E12" s="46">
        <f>IF(( D12 * 1000 ) =0,0,( G12 * 100 ) / ( D12 * 1000 ) )</f>
        <v>0</v>
      </c>
      <c r="F12" s="46">
        <f>IF(( D12 * 1000 ) =0,0,( H12 * 100 ) / ( D12 * 1000 ) )</f>
        <v>0</v>
      </c>
      <c r="G12" s="59">
        <v>0</v>
      </c>
      <c r="H12" s="60">
        <v>0</v>
      </c>
      <c r="I12" s="61">
        <v>26798039.331617199</v>
      </c>
    </row>
    <row r="13" spans="1:12" x14ac:dyDescent="0.3">
      <c r="A13" s="42" t="s">
        <v>8</v>
      </c>
      <c r="B13" s="50" t="s">
        <v>98</v>
      </c>
      <c r="C13" s="57">
        <v>0</v>
      </c>
      <c r="D13" s="58">
        <v>0</v>
      </c>
      <c r="E13" s="46">
        <f>IF(( D13 * 1000 ) =0,0,( G13 * 100 ) / ( D13 * 1000 ) )</f>
        <v>0</v>
      </c>
      <c r="F13" s="46">
        <f>IF(( D13 * 1000 ) =0,0,( H13 * 100 ) / ( D13 * 1000 ) )</f>
        <v>0</v>
      </c>
      <c r="G13" s="59">
        <v>0</v>
      </c>
      <c r="H13" s="60">
        <v>0</v>
      </c>
      <c r="I13" s="61">
        <v>-2563923.9899999998</v>
      </c>
    </row>
    <row r="14" spans="1:12" x14ac:dyDescent="0.3">
      <c r="A14" s="42" t="s">
        <v>9</v>
      </c>
      <c r="B14" s="50" t="s">
        <v>99</v>
      </c>
      <c r="C14" s="62">
        <v>0</v>
      </c>
      <c r="D14" s="63">
        <v>0</v>
      </c>
      <c r="E14" s="64">
        <f>IF(( D14 * 1000 ) =0,0,( G14 * 100 ) / ( D14 * 1000 ) )</f>
        <v>0</v>
      </c>
      <c r="F14" s="64">
        <f>IF(( D14 * 1000 ) =0,0,( H14 * 100 ) / ( D14 * 1000 ) )</f>
        <v>0</v>
      </c>
      <c r="G14" s="65">
        <v>0</v>
      </c>
      <c r="H14" s="66">
        <v>0</v>
      </c>
      <c r="I14" s="67">
        <v>23197123.651617195</v>
      </c>
    </row>
    <row r="15" spans="1:12" x14ac:dyDescent="0.3">
      <c r="A15" s="42" t="s">
        <v>10</v>
      </c>
    </row>
    <row r="16" spans="1:12" x14ac:dyDescent="0.3">
      <c r="A16" s="42" t="s">
        <v>11</v>
      </c>
      <c r="B16" s="43" t="s">
        <v>100</v>
      </c>
      <c r="C16" s="44"/>
      <c r="D16" s="45"/>
      <c r="E16" s="46"/>
      <c r="F16" s="46"/>
      <c r="G16" s="47"/>
      <c r="H16" s="48"/>
      <c r="I16" s="49"/>
    </row>
    <row r="17" spans="1:9" x14ac:dyDescent="0.3">
      <c r="A17" s="42" t="s">
        <v>12</v>
      </c>
      <c r="B17" s="50" t="s">
        <v>53</v>
      </c>
      <c r="C17" s="57">
        <v>2974841</v>
      </c>
      <c r="D17" s="58">
        <v>2974841</v>
      </c>
      <c r="E17" s="46">
        <f>IF(( D17 * 1000 ) =0,0,( G17 * 100 ) / ( D17 * 1000 ) )</f>
        <v>1.8960554645166916</v>
      </c>
      <c r="F17" s="46">
        <f>IF(( D17 * 1000 ) =0,0,( H17 * 100 ) / ( D17 * 1000 ) )</f>
        <v>2.9650512206467496</v>
      </c>
      <c r="G17" s="59">
        <v>56404635.341182999</v>
      </c>
      <c r="H17" s="60">
        <v>88205559.382799968</v>
      </c>
      <c r="I17" s="61">
        <v>23197123.651617195</v>
      </c>
    </row>
    <row r="18" spans="1:9" x14ac:dyDescent="0.3">
      <c r="A18" s="42" t="s">
        <v>13</v>
      </c>
    </row>
    <row r="19" spans="1:9" x14ac:dyDescent="0.3">
      <c r="A19" s="42" t="s">
        <v>14</v>
      </c>
    </row>
    <row r="20" spans="1:9" x14ac:dyDescent="0.3">
      <c r="A20" s="42" t="s">
        <v>15</v>
      </c>
    </row>
    <row r="21" spans="1:9" x14ac:dyDescent="0.3">
      <c r="A21" s="42" t="s">
        <v>16</v>
      </c>
    </row>
    <row r="22" spans="1:9" x14ac:dyDescent="0.3">
      <c r="A22" s="42" t="s">
        <v>17</v>
      </c>
    </row>
    <row r="23" spans="1:9" x14ac:dyDescent="0.3">
      <c r="A23" s="42" t="s">
        <v>18</v>
      </c>
    </row>
    <row r="24" spans="1:9" x14ac:dyDescent="0.3">
      <c r="A24" s="42" t="s">
        <v>19</v>
      </c>
    </row>
    <row r="25" spans="1:9" x14ac:dyDescent="0.3">
      <c r="A25" s="42" t="s">
        <v>20</v>
      </c>
    </row>
    <row r="26" spans="1:9" x14ac:dyDescent="0.3">
      <c r="A26" s="42" t="s">
        <v>21</v>
      </c>
    </row>
    <row r="27" spans="1:9" x14ac:dyDescent="0.3">
      <c r="A27" s="42" t="s">
        <v>22</v>
      </c>
    </row>
    <row r="28" spans="1:9" x14ac:dyDescent="0.3">
      <c r="A28" s="42" t="s">
        <v>23</v>
      </c>
    </row>
    <row r="29" spans="1:9" x14ac:dyDescent="0.3">
      <c r="A29" s="42" t="s">
        <v>24</v>
      </c>
    </row>
    <row r="30" spans="1:9" x14ac:dyDescent="0.3">
      <c r="A30" s="42" t="s">
        <v>25</v>
      </c>
    </row>
    <row r="31" spans="1:9" x14ac:dyDescent="0.3">
      <c r="A31" s="42" t="s">
        <v>26</v>
      </c>
    </row>
    <row r="32" spans="1:9" x14ac:dyDescent="0.3">
      <c r="A32" s="42" t="s">
        <v>27</v>
      </c>
    </row>
    <row r="33" spans="1:12" x14ac:dyDescent="0.3">
      <c r="A33" s="42" t="s">
        <v>28</v>
      </c>
    </row>
    <row r="34" spans="1:12" x14ac:dyDescent="0.3">
      <c r="A34" s="42" t="s">
        <v>29</v>
      </c>
    </row>
    <row r="35" spans="1:12" x14ac:dyDescent="0.3">
      <c r="A35" s="42" t="s">
        <v>30</v>
      </c>
    </row>
    <row r="36" spans="1:12" x14ac:dyDescent="0.3">
      <c r="A36" s="42" t="s">
        <v>31</v>
      </c>
    </row>
    <row r="37" spans="1:12" x14ac:dyDescent="0.3">
      <c r="A37" s="42" t="s">
        <v>32</v>
      </c>
    </row>
    <row r="38" spans="1:12" x14ac:dyDescent="0.3">
      <c r="A38" s="42" t="s">
        <v>33</v>
      </c>
    </row>
    <row r="39" spans="1:12" x14ac:dyDescent="0.3">
      <c r="A39" s="42" t="s">
        <v>34</v>
      </c>
    </row>
    <row r="40" spans="1:12" x14ac:dyDescent="0.3">
      <c r="A40" s="42" t="s">
        <v>35</v>
      </c>
    </row>
    <row r="41" spans="1:12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</sheetData>
  <pageMargins left="0.5" right="0.5" top="1" bottom="0.5" header="0.75" footer="0.5"/>
  <pageSetup scale="75" orientation="landscape"/>
  <headerFooter>
    <oddHeader>&amp;C&amp;"Arial"&amp;8 POWER SOLD
 FLORIDA POWER AND LIGHT COMPANY&amp;R&amp;"Arial"&amp;8 SCHEDULE: A6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workbookViewId="0">
      <pane xSplit="2" ySplit="8" topLeftCell="C9" activePane="bottomRight" state="frozen"/>
      <selection activeCell="B1" sqref="B1:B2"/>
      <selection pane="topRight" activeCell="B1" sqref="B1:B2"/>
      <selection pane="bottomLeft" activeCell="B1" sqref="B1:B2"/>
      <selection pane="bottomRight" activeCell="D2" sqref="D2"/>
    </sheetView>
  </sheetViews>
  <sheetFormatPr defaultRowHeight="14.4" x14ac:dyDescent="0.3"/>
  <cols>
    <col min="1" max="1" width="5.44140625" customWidth="1"/>
    <col min="2" max="2" width="39" customWidth="1"/>
    <col min="3" max="8" width="11.6640625" customWidth="1"/>
  </cols>
  <sheetData>
    <row r="1" spans="1:8" s="95" customFormat="1" x14ac:dyDescent="0.3">
      <c r="B1" s="95" t="s">
        <v>118</v>
      </c>
    </row>
    <row r="2" spans="1:8" s="95" customFormat="1" x14ac:dyDescent="0.3">
      <c r="B2" s="95" t="s">
        <v>116</v>
      </c>
    </row>
    <row r="3" spans="1:8" x14ac:dyDescent="0.3">
      <c r="A3" s="68"/>
      <c r="B3" s="68"/>
      <c r="C3" s="68"/>
      <c r="D3" s="68"/>
      <c r="E3" s="68"/>
      <c r="F3" s="68"/>
      <c r="G3" s="68"/>
      <c r="H3" s="68"/>
    </row>
    <row r="4" spans="1:8" x14ac:dyDescent="0.3">
      <c r="F4" s="69" t="s">
        <v>102</v>
      </c>
    </row>
    <row r="5" spans="1:8" x14ac:dyDescent="0.3">
      <c r="A5" s="68"/>
      <c r="B5" s="68"/>
      <c r="C5" s="68"/>
      <c r="D5" s="68"/>
      <c r="E5" s="68"/>
      <c r="F5" s="68"/>
      <c r="G5" s="68"/>
      <c r="H5" s="68"/>
    </row>
    <row r="6" spans="1:8" x14ac:dyDescent="0.3">
      <c r="B6" s="70" t="s">
        <v>0</v>
      </c>
      <c r="C6" s="70" t="s">
        <v>1</v>
      </c>
      <c r="D6" s="70" t="s">
        <v>36</v>
      </c>
      <c r="E6" s="70" t="s">
        <v>37</v>
      </c>
      <c r="F6" s="70" t="s">
        <v>38</v>
      </c>
      <c r="G6" s="70" t="s">
        <v>39</v>
      </c>
      <c r="H6" s="70" t="s">
        <v>40</v>
      </c>
    </row>
    <row r="7" spans="1:8" x14ac:dyDescent="0.3">
      <c r="A7" s="68"/>
      <c r="B7" s="68"/>
      <c r="C7" s="68"/>
      <c r="D7" s="68"/>
      <c r="E7" s="68"/>
      <c r="F7" s="68"/>
      <c r="G7" s="68"/>
      <c r="H7" s="68"/>
    </row>
    <row r="8" spans="1:8" ht="30.6" x14ac:dyDescent="0.3">
      <c r="A8" s="71" t="s">
        <v>2</v>
      </c>
      <c r="B8" s="71" t="s">
        <v>103</v>
      </c>
      <c r="C8" s="71" t="s">
        <v>101</v>
      </c>
      <c r="D8" s="71" t="s">
        <v>104</v>
      </c>
      <c r="E8" s="71" t="s">
        <v>105</v>
      </c>
      <c r="F8" s="71" t="s">
        <v>106</v>
      </c>
      <c r="G8" s="71" t="s">
        <v>107</v>
      </c>
      <c r="H8" s="71" t="s">
        <v>108</v>
      </c>
    </row>
    <row r="9" spans="1:8" x14ac:dyDescent="0.3">
      <c r="A9" s="72" t="s">
        <v>3</v>
      </c>
      <c r="B9" s="98" t="s">
        <v>53</v>
      </c>
      <c r="C9" s="73"/>
      <c r="D9" s="74"/>
      <c r="E9" s="75"/>
      <c r="F9" s="76"/>
      <c r="G9" s="75"/>
      <c r="H9" s="75"/>
    </row>
    <row r="10" spans="1:8" x14ac:dyDescent="0.3">
      <c r="A10" s="72" t="s">
        <v>5</v>
      </c>
      <c r="B10" s="99" t="s">
        <v>109</v>
      </c>
      <c r="C10" s="78"/>
      <c r="D10" s="79"/>
      <c r="E10" s="75"/>
      <c r="F10" s="80"/>
      <c r="G10" s="75"/>
      <c r="H10" s="75"/>
    </row>
    <row r="11" spans="1:8" x14ac:dyDescent="0.3">
      <c r="A11" s="72" t="s">
        <v>6</v>
      </c>
      <c r="B11" s="81" t="s">
        <v>60</v>
      </c>
      <c r="C11" s="82">
        <v>61379</v>
      </c>
      <c r="D11" s="83">
        <f t="shared" ref="D11:D25" si="0">IF(( C11 * 1000 ) =0,0,( E11 * 100 ) / ( C11 * 1000 ) )</f>
        <v>3.749888935955294</v>
      </c>
      <c r="E11" s="75">
        <v>2301644.33</v>
      </c>
      <c r="F11" s="84">
        <f t="shared" ref="F11:F25" si="1">IF(( C11 * 1000 ) =0,0,( G11 * 100 ) / ( C11 * 1000 ) )</f>
        <v>4.8342789390508152</v>
      </c>
      <c r="G11" s="75">
        <v>2967232.07</v>
      </c>
      <c r="H11" s="75">
        <v>665587.74000000022</v>
      </c>
    </row>
    <row r="12" spans="1:8" x14ac:dyDescent="0.3">
      <c r="A12" s="72" t="s">
        <v>7</v>
      </c>
      <c r="B12" s="81" t="s">
        <v>62</v>
      </c>
      <c r="C12" s="82">
        <v>42317</v>
      </c>
      <c r="D12" s="83">
        <f t="shared" si="0"/>
        <v>4.408058463501666</v>
      </c>
      <c r="E12" s="75">
        <v>1865358.1</v>
      </c>
      <c r="F12" s="84">
        <f t="shared" si="1"/>
        <v>6.3805967578041907</v>
      </c>
      <c r="G12" s="75">
        <v>2700077.1299999994</v>
      </c>
      <c r="H12" s="75">
        <v>834719.03</v>
      </c>
    </row>
    <row r="13" spans="1:8" x14ac:dyDescent="0.3">
      <c r="A13" s="72" t="s">
        <v>8</v>
      </c>
      <c r="B13" s="81" t="s">
        <v>63</v>
      </c>
      <c r="C13" s="82">
        <v>82258</v>
      </c>
      <c r="D13" s="83">
        <f t="shared" si="0"/>
        <v>4.3086796785722967</v>
      </c>
      <c r="E13" s="75">
        <v>3544233.73</v>
      </c>
      <c r="F13" s="84">
        <f t="shared" si="1"/>
        <v>6.7833384351673987</v>
      </c>
      <c r="G13" s="75">
        <v>5579838.5299999993</v>
      </c>
      <c r="H13" s="75">
        <v>2035604.7999999998</v>
      </c>
    </row>
    <row r="14" spans="1:8" x14ac:dyDescent="0.3">
      <c r="A14" s="72" t="s">
        <v>9</v>
      </c>
      <c r="B14" s="81" t="s">
        <v>64</v>
      </c>
      <c r="C14" s="82">
        <v>182175</v>
      </c>
      <c r="D14" s="83">
        <f t="shared" si="0"/>
        <v>4.3682571867709612</v>
      </c>
      <c r="E14" s="75">
        <v>7957872.5299999993</v>
      </c>
      <c r="F14" s="84">
        <f t="shared" si="1"/>
        <v>6.2688232523672278</v>
      </c>
      <c r="G14" s="75">
        <v>11420228.759999998</v>
      </c>
      <c r="H14" s="75">
        <v>3462356.2299999995</v>
      </c>
    </row>
    <row r="15" spans="1:8" x14ac:dyDescent="0.3">
      <c r="A15" s="72" t="s">
        <v>10</v>
      </c>
      <c r="B15" s="81" t="s">
        <v>69</v>
      </c>
      <c r="C15" s="82">
        <v>4219</v>
      </c>
      <c r="D15" s="83">
        <f t="shared" si="0"/>
        <v>3.9165463379947854</v>
      </c>
      <c r="E15" s="75">
        <v>165239.09</v>
      </c>
      <c r="F15" s="84">
        <f t="shared" si="1"/>
        <v>6.3372521924626692</v>
      </c>
      <c r="G15" s="75">
        <v>267368.67</v>
      </c>
      <c r="H15" s="75">
        <v>102129.58</v>
      </c>
    </row>
    <row r="16" spans="1:8" x14ac:dyDescent="0.3">
      <c r="A16" s="72" t="s">
        <v>11</v>
      </c>
      <c r="B16" s="81" t="s">
        <v>70</v>
      </c>
      <c r="C16" s="82">
        <v>75423</v>
      </c>
      <c r="D16" s="83">
        <f t="shared" si="0"/>
        <v>3.8073241318961051</v>
      </c>
      <c r="E16" s="75">
        <v>2871598.0799999996</v>
      </c>
      <c r="F16" s="84">
        <f t="shared" si="1"/>
        <v>5.1134878087586007</v>
      </c>
      <c r="G16" s="75">
        <v>3856745.9099999997</v>
      </c>
      <c r="H16" s="75">
        <v>985147.82999999984</v>
      </c>
    </row>
    <row r="17" spans="1:8" x14ac:dyDescent="0.3">
      <c r="A17" s="72" t="s">
        <v>12</v>
      </c>
      <c r="B17" s="81" t="s">
        <v>72</v>
      </c>
      <c r="C17" s="82">
        <v>1647</v>
      </c>
      <c r="D17" s="83">
        <f t="shared" si="0"/>
        <v>1.0802295081967213</v>
      </c>
      <c r="E17" s="75">
        <v>17791.38</v>
      </c>
      <c r="F17" s="84">
        <f t="shared" si="1"/>
        <v>1.5909939283545842</v>
      </c>
      <c r="G17" s="75">
        <v>26203.67</v>
      </c>
      <c r="H17" s="75">
        <v>8412.2900000000009</v>
      </c>
    </row>
    <row r="18" spans="1:8" x14ac:dyDescent="0.3">
      <c r="A18" s="72" t="s">
        <v>13</v>
      </c>
      <c r="B18" s="81" t="s">
        <v>73</v>
      </c>
      <c r="C18" s="82">
        <v>6881</v>
      </c>
      <c r="D18" s="83">
        <f t="shared" si="0"/>
        <v>5.9864896090684496</v>
      </c>
      <c r="E18" s="75">
        <v>411930.35000000003</v>
      </c>
      <c r="F18" s="84">
        <f t="shared" si="1"/>
        <v>7.6150261589885178</v>
      </c>
      <c r="G18" s="75">
        <v>523989.94999999995</v>
      </c>
      <c r="H18" s="75">
        <v>112059.60000000002</v>
      </c>
    </row>
    <row r="19" spans="1:8" x14ac:dyDescent="0.3">
      <c r="A19" s="72" t="s">
        <v>14</v>
      </c>
      <c r="B19" s="81" t="s">
        <v>110</v>
      </c>
      <c r="C19" s="82">
        <v>650</v>
      </c>
      <c r="D19" s="83">
        <f t="shared" si="0"/>
        <v>4.8868384615384617</v>
      </c>
      <c r="E19" s="75">
        <v>31764.45</v>
      </c>
      <c r="F19" s="84">
        <f t="shared" si="1"/>
        <v>6.9462307692307697</v>
      </c>
      <c r="G19" s="75">
        <v>45150.5</v>
      </c>
      <c r="H19" s="75">
        <v>13386.05</v>
      </c>
    </row>
    <row r="20" spans="1:8" x14ac:dyDescent="0.3">
      <c r="A20" s="72" t="s">
        <v>15</v>
      </c>
      <c r="B20" s="81" t="s">
        <v>76</v>
      </c>
      <c r="C20" s="82">
        <v>8528</v>
      </c>
      <c r="D20" s="83">
        <f t="shared" si="0"/>
        <v>4.7224043151969983</v>
      </c>
      <c r="E20" s="75">
        <v>402726.64</v>
      </c>
      <c r="F20" s="84">
        <f t="shared" si="1"/>
        <v>7.1381543151969993</v>
      </c>
      <c r="G20" s="75">
        <v>608741.80000000005</v>
      </c>
      <c r="H20" s="75">
        <v>206015.16</v>
      </c>
    </row>
    <row r="21" spans="1:8" x14ac:dyDescent="0.3">
      <c r="A21" s="72" t="s">
        <v>16</v>
      </c>
      <c r="B21" s="81" t="s">
        <v>77</v>
      </c>
      <c r="C21" s="82">
        <v>46241</v>
      </c>
      <c r="D21" s="83">
        <f t="shared" si="0"/>
        <v>4.4531145520209332</v>
      </c>
      <c r="E21" s="75">
        <v>2059164.6999999997</v>
      </c>
      <c r="F21" s="84">
        <f t="shared" si="1"/>
        <v>6.3141653943470084</v>
      </c>
      <c r="G21" s="75">
        <v>2919733.22</v>
      </c>
      <c r="H21" s="75">
        <v>860568.52</v>
      </c>
    </row>
    <row r="22" spans="1:8" x14ac:dyDescent="0.3">
      <c r="A22" s="72" t="s">
        <v>17</v>
      </c>
      <c r="B22" s="81" t="s">
        <v>78</v>
      </c>
      <c r="C22" s="82">
        <v>5475</v>
      </c>
      <c r="D22" s="83">
        <f t="shared" si="0"/>
        <v>4.3737399086757991</v>
      </c>
      <c r="E22" s="75">
        <v>239462.26</v>
      </c>
      <c r="F22" s="84">
        <f t="shared" si="1"/>
        <v>6.8173223744292235</v>
      </c>
      <c r="G22" s="75">
        <v>373248.39999999997</v>
      </c>
      <c r="H22" s="75">
        <v>133786.13999999998</v>
      </c>
    </row>
    <row r="23" spans="1:8" x14ac:dyDescent="0.3">
      <c r="A23" s="72" t="s">
        <v>18</v>
      </c>
      <c r="B23" s="81" t="s">
        <v>80</v>
      </c>
      <c r="C23" s="82">
        <v>4025</v>
      </c>
      <c r="D23" s="83">
        <f t="shared" si="0"/>
        <v>6.6914253416149068</v>
      </c>
      <c r="E23" s="75">
        <v>269329.87</v>
      </c>
      <c r="F23" s="84">
        <f t="shared" si="1"/>
        <v>9.2597018633540369</v>
      </c>
      <c r="G23" s="75">
        <v>372703</v>
      </c>
      <c r="H23" s="75">
        <v>103373.12999999999</v>
      </c>
    </row>
    <row r="24" spans="1:8" x14ac:dyDescent="0.3">
      <c r="A24" s="72" t="s">
        <v>19</v>
      </c>
      <c r="B24" s="81" t="s">
        <v>83</v>
      </c>
      <c r="C24" s="82">
        <v>2263</v>
      </c>
      <c r="D24" s="83">
        <f t="shared" si="0"/>
        <v>3.5285134776844891</v>
      </c>
      <c r="E24" s="75">
        <v>79850.259999999995</v>
      </c>
      <c r="F24" s="84">
        <f t="shared" si="1"/>
        <v>5.8219999999999992</v>
      </c>
      <c r="G24" s="75">
        <v>131751.85999999999</v>
      </c>
      <c r="H24" s="75">
        <v>51901.600000000006</v>
      </c>
    </row>
    <row r="25" spans="1:8" x14ac:dyDescent="0.3">
      <c r="A25" s="72" t="s">
        <v>20</v>
      </c>
      <c r="B25" s="85" t="s">
        <v>111</v>
      </c>
      <c r="C25" s="86">
        <v>523481</v>
      </c>
      <c r="D25" s="87">
        <f t="shared" si="0"/>
        <v>4.2442735782196497</v>
      </c>
      <c r="E25" s="88">
        <v>22217965.770000003</v>
      </c>
      <c r="F25" s="89">
        <f t="shared" si="1"/>
        <v>6.0733844150981593</v>
      </c>
      <c r="G25" s="88">
        <v>31793013.469999995</v>
      </c>
      <c r="H25" s="88">
        <v>9575047.6999999993</v>
      </c>
    </row>
    <row r="26" spans="1:8" x14ac:dyDescent="0.3">
      <c r="A26" s="72" t="s">
        <v>21</v>
      </c>
      <c r="B26" s="77" t="s">
        <v>86</v>
      </c>
      <c r="C26" s="78"/>
      <c r="D26" s="79"/>
      <c r="E26" s="75"/>
      <c r="F26" s="80"/>
      <c r="G26" s="75"/>
      <c r="H26" s="75"/>
    </row>
    <row r="27" spans="1:8" x14ac:dyDescent="0.3">
      <c r="A27" s="72" t="s">
        <v>22</v>
      </c>
      <c r="B27" s="81" t="s">
        <v>89</v>
      </c>
      <c r="C27" s="82">
        <v>292</v>
      </c>
      <c r="D27" s="83">
        <f>IF(( C27 * 1000 ) =0,0,( E27 * 100 ) / ( C27 * 1000 ) )</f>
        <v>3.6428698630136984</v>
      </c>
      <c r="E27" s="75">
        <v>10637.18</v>
      </c>
      <c r="F27" s="84">
        <f>IF(( C27 * 1000 ) =0,0,( G27 * 100 ) / ( C27 * 1000 ) )</f>
        <v>4.3173458904109587</v>
      </c>
      <c r="G27" s="75">
        <v>12606.65</v>
      </c>
      <c r="H27" s="75">
        <v>1969.4699999999993</v>
      </c>
    </row>
    <row r="28" spans="1:8" x14ac:dyDescent="0.3">
      <c r="A28" s="72" t="s">
        <v>23</v>
      </c>
      <c r="B28" s="81" t="s">
        <v>112</v>
      </c>
      <c r="C28" s="82">
        <v>25</v>
      </c>
      <c r="D28" s="83">
        <f>IF(( C28 * 1000 ) =0,0,( E28 * 100 ) / ( C28 * 1000 ) )</f>
        <v>3.177</v>
      </c>
      <c r="E28" s="75">
        <v>794.25</v>
      </c>
      <c r="F28" s="84">
        <f>IF(( C28 * 1000 ) =0,0,( G28 * 100 ) / ( C28 * 1000 ) )</f>
        <v>4.0419999999999998</v>
      </c>
      <c r="G28" s="75">
        <v>1010.5</v>
      </c>
      <c r="H28" s="75">
        <v>216.25</v>
      </c>
    </row>
    <row r="29" spans="1:8" x14ac:dyDescent="0.3">
      <c r="A29" s="72" t="s">
        <v>24</v>
      </c>
      <c r="B29" s="81" t="s">
        <v>91</v>
      </c>
      <c r="C29" s="82">
        <v>68</v>
      </c>
      <c r="D29" s="83">
        <f>IF(( C29 * 1000 ) =0,0,( E29 * 100 ) / ( C29 * 1000 ) )</f>
        <v>4.4590588235294115</v>
      </c>
      <c r="E29" s="75">
        <v>3032.16</v>
      </c>
      <c r="F29" s="84">
        <f>IF(( C29 * 1000 ) =0,0,( G29 * 100 ) / ( C29 * 1000 ) )</f>
        <v>5.0140735294117649</v>
      </c>
      <c r="G29" s="75">
        <v>3409.57</v>
      </c>
      <c r="H29" s="75">
        <v>377.41000000000031</v>
      </c>
    </row>
    <row r="30" spans="1:8" x14ac:dyDescent="0.3">
      <c r="A30" s="72" t="s">
        <v>25</v>
      </c>
      <c r="B30" s="85" t="s">
        <v>113</v>
      </c>
      <c r="C30" s="86">
        <v>385</v>
      </c>
      <c r="D30" s="87">
        <f>IF(( C30 * 1000 ) =0,0,( E30 * 100 ) / ( C30 * 1000 ) )</f>
        <v>3.7567766233766235</v>
      </c>
      <c r="E30" s="88">
        <v>14463.59</v>
      </c>
      <c r="F30" s="89">
        <f>IF(( C30 * 1000 ) =0,0,( G30 * 100 ) / ( C30 * 1000 ) )</f>
        <v>4.4225246753246754</v>
      </c>
      <c r="G30" s="88">
        <v>17026.72</v>
      </c>
      <c r="H30" s="88">
        <v>2563.1299999999997</v>
      </c>
    </row>
    <row r="31" spans="1:8" x14ac:dyDescent="0.3">
      <c r="A31" s="72" t="s">
        <v>26</v>
      </c>
      <c r="B31" s="90" t="s">
        <v>114</v>
      </c>
      <c r="C31" s="91">
        <v>523866</v>
      </c>
      <c r="D31" s="92">
        <f>IF(( C31 * 1000 ) =0,0,( E31 * 100 ) / ( C31 * 1000 ) )</f>
        <v>4.243915306586036</v>
      </c>
      <c r="E31" s="93">
        <v>22232429.360000003</v>
      </c>
      <c r="F31" s="94">
        <f>IF(( C31 * 1000 ) =0,0,( G31 * 100 ) / ( C31 * 1000 ) )</f>
        <v>6.0721711639999532</v>
      </c>
      <c r="G31" s="93">
        <v>31810040.189999994</v>
      </c>
      <c r="H31" s="93">
        <v>9577610.8300000001</v>
      </c>
    </row>
    <row r="32" spans="1:8" x14ac:dyDescent="0.3">
      <c r="A32" s="72" t="s">
        <v>27</v>
      </c>
    </row>
  </sheetData>
  <pageMargins left="0.5" right="0.5" top="1" bottom="0.5" header="0.75" footer="0.5"/>
  <pageSetup scale="75" orientation="landscape"/>
  <headerFooter>
    <oddHeader>&amp;C&amp;"Arial"&amp;8 FLORIDA POWER AND LIGHT COMPANY
 ECONOMY ENERGY PURCHASES
 INCLUDING LONG TERM PURCHASES&amp;R&amp;"Arial"&amp;8 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0AC2D2-5EFC-4DE3-B88A-272D9B8BBE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2E2B94-7971-4CFC-9687-A9E8319EEE1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AB375CA2-C176-46B6-81F4-4DC3FCA1E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A6_Schedule_YTD</vt:lpstr>
      <vt:lpstr>A6.1_Schedule_YTD</vt:lpstr>
      <vt:lpstr>A9_Schedule_YTD</vt:lpstr>
      <vt:lpstr>A6.1_Schedule_YTD!Print_Titles</vt:lpstr>
      <vt:lpstr>A6_Schedule_YTD!Print_Titles</vt:lpstr>
      <vt:lpstr>A9_Schedule_YTD!Print_Titles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2016-05-23T17:48:27Z</dcterms:created>
  <dcterms:modified xsi:type="dcterms:W3CDTF">2016-05-28T15:09:32Z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