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9600" windowHeight="11016"/>
  </bookViews>
  <sheets>
    <sheet name="Data" sheetId="11" r:id="rId1"/>
    <sheet name="DStat" sheetId="10" r:id="rId2"/>
    <sheet name="Corr" sheetId="9" r:id="rId3"/>
    <sheet name="Coef" sheetId="8" r:id="rId4"/>
    <sheet name="MStat" sheetId="7" r:id="rId5"/>
    <sheet name="Err" sheetId="6" r:id="rId6"/>
    <sheet name="Elas" sheetId="5" r:id="rId7"/>
    <sheet name="BX" sheetId="4" r:id="rId8"/>
    <sheet name="YHat" sheetId="1" r:id="rId9"/>
  </sheets>
  <externalReferences>
    <externalReference r:id="rId10"/>
  </externalReferences>
  <definedNames>
    <definedName name="_xlnm._FilterDatabase" localSheetId="5" hidden="1">Err!$A$4:$N$494</definedName>
  </definedNames>
  <calcPr calcId="145621"/>
</workbook>
</file>

<file path=xl/calcChain.xml><?xml version="1.0" encoding="utf-8"?>
<calcChain xmlns="http://schemas.openxmlformats.org/spreadsheetml/2006/main">
  <c r="N500" i="6" l="1"/>
  <c r="N501" i="6"/>
  <c r="N502" i="6"/>
  <c r="N503" i="6"/>
  <c r="N504" i="6"/>
  <c r="N505" i="6"/>
  <c r="N506" i="6"/>
  <c r="N507" i="6"/>
  <c r="N508" i="6"/>
  <c r="N509" i="6"/>
  <c r="N510" i="6"/>
  <c r="N511" i="6"/>
  <c r="N512" i="6"/>
  <c r="N513" i="6"/>
  <c r="N514" i="6"/>
  <c r="N515" i="6"/>
  <c r="N516" i="6"/>
  <c r="N517" i="6"/>
  <c r="N518" i="6"/>
  <c r="N519" i="6"/>
  <c r="N520" i="6"/>
  <c r="N521" i="6"/>
  <c r="N522" i="6"/>
  <c r="N523" i="6"/>
  <c r="N524" i="6"/>
  <c r="N499" i="6"/>
  <c r="M121" i="6" l="1"/>
  <c r="M109" i="6"/>
  <c r="M97" i="6"/>
  <c r="M98" i="6" s="1"/>
  <c r="M85" i="6"/>
  <c r="M73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E403" i="6"/>
  <c r="E404" i="6"/>
  <c r="E405" i="6"/>
  <c r="E406" i="6"/>
  <c r="E407" i="6"/>
  <c r="E408" i="6"/>
  <c r="E409" i="6"/>
  <c r="E410" i="6"/>
  <c r="E411" i="6"/>
  <c r="E412" i="6"/>
  <c r="E413" i="6"/>
  <c r="E414" i="6"/>
  <c r="E415" i="6"/>
  <c r="E416" i="6"/>
  <c r="E417" i="6"/>
  <c r="E418" i="6"/>
  <c r="E419" i="6"/>
  <c r="E420" i="6"/>
  <c r="E421" i="6"/>
  <c r="E422" i="6"/>
  <c r="E423" i="6"/>
  <c r="E424" i="6"/>
  <c r="E425" i="6"/>
  <c r="E426" i="6"/>
  <c r="E427" i="6"/>
  <c r="E428" i="6"/>
  <c r="E429" i="6"/>
  <c r="E430" i="6"/>
  <c r="E431" i="6"/>
  <c r="E432" i="6"/>
  <c r="E433" i="6"/>
  <c r="E434" i="6"/>
  <c r="E435" i="6"/>
  <c r="E436" i="6"/>
  <c r="E437" i="6"/>
  <c r="E438" i="6"/>
  <c r="E439" i="6"/>
  <c r="E440" i="6"/>
  <c r="E441" i="6"/>
  <c r="E442" i="6"/>
  <c r="E443" i="6"/>
  <c r="E444" i="6"/>
  <c r="E445" i="6"/>
  <c r="E446" i="6"/>
  <c r="E447" i="6"/>
  <c r="E448" i="6"/>
  <c r="E449" i="6"/>
  <c r="E450" i="6"/>
  <c r="E451" i="6"/>
  <c r="E452" i="6"/>
  <c r="E453" i="6"/>
  <c r="E454" i="6"/>
  <c r="E455" i="6"/>
  <c r="E456" i="6"/>
  <c r="E457" i="6"/>
  <c r="E458" i="6"/>
  <c r="E459" i="6"/>
  <c r="E460" i="6"/>
  <c r="E461" i="6"/>
  <c r="E462" i="6"/>
  <c r="E463" i="6"/>
  <c r="E464" i="6"/>
  <c r="E465" i="6"/>
  <c r="E466" i="6"/>
  <c r="E467" i="6"/>
  <c r="E468" i="6"/>
  <c r="E469" i="6"/>
  <c r="E470" i="6"/>
  <c r="E471" i="6"/>
  <c r="E472" i="6"/>
  <c r="E473" i="6"/>
  <c r="E474" i="6"/>
  <c r="E475" i="6"/>
  <c r="E476" i="6"/>
  <c r="E477" i="6"/>
  <c r="E478" i="6"/>
  <c r="E479" i="6"/>
  <c r="E480" i="6"/>
  <c r="E481" i="6"/>
  <c r="E482" i="6"/>
  <c r="E483" i="6"/>
  <c r="E484" i="6"/>
  <c r="E485" i="6"/>
  <c r="E486" i="6"/>
  <c r="E487" i="6"/>
  <c r="E488" i="6"/>
  <c r="E489" i="6"/>
  <c r="E490" i="6"/>
  <c r="E491" i="6"/>
  <c r="E492" i="6"/>
  <c r="E493" i="6"/>
  <c r="M110" i="6" l="1"/>
  <c r="M122" i="6"/>
  <c r="M86" i="6"/>
  <c r="F493" i="6"/>
  <c r="F492" i="6"/>
  <c r="F491" i="6"/>
  <c r="F490" i="6"/>
  <c r="F489" i="6"/>
  <c r="F488" i="6"/>
  <c r="F487" i="6"/>
  <c r="F486" i="6"/>
  <c r="F485" i="6"/>
  <c r="F484" i="6"/>
  <c r="F483" i="6"/>
  <c r="F482" i="6"/>
  <c r="F481" i="6"/>
  <c r="F480" i="6"/>
  <c r="F479" i="6"/>
  <c r="F478" i="6"/>
  <c r="F477" i="6"/>
  <c r="F476" i="6"/>
  <c r="F475" i="6"/>
  <c r="F474" i="6"/>
  <c r="F473" i="6"/>
  <c r="F472" i="6"/>
  <c r="F471" i="6"/>
  <c r="F470" i="6"/>
  <c r="F469" i="6"/>
  <c r="F468" i="6"/>
  <c r="F467" i="6"/>
  <c r="F466" i="6"/>
  <c r="F465" i="6"/>
  <c r="F464" i="6"/>
  <c r="F463" i="6"/>
  <c r="F462" i="6"/>
  <c r="F461" i="6"/>
  <c r="F460" i="6"/>
  <c r="F459" i="6"/>
  <c r="F458" i="6"/>
  <c r="F457" i="6"/>
  <c r="F456" i="6"/>
  <c r="F455" i="6"/>
  <c r="F454" i="6"/>
  <c r="F453" i="6"/>
  <c r="F452" i="6"/>
  <c r="F451" i="6"/>
  <c r="F450" i="6"/>
  <c r="F449" i="6"/>
  <c r="F448" i="6"/>
  <c r="F447" i="6"/>
  <c r="F446" i="6"/>
  <c r="F445" i="6"/>
  <c r="F444" i="6"/>
  <c r="F443" i="6"/>
  <c r="F442" i="6"/>
  <c r="F441" i="6"/>
  <c r="F440" i="6"/>
  <c r="F439" i="6"/>
  <c r="F438" i="6"/>
  <c r="F437" i="6"/>
  <c r="F436" i="6"/>
  <c r="F435" i="6"/>
  <c r="F434" i="6"/>
  <c r="F433" i="6"/>
  <c r="F432" i="6"/>
  <c r="F431" i="6"/>
  <c r="F430" i="6"/>
  <c r="F429" i="6"/>
  <c r="F428" i="6"/>
  <c r="F427" i="6"/>
  <c r="F426" i="6"/>
  <c r="F425" i="6"/>
  <c r="F424" i="6"/>
  <c r="F423" i="6"/>
  <c r="F422" i="6"/>
  <c r="F421" i="6"/>
  <c r="F420" i="6"/>
  <c r="F419" i="6"/>
  <c r="F418" i="6"/>
  <c r="F417" i="6"/>
  <c r="F416" i="6"/>
  <c r="F415" i="6"/>
  <c r="F414" i="6"/>
  <c r="F413" i="6"/>
  <c r="F412" i="6"/>
  <c r="F411" i="6"/>
  <c r="F410" i="6"/>
  <c r="F409" i="6"/>
  <c r="F408" i="6"/>
  <c r="F407" i="6"/>
  <c r="F406" i="6"/>
  <c r="F405" i="6"/>
  <c r="F404" i="6"/>
  <c r="F403" i="6"/>
  <c r="F402" i="6"/>
  <c r="F401" i="6"/>
  <c r="F400" i="6"/>
  <c r="F399" i="6"/>
  <c r="F398" i="6"/>
  <c r="F397" i="6"/>
  <c r="F396" i="6"/>
  <c r="F395" i="6"/>
  <c r="F394" i="6"/>
  <c r="F393" i="6"/>
  <c r="F392" i="6"/>
  <c r="F391" i="6"/>
  <c r="F390" i="6"/>
  <c r="F389" i="6"/>
  <c r="F388" i="6"/>
  <c r="F387" i="6"/>
  <c r="F386" i="6"/>
  <c r="F385" i="6"/>
  <c r="F384" i="6"/>
  <c r="F383" i="6"/>
  <c r="F382" i="6"/>
  <c r="F381" i="6"/>
  <c r="F380" i="6"/>
  <c r="F379" i="6"/>
  <c r="F378" i="6"/>
  <c r="F377" i="6"/>
  <c r="F376" i="6"/>
  <c r="F375" i="6"/>
  <c r="F374" i="6"/>
  <c r="G385" i="6" l="1"/>
  <c r="G397" i="6"/>
  <c r="G409" i="6"/>
  <c r="G433" i="6"/>
  <c r="G457" i="6"/>
  <c r="G469" i="6"/>
  <c r="G470" i="6" s="1"/>
  <c r="G493" i="6"/>
  <c r="G421" i="6"/>
  <c r="G445" i="6"/>
  <c r="G481" i="6"/>
  <c r="G482" i="6" s="1"/>
  <c r="U374" i="6"/>
  <c r="U375" i="6"/>
  <c r="U376" i="6"/>
  <c r="U377" i="6"/>
  <c r="U378" i="6"/>
  <c r="U379" i="6"/>
  <c r="U380" i="6"/>
  <c r="U381" i="6"/>
  <c r="U382" i="6"/>
  <c r="U383" i="6"/>
  <c r="U384" i="6"/>
  <c r="U385" i="6"/>
  <c r="U386" i="6"/>
  <c r="U387" i="6"/>
  <c r="U388" i="6"/>
  <c r="U389" i="6"/>
  <c r="U390" i="6"/>
  <c r="U391" i="6"/>
  <c r="U392" i="6"/>
  <c r="U393" i="6"/>
  <c r="U394" i="6"/>
  <c r="U395" i="6"/>
  <c r="U396" i="6"/>
  <c r="U397" i="6"/>
  <c r="U398" i="6"/>
  <c r="U399" i="6"/>
  <c r="U400" i="6"/>
  <c r="U401" i="6"/>
  <c r="U402" i="6"/>
  <c r="U403" i="6"/>
  <c r="U404" i="6"/>
  <c r="U405" i="6"/>
  <c r="U406" i="6"/>
  <c r="U407" i="6"/>
  <c r="U408" i="6"/>
  <c r="U409" i="6"/>
  <c r="U410" i="6"/>
  <c r="U411" i="6"/>
  <c r="U412" i="6"/>
  <c r="U413" i="6"/>
  <c r="U414" i="6"/>
  <c r="U415" i="6"/>
  <c r="U416" i="6"/>
  <c r="U417" i="6"/>
  <c r="U418" i="6"/>
  <c r="U419" i="6"/>
  <c r="U420" i="6"/>
  <c r="U421" i="6"/>
  <c r="U422" i="6"/>
  <c r="U423" i="6"/>
  <c r="U424" i="6"/>
  <c r="U425" i="6"/>
  <c r="U426" i="6"/>
  <c r="U427" i="6"/>
  <c r="U428" i="6"/>
  <c r="U429" i="6"/>
  <c r="U430" i="6"/>
  <c r="U431" i="6"/>
  <c r="U432" i="6"/>
  <c r="U433" i="6"/>
  <c r="U434" i="6"/>
  <c r="U435" i="6"/>
  <c r="U436" i="6"/>
  <c r="U437" i="6"/>
  <c r="U438" i="6"/>
  <c r="U439" i="6"/>
  <c r="U440" i="6"/>
  <c r="U441" i="6"/>
  <c r="U442" i="6"/>
  <c r="U443" i="6"/>
  <c r="U444" i="6"/>
  <c r="U445" i="6"/>
  <c r="U446" i="6"/>
  <c r="U447" i="6"/>
  <c r="U448" i="6"/>
  <c r="U449" i="6"/>
  <c r="U450" i="6"/>
  <c r="U451" i="6"/>
  <c r="U452" i="6"/>
  <c r="U453" i="6"/>
  <c r="U454" i="6"/>
  <c r="U455" i="6"/>
  <c r="U456" i="6"/>
  <c r="U457" i="6"/>
  <c r="U458" i="6"/>
  <c r="U459" i="6"/>
  <c r="U460" i="6"/>
  <c r="U461" i="6"/>
  <c r="U462" i="6"/>
  <c r="U463" i="6"/>
  <c r="U464" i="6"/>
  <c r="U465" i="6"/>
  <c r="U466" i="6"/>
  <c r="U467" i="6"/>
  <c r="U468" i="6"/>
  <c r="U469" i="6"/>
  <c r="U470" i="6"/>
  <c r="U471" i="6"/>
  <c r="U472" i="6"/>
  <c r="U473" i="6"/>
  <c r="U474" i="6"/>
  <c r="U475" i="6"/>
  <c r="U476" i="6"/>
  <c r="U477" i="6"/>
  <c r="U478" i="6"/>
  <c r="U479" i="6"/>
  <c r="U480" i="6"/>
  <c r="U481" i="6"/>
  <c r="U482" i="6"/>
  <c r="U483" i="6"/>
  <c r="U484" i="6"/>
  <c r="U485" i="6"/>
  <c r="U486" i="6"/>
  <c r="U487" i="6"/>
  <c r="U488" i="6"/>
  <c r="U489" i="6"/>
  <c r="U490" i="6"/>
  <c r="U491" i="6"/>
  <c r="U492" i="6"/>
  <c r="U493" i="6"/>
  <c r="G422" i="6" l="1"/>
  <c r="G446" i="6"/>
  <c r="G434" i="6"/>
  <c r="G494" i="6"/>
  <c r="G458" i="6"/>
  <c r="G410" i="6"/>
  <c r="G398" i="6"/>
  <c r="I176" i="6" l="1"/>
  <c r="H176" i="6"/>
  <c r="H171" i="6"/>
  <c r="H172" i="6"/>
  <c r="H173" i="6"/>
  <c r="H174" i="6"/>
  <c r="H175" i="6"/>
  <c r="H170" i="6"/>
  <c r="F217" i="6"/>
  <c r="F177" i="6"/>
  <c r="F145" i="6"/>
  <c r="F113" i="6"/>
  <c r="F81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2" i="6"/>
  <c r="F83" i="6"/>
  <c r="F84" i="6"/>
  <c r="F85" i="6"/>
  <c r="U89" i="6"/>
  <c r="U93" i="6"/>
  <c r="U97" i="6"/>
  <c r="U101" i="6"/>
  <c r="U105" i="6"/>
  <c r="U109" i="6"/>
  <c r="U113" i="6"/>
  <c r="U117" i="6"/>
  <c r="U121" i="6"/>
  <c r="F125" i="6"/>
  <c r="F129" i="6"/>
  <c r="F137" i="6"/>
  <c r="F141" i="6"/>
  <c r="F153" i="6"/>
  <c r="F157" i="6"/>
  <c r="F161" i="6"/>
  <c r="F169" i="6"/>
  <c r="F173" i="6"/>
  <c r="F185" i="6"/>
  <c r="F189" i="6"/>
  <c r="F193" i="6"/>
  <c r="F201" i="6"/>
  <c r="U204" i="6"/>
  <c r="F206" i="6"/>
  <c r="U208" i="6"/>
  <c r="U212" i="6"/>
  <c r="U216" i="6"/>
  <c r="U217" i="6"/>
  <c r="U220" i="6"/>
  <c r="U222" i="6"/>
  <c r="U224" i="6"/>
  <c r="U228" i="6"/>
  <c r="U232" i="6"/>
  <c r="U233" i="6"/>
  <c r="U236" i="6"/>
  <c r="F238" i="6"/>
  <c r="U240" i="6"/>
  <c r="U244" i="6"/>
  <c r="U248" i="6"/>
  <c r="U249" i="6"/>
  <c r="U252" i="6"/>
  <c r="U256" i="6"/>
  <c r="U260" i="6"/>
  <c r="U264" i="6"/>
  <c r="U268" i="6"/>
  <c r="U272" i="6"/>
  <c r="U276" i="6"/>
  <c r="U280" i="6"/>
  <c r="U284" i="6"/>
  <c r="U288" i="6"/>
  <c r="U292" i="6"/>
  <c r="U296" i="6"/>
  <c r="U304" i="6"/>
  <c r="U308" i="6"/>
  <c r="U312" i="6"/>
  <c r="U316" i="6"/>
  <c r="U320" i="6"/>
  <c r="U324" i="6"/>
  <c r="U328" i="6"/>
  <c r="U336" i="6"/>
  <c r="F338" i="6"/>
  <c r="U340" i="6"/>
  <c r="U344" i="6"/>
  <c r="U348" i="6"/>
  <c r="U352" i="6"/>
  <c r="F354" i="6"/>
  <c r="U356" i="6"/>
  <c r="U360" i="6"/>
  <c r="U368" i="6"/>
  <c r="U372" i="6"/>
  <c r="F373" i="6"/>
  <c r="E62" i="6"/>
  <c r="F62" i="6" s="1"/>
  <c r="H177" i="6" l="1"/>
  <c r="K492" i="6" s="1"/>
  <c r="L492" i="6" s="1"/>
  <c r="K488" i="6"/>
  <c r="L488" i="6" s="1"/>
  <c r="K484" i="6"/>
  <c r="L484" i="6" s="1"/>
  <c r="K480" i="6"/>
  <c r="L480" i="6" s="1"/>
  <c r="K472" i="6"/>
  <c r="L472" i="6" s="1"/>
  <c r="K468" i="6"/>
  <c r="L468" i="6" s="1"/>
  <c r="K464" i="6"/>
  <c r="L464" i="6" s="1"/>
  <c r="K456" i="6"/>
  <c r="L456" i="6" s="1"/>
  <c r="K452" i="6"/>
  <c r="L452" i="6" s="1"/>
  <c r="K448" i="6"/>
  <c r="L448" i="6" s="1"/>
  <c r="K440" i="6"/>
  <c r="L440" i="6" s="1"/>
  <c r="K436" i="6"/>
  <c r="L436" i="6" s="1"/>
  <c r="K432" i="6"/>
  <c r="L432" i="6" s="1"/>
  <c r="K424" i="6"/>
  <c r="L424" i="6" s="1"/>
  <c r="K420" i="6"/>
  <c r="L420" i="6" s="1"/>
  <c r="K416" i="6"/>
  <c r="L416" i="6" s="1"/>
  <c r="K408" i="6"/>
  <c r="L408" i="6" s="1"/>
  <c r="K404" i="6"/>
  <c r="L404" i="6" s="1"/>
  <c r="K400" i="6"/>
  <c r="L400" i="6" s="1"/>
  <c r="K392" i="6"/>
  <c r="L392" i="6" s="1"/>
  <c r="K388" i="6"/>
  <c r="L388" i="6" s="1"/>
  <c r="K384" i="6"/>
  <c r="L384" i="6" s="1"/>
  <c r="K376" i="6"/>
  <c r="L376" i="6" s="1"/>
  <c r="K490" i="6"/>
  <c r="L490" i="6" s="1"/>
  <c r="K486" i="6"/>
  <c r="L486" i="6" s="1"/>
  <c r="K470" i="6"/>
  <c r="L470" i="6" s="1"/>
  <c r="K466" i="6"/>
  <c r="L466" i="6" s="1"/>
  <c r="K458" i="6"/>
  <c r="L458" i="6" s="1"/>
  <c r="K442" i="6"/>
  <c r="L442" i="6" s="1"/>
  <c r="K434" i="6"/>
  <c r="L434" i="6" s="1"/>
  <c r="K426" i="6"/>
  <c r="L426" i="6" s="1"/>
  <c r="K406" i="6"/>
  <c r="L406" i="6" s="1"/>
  <c r="K398" i="6"/>
  <c r="L398" i="6" s="1"/>
  <c r="K390" i="6"/>
  <c r="L390" i="6" s="1"/>
  <c r="K374" i="6"/>
  <c r="L374" i="6" s="1"/>
  <c r="K491" i="6"/>
  <c r="L491" i="6" s="1"/>
  <c r="K487" i="6"/>
  <c r="L487" i="6" s="1"/>
  <c r="K479" i="6"/>
  <c r="L479" i="6" s="1"/>
  <c r="K475" i="6"/>
  <c r="L475" i="6" s="1"/>
  <c r="K471" i="6"/>
  <c r="L471" i="6" s="1"/>
  <c r="K463" i="6"/>
  <c r="L463" i="6" s="1"/>
  <c r="K459" i="6"/>
  <c r="L459" i="6" s="1"/>
  <c r="K455" i="6"/>
  <c r="L455" i="6" s="1"/>
  <c r="K447" i="6"/>
  <c r="L447" i="6" s="1"/>
  <c r="K443" i="6"/>
  <c r="L443" i="6" s="1"/>
  <c r="K439" i="6"/>
  <c r="L439" i="6" s="1"/>
  <c r="K431" i="6"/>
  <c r="L431" i="6" s="1"/>
  <c r="K427" i="6"/>
  <c r="L427" i="6" s="1"/>
  <c r="K423" i="6"/>
  <c r="L423" i="6" s="1"/>
  <c r="K415" i="6"/>
  <c r="L415" i="6" s="1"/>
  <c r="K411" i="6"/>
  <c r="L411" i="6" s="1"/>
  <c r="K407" i="6"/>
  <c r="L407" i="6" s="1"/>
  <c r="K399" i="6"/>
  <c r="L399" i="6" s="1"/>
  <c r="K395" i="6"/>
  <c r="L395" i="6" s="1"/>
  <c r="K391" i="6"/>
  <c r="L391" i="6" s="1"/>
  <c r="K383" i="6"/>
  <c r="L383" i="6" s="1"/>
  <c r="K379" i="6"/>
  <c r="L379" i="6" s="1"/>
  <c r="K375" i="6"/>
  <c r="L375" i="6" s="1"/>
  <c r="K474" i="6"/>
  <c r="L474" i="6" s="1"/>
  <c r="K462" i="6"/>
  <c r="L462" i="6" s="1"/>
  <c r="K454" i="6"/>
  <c r="L454" i="6" s="1"/>
  <c r="K438" i="6"/>
  <c r="L438" i="6" s="1"/>
  <c r="K430" i="6"/>
  <c r="L430" i="6" s="1"/>
  <c r="K422" i="6"/>
  <c r="L422" i="6" s="1"/>
  <c r="K410" i="6"/>
  <c r="L410" i="6" s="1"/>
  <c r="K402" i="6"/>
  <c r="L402" i="6" s="1"/>
  <c r="K394" i="6"/>
  <c r="L394" i="6" s="1"/>
  <c r="K378" i="6"/>
  <c r="L378" i="6" s="1"/>
  <c r="K481" i="6"/>
  <c r="L481" i="6" s="1"/>
  <c r="K465" i="6"/>
  <c r="L465" i="6" s="1"/>
  <c r="K433" i="6"/>
  <c r="L433" i="6" s="1"/>
  <c r="K417" i="6"/>
  <c r="L417" i="6" s="1"/>
  <c r="K401" i="6"/>
  <c r="L401" i="6" s="1"/>
  <c r="K493" i="6"/>
  <c r="L493" i="6" s="1"/>
  <c r="K477" i="6"/>
  <c r="L477" i="6" s="1"/>
  <c r="K461" i="6"/>
  <c r="L461" i="6" s="1"/>
  <c r="K429" i="6"/>
  <c r="L429" i="6" s="1"/>
  <c r="K413" i="6"/>
  <c r="L413" i="6" s="1"/>
  <c r="K397" i="6"/>
  <c r="L397" i="6" s="1"/>
  <c r="K489" i="6"/>
  <c r="L489" i="6" s="1"/>
  <c r="K473" i="6"/>
  <c r="L473" i="6" s="1"/>
  <c r="K457" i="6"/>
  <c r="L457" i="6" s="1"/>
  <c r="K425" i="6"/>
  <c r="L425" i="6" s="1"/>
  <c r="K409" i="6"/>
  <c r="L409" i="6" s="1"/>
  <c r="K393" i="6"/>
  <c r="L393" i="6" s="1"/>
  <c r="K485" i="6"/>
  <c r="L485" i="6" s="1"/>
  <c r="K469" i="6"/>
  <c r="L469" i="6" s="1"/>
  <c r="K453" i="6"/>
  <c r="L453" i="6" s="1"/>
  <c r="K421" i="6"/>
  <c r="L421" i="6" s="1"/>
  <c r="K405" i="6"/>
  <c r="L405" i="6" s="1"/>
  <c r="K389" i="6"/>
  <c r="L389" i="6" s="1"/>
  <c r="J401" i="6"/>
  <c r="J417" i="6"/>
  <c r="J433" i="6"/>
  <c r="J469" i="6"/>
  <c r="J485" i="6"/>
  <c r="J374" i="6"/>
  <c r="J406" i="6"/>
  <c r="J430" i="6"/>
  <c r="J454" i="6"/>
  <c r="J375" i="6"/>
  <c r="J391" i="6"/>
  <c r="J407" i="6"/>
  <c r="J439" i="6"/>
  <c r="J455" i="6"/>
  <c r="J471" i="6"/>
  <c r="J410" i="6"/>
  <c r="J434" i="6"/>
  <c r="J376" i="6"/>
  <c r="J408" i="6"/>
  <c r="J424" i="6"/>
  <c r="J440" i="6"/>
  <c r="J472" i="6"/>
  <c r="J488" i="6"/>
  <c r="J385" i="6"/>
  <c r="J489" i="6"/>
  <c r="J390" i="6"/>
  <c r="J438" i="6"/>
  <c r="J411" i="6"/>
  <c r="J443" i="6"/>
  <c r="J475" i="6"/>
  <c r="J470" i="6"/>
  <c r="J396" i="6"/>
  <c r="J428" i="6"/>
  <c r="J492" i="6"/>
  <c r="J389" i="6"/>
  <c r="J409" i="6"/>
  <c r="J441" i="6"/>
  <c r="J461" i="6"/>
  <c r="J477" i="6"/>
  <c r="J382" i="6"/>
  <c r="J394" i="6"/>
  <c r="J422" i="6"/>
  <c r="J399" i="6"/>
  <c r="J415" i="6"/>
  <c r="J431" i="6"/>
  <c r="J463" i="6"/>
  <c r="J479" i="6"/>
  <c r="J402" i="6"/>
  <c r="J450" i="6"/>
  <c r="J478" i="6"/>
  <c r="J384" i="6"/>
  <c r="J416" i="6"/>
  <c r="J432" i="6"/>
  <c r="J448" i="6"/>
  <c r="J480" i="6"/>
  <c r="J397" i="6"/>
  <c r="J413" i="6"/>
  <c r="J449" i="6"/>
  <c r="J465" i="6"/>
  <c r="J481" i="6"/>
  <c r="J377" i="6"/>
  <c r="J398" i="6"/>
  <c r="J446" i="6"/>
  <c r="J490" i="6"/>
  <c r="J387" i="6"/>
  <c r="J403" i="6"/>
  <c r="J435" i="6"/>
  <c r="J451" i="6"/>
  <c r="J467" i="6"/>
  <c r="J462" i="6"/>
  <c r="J486" i="6"/>
  <c r="J388" i="6"/>
  <c r="J420" i="6"/>
  <c r="J436" i="6"/>
  <c r="J452" i="6"/>
  <c r="J484" i="6"/>
  <c r="J405" i="6"/>
  <c r="J421" i="6"/>
  <c r="J473" i="6"/>
  <c r="J378" i="6"/>
  <c r="J445" i="6"/>
  <c r="J458" i="6"/>
  <c r="J379" i="6"/>
  <c r="J395" i="6"/>
  <c r="J459" i="6"/>
  <c r="J491" i="6"/>
  <c r="J442" i="6"/>
  <c r="J412" i="6"/>
  <c r="J444" i="6"/>
  <c r="J476" i="6"/>
  <c r="K162" i="6"/>
  <c r="L162" i="6" s="1"/>
  <c r="K150" i="6"/>
  <c r="L150" i="6" s="1"/>
  <c r="K142" i="6"/>
  <c r="L142" i="6" s="1"/>
  <c r="K126" i="6"/>
  <c r="L126" i="6" s="1"/>
  <c r="K169" i="6"/>
  <c r="K165" i="6"/>
  <c r="L165" i="6" s="1"/>
  <c r="K157" i="6"/>
  <c r="L157" i="6" s="1"/>
  <c r="K153" i="6"/>
  <c r="K149" i="6"/>
  <c r="K141" i="6"/>
  <c r="L141" i="6" s="1"/>
  <c r="K137" i="6"/>
  <c r="K133" i="6"/>
  <c r="K125" i="6"/>
  <c r="K170" i="6"/>
  <c r="L170" i="6" s="1"/>
  <c r="K168" i="6"/>
  <c r="L168" i="6" s="1"/>
  <c r="K160" i="6"/>
  <c r="L160" i="6" s="1"/>
  <c r="K156" i="6"/>
  <c r="K152" i="6"/>
  <c r="L152" i="6" s="1"/>
  <c r="K144" i="6"/>
  <c r="L144" i="6" s="1"/>
  <c r="K140" i="6"/>
  <c r="K136" i="6"/>
  <c r="K128" i="6"/>
  <c r="L128" i="6" s="1"/>
  <c r="K124" i="6"/>
  <c r="L124" i="6" s="1"/>
  <c r="K167" i="6"/>
  <c r="L167" i="6" s="1"/>
  <c r="K159" i="6"/>
  <c r="L159" i="6" s="1"/>
  <c r="K155" i="6"/>
  <c r="L155" i="6" s="1"/>
  <c r="K151" i="6"/>
  <c r="L151" i="6" s="1"/>
  <c r="K139" i="6"/>
  <c r="L139" i="6" s="1"/>
  <c r="K135" i="6"/>
  <c r="K131" i="6"/>
  <c r="L131" i="6" s="1"/>
  <c r="K123" i="6"/>
  <c r="L123" i="6" s="1"/>
  <c r="K166" i="6"/>
  <c r="K158" i="6"/>
  <c r="L158" i="6" s="1"/>
  <c r="K146" i="6"/>
  <c r="L146" i="6" s="1"/>
  <c r="K138" i="6"/>
  <c r="L138" i="6" s="1"/>
  <c r="K130" i="6"/>
  <c r="L130" i="6" s="1"/>
  <c r="K373" i="6"/>
  <c r="L373" i="6" s="1"/>
  <c r="K369" i="6"/>
  <c r="K365" i="6"/>
  <c r="L365" i="6" s="1"/>
  <c r="K357" i="6"/>
  <c r="L357" i="6" s="1"/>
  <c r="K353" i="6"/>
  <c r="K349" i="6"/>
  <c r="L349" i="6" s="1"/>
  <c r="K341" i="6"/>
  <c r="L341" i="6" s="1"/>
  <c r="K337" i="6"/>
  <c r="K333" i="6"/>
  <c r="K325" i="6"/>
  <c r="L325" i="6" s="1"/>
  <c r="K321" i="6"/>
  <c r="L321" i="6" s="1"/>
  <c r="K317" i="6"/>
  <c r="K309" i="6"/>
  <c r="L309" i="6" s="1"/>
  <c r="K305" i="6"/>
  <c r="K301" i="6"/>
  <c r="L301" i="6" s="1"/>
  <c r="K293" i="6"/>
  <c r="L293" i="6" s="1"/>
  <c r="K289" i="6"/>
  <c r="K285" i="6"/>
  <c r="L285" i="6" s="1"/>
  <c r="K277" i="6"/>
  <c r="K273" i="6"/>
  <c r="K269" i="6"/>
  <c r="L269" i="6" s="1"/>
  <c r="K265" i="6"/>
  <c r="K261" i="6"/>
  <c r="L261" i="6" s="1"/>
  <c r="K257" i="6"/>
  <c r="K253" i="6"/>
  <c r="L253" i="6" s="1"/>
  <c r="K249" i="6"/>
  <c r="K245" i="6"/>
  <c r="L245" i="6" s="1"/>
  <c r="K241" i="6"/>
  <c r="K237" i="6"/>
  <c r="L237" i="6" s="1"/>
  <c r="K233" i="6"/>
  <c r="K229" i="6"/>
  <c r="K225" i="6"/>
  <c r="K221" i="6"/>
  <c r="L221" i="6" s="1"/>
  <c r="K217" i="6"/>
  <c r="K213" i="6"/>
  <c r="L213" i="6" s="1"/>
  <c r="K209" i="6"/>
  <c r="K205" i="6"/>
  <c r="L205" i="6" s="1"/>
  <c r="K201" i="6"/>
  <c r="K197" i="6"/>
  <c r="L197" i="6" s="1"/>
  <c r="K193" i="6"/>
  <c r="K189" i="6"/>
  <c r="K185" i="6"/>
  <c r="K181" i="6"/>
  <c r="L181" i="6" s="1"/>
  <c r="K177" i="6"/>
  <c r="K173" i="6"/>
  <c r="K372" i="6"/>
  <c r="K368" i="6"/>
  <c r="L368" i="6" s="1"/>
  <c r="K364" i="6"/>
  <c r="L364" i="6" s="1"/>
  <c r="K360" i="6"/>
  <c r="K356" i="6"/>
  <c r="K352" i="6"/>
  <c r="L352" i="6" s="1"/>
  <c r="K348" i="6"/>
  <c r="K344" i="6"/>
  <c r="K340" i="6"/>
  <c r="K336" i="6"/>
  <c r="L336" i="6" s="1"/>
  <c r="K332" i="6"/>
  <c r="K328" i="6"/>
  <c r="K324" i="6"/>
  <c r="K320" i="6"/>
  <c r="L320" i="6" s="1"/>
  <c r="K316" i="6"/>
  <c r="K312" i="6"/>
  <c r="K308" i="6"/>
  <c r="K304" i="6"/>
  <c r="L304" i="6" s="1"/>
  <c r="K300" i="6"/>
  <c r="K296" i="6"/>
  <c r="K292" i="6"/>
  <c r="K288" i="6"/>
  <c r="L288" i="6" s="1"/>
  <c r="K284" i="6"/>
  <c r="K280" i="6"/>
  <c r="K276" i="6"/>
  <c r="K272" i="6"/>
  <c r="L272" i="6" s="1"/>
  <c r="K268" i="6"/>
  <c r="K264" i="6"/>
  <c r="K260" i="6"/>
  <c r="K256" i="6"/>
  <c r="L256" i="6" s="1"/>
  <c r="K252" i="6"/>
  <c r="K248" i="6"/>
  <c r="K240" i="6"/>
  <c r="K236" i="6"/>
  <c r="L236" i="6" s="1"/>
  <c r="K232" i="6"/>
  <c r="K228" i="6"/>
  <c r="L228" i="6" s="1"/>
  <c r="K224" i="6"/>
  <c r="K220" i="6"/>
  <c r="L220" i="6" s="1"/>
  <c r="K216" i="6"/>
  <c r="K208" i="6"/>
  <c r="K200" i="6"/>
  <c r="K192" i="6"/>
  <c r="K184" i="6"/>
  <c r="L184" i="6" s="1"/>
  <c r="K176" i="6"/>
  <c r="L176" i="6" s="1"/>
  <c r="K371" i="6"/>
  <c r="K367" i="6"/>
  <c r="L367" i="6" s="1"/>
  <c r="K363" i="6"/>
  <c r="K359" i="6"/>
  <c r="K355" i="6"/>
  <c r="K351" i="6"/>
  <c r="L351" i="6" s="1"/>
  <c r="K347" i="6"/>
  <c r="K343" i="6"/>
  <c r="L343" i="6" s="1"/>
  <c r="K339" i="6"/>
  <c r="K335" i="6"/>
  <c r="L335" i="6" s="1"/>
  <c r="K331" i="6"/>
  <c r="K327" i="6"/>
  <c r="L327" i="6" s="1"/>
  <c r="K323" i="6"/>
  <c r="K319" i="6"/>
  <c r="L319" i="6" s="1"/>
  <c r="K315" i="6"/>
  <c r="K311" i="6"/>
  <c r="L311" i="6" s="1"/>
  <c r="K307" i="6"/>
  <c r="K303" i="6"/>
  <c r="L303" i="6" s="1"/>
  <c r="K299" i="6"/>
  <c r="K295" i="6"/>
  <c r="K291" i="6"/>
  <c r="K287" i="6"/>
  <c r="L287" i="6" s="1"/>
  <c r="K283" i="6"/>
  <c r="K279" i="6"/>
  <c r="K275" i="6"/>
  <c r="K271" i="6"/>
  <c r="L271" i="6" s="1"/>
  <c r="K267" i="6"/>
  <c r="K263" i="6"/>
  <c r="K259" i="6"/>
  <c r="K255" i="6"/>
  <c r="L255" i="6" s="1"/>
  <c r="K251" i="6"/>
  <c r="K247" i="6"/>
  <c r="K243" i="6"/>
  <c r="K239" i="6"/>
  <c r="L239" i="6" s="1"/>
  <c r="K235" i="6"/>
  <c r="K231" i="6"/>
  <c r="K227" i="6"/>
  <c r="K223" i="6"/>
  <c r="L223" i="6" s="1"/>
  <c r="K219" i="6"/>
  <c r="K215" i="6"/>
  <c r="K211" i="6"/>
  <c r="K207" i="6"/>
  <c r="L207" i="6" s="1"/>
  <c r="K203" i="6"/>
  <c r="K199" i="6"/>
  <c r="L199" i="6" s="1"/>
  <c r="K195" i="6"/>
  <c r="K191" i="6"/>
  <c r="L191" i="6" s="1"/>
  <c r="K187" i="6"/>
  <c r="K183" i="6"/>
  <c r="L183" i="6" s="1"/>
  <c r="K179" i="6"/>
  <c r="K175" i="6"/>
  <c r="L175" i="6" s="1"/>
  <c r="K171" i="6"/>
  <c r="K370" i="6"/>
  <c r="L370" i="6" s="1"/>
  <c r="K366" i="6"/>
  <c r="K362" i="6"/>
  <c r="L362" i="6" s="1"/>
  <c r="K358" i="6"/>
  <c r="K354" i="6"/>
  <c r="L354" i="6" s="1"/>
  <c r="K350" i="6"/>
  <c r="K346" i="6"/>
  <c r="L346" i="6" s="1"/>
  <c r="K342" i="6"/>
  <c r="K338" i="6"/>
  <c r="L338" i="6" s="1"/>
  <c r="K334" i="6"/>
  <c r="K330" i="6"/>
  <c r="L330" i="6" s="1"/>
  <c r="K326" i="6"/>
  <c r="K322" i="6"/>
  <c r="L322" i="6" s="1"/>
  <c r="K318" i="6"/>
  <c r="K314" i="6"/>
  <c r="L314" i="6" s="1"/>
  <c r="K310" i="6"/>
  <c r="K306" i="6"/>
  <c r="L306" i="6" s="1"/>
  <c r="K302" i="6"/>
  <c r="K298" i="6"/>
  <c r="L298" i="6" s="1"/>
  <c r="K294" i="6"/>
  <c r="K290" i="6"/>
  <c r="L290" i="6" s="1"/>
  <c r="K286" i="6"/>
  <c r="K282" i="6"/>
  <c r="L282" i="6" s="1"/>
  <c r="K278" i="6"/>
  <c r="K274" i="6"/>
  <c r="L274" i="6" s="1"/>
  <c r="K270" i="6"/>
  <c r="K266" i="6"/>
  <c r="L266" i="6" s="1"/>
  <c r="K262" i="6"/>
  <c r="K258" i="6"/>
  <c r="L258" i="6" s="1"/>
  <c r="K254" i="6"/>
  <c r="L254" i="6" s="1"/>
  <c r="K250" i="6"/>
  <c r="L250" i="6" s="1"/>
  <c r="K246" i="6"/>
  <c r="K242" i="6"/>
  <c r="L242" i="6" s="1"/>
  <c r="K238" i="6"/>
  <c r="K234" i="6"/>
  <c r="L234" i="6" s="1"/>
  <c r="K230" i="6"/>
  <c r="K226" i="6"/>
  <c r="L226" i="6" s="1"/>
  <c r="K222" i="6"/>
  <c r="K218" i="6"/>
  <c r="L218" i="6" s="1"/>
  <c r="K214" i="6"/>
  <c r="K210" i="6"/>
  <c r="L210" i="6" s="1"/>
  <c r="K206" i="6"/>
  <c r="K202" i="6"/>
  <c r="L202" i="6" s="1"/>
  <c r="K198" i="6"/>
  <c r="K194" i="6"/>
  <c r="L194" i="6" s="1"/>
  <c r="K190" i="6"/>
  <c r="K186" i="6"/>
  <c r="L186" i="6" s="1"/>
  <c r="K182" i="6"/>
  <c r="K178" i="6"/>
  <c r="L178" i="6" s="1"/>
  <c r="K174" i="6"/>
  <c r="K244" i="6"/>
  <c r="L244" i="6" s="1"/>
  <c r="K212" i="6"/>
  <c r="K204" i="6"/>
  <c r="L204" i="6" s="1"/>
  <c r="K196" i="6"/>
  <c r="K188" i="6"/>
  <c r="L188" i="6" s="1"/>
  <c r="K180" i="6"/>
  <c r="K172" i="6"/>
  <c r="J185" i="6"/>
  <c r="J193" i="6"/>
  <c r="J238" i="6"/>
  <c r="J189" i="6"/>
  <c r="J354" i="6"/>
  <c r="J177" i="6"/>
  <c r="J201" i="6"/>
  <c r="J173" i="6"/>
  <c r="J217" i="6"/>
  <c r="F105" i="6"/>
  <c r="F89" i="6"/>
  <c r="F121" i="6"/>
  <c r="F233" i="6"/>
  <c r="J233" i="6" s="1"/>
  <c r="F97" i="6"/>
  <c r="F249" i="6"/>
  <c r="J249" i="6" s="1"/>
  <c r="F300" i="6"/>
  <c r="J300" i="6" s="1"/>
  <c r="U300" i="6"/>
  <c r="L200" i="6"/>
  <c r="U200" i="6"/>
  <c r="L196" i="6"/>
  <c r="U196" i="6"/>
  <c r="L192" i="6"/>
  <c r="U192" i="6"/>
  <c r="U188" i="6"/>
  <c r="U184" i="6"/>
  <c r="L180" i="6"/>
  <c r="U180" i="6"/>
  <c r="U176" i="6"/>
  <c r="L172" i="6"/>
  <c r="U172" i="6"/>
  <c r="U168" i="6"/>
  <c r="U164" i="6"/>
  <c r="U160" i="6"/>
  <c r="L156" i="6"/>
  <c r="U156" i="6"/>
  <c r="U152" i="6"/>
  <c r="U148" i="6"/>
  <c r="U144" i="6"/>
  <c r="L140" i="6"/>
  <c r="U140" i="6"/>
  <c r="L136" i="6"/>
  <c r="U136" i="6"/>
  <c r="U132" i="6"/>
  <c r="U128" i="6"/>
  <c r="U124" i="6"/>
  <c r="F120" i="6"/>
  <c r="U120" i="6"/>
  <c r="F116" i="6"/>
  <c r="U116" i="6"/>
  <c r="F112" i="6"/>
  <c r="U112" i="6"/>
  <c r="F108" i="6"/>
  <c r="U108" i="6"/>
  <c r="F104" i="6"/>
  <c r="U104" i="6"/>
  <c r="F100" i="6"/>
  <c r="U100" i="6"/>
  <c r="F96" i="6"/>
  <c r="U96" i="6"/>
  <c r="F92" i="6"/>
  <c r="U92" i="6"/>
  <c r="F88" i="6"/>
  <c r="U88" i="6"/>
  <c r="L222" i="6"/>
  <c r="F371" i="6"/>
  <c r="J371" i="6" s="1"/>
  <c r="U371" i="6"/>
  <c r="F367" i="6"/>
  <c r="J367" i="6" s="1"/>
  <c r="U367" i="6"/>
  <c r="F363" i="6"/>
  <c r="J363" i="6" s="1"/>
  <c r="U363" i="6"/>
  <c r="F359" i="6"/>
  <c r="J359" i="6" s="1"/>
  <c r="U359" i="6"/>
  <c r="F355" i="6"/>
  <c r="J355" i="6" s="1"/>
  <c r="U355" i="6"/>
  <c r="F351" i="6"/>
  <c r="J351" i="6" s="1"/>
  <c r="U351" i="6"/>
  <c r="F347" i="6"/>
  <c r="J347" i="6" s="1"/>
  <c r="U347" i="6"/>
  <c r="F343" i="6"/>
  <c r="J343" i="6" s="1"/>
  <c r="U343" i="6"/>
  <c r="F339" i="6"/>
  <c r="J339" i="6" s="1"/>
  <c r="U339" i="6"/>
  <c r="F335" i="6"/>
  <c r="J335" i="6" s="1"/>
  <c r="U335" i="6"/>
  <c r="F331" i="6"/>
  <c r="J331" i="6" s="1"/>
  <c r="U331" i="6"/>
  <c r="F327" i="6"/>
  <c r="J327" i="6" s="1"/>
  <c r="U327" i="6"/>
  <c r="F323" i="6"/>
  <c r="J323" i="6" s="1"/>
  <c r="U323" i="6"/>
  <c r="F319" i="6"/>
  <c r="J319" i="6" s="1"/>
  <c r="U319" i="6"/>
  <c r="F315" i="6"/>
  <c r="J315" i="6" s="1"/>
  <c r="U315" i="6"/>
  <c r="F311" i="6"/>
  <c r="J311" i="6" s="1"/>
  <c r="U311" i="6"/>
  <c r="F307" i="6"/>
  <c r="J307" i="6" s="1"/>
  <c r="U307" i="6"/>
  <c r="F303" i="6"/>
  <c r="J303" i="6" s="1"/>
  <c r="U303" i="6"/>
  <c r="F299" i="6"/>
  <c r="J299" i="6" s="1"/>
  <c r="U299" i="6"/>
  <c r="F295" i="6"/>
  <c r="J295" i="6" s="1"/>
  <c r="U295" i="6"/>
  <c r="F291" i="6"/>
  <c r="J291" i="6" s="1"/>
  <c r="U291" i="6"/>
  <c r="F287" i="6"/>
  <c r="J287" i="6" s="1"/>
  <c r="U287" i="6"/>
  <c r="F283" i="6"/>
  <c r="J283" i="6" s="1"/>
  <c r="U283" i="6"/>
  <c r="F279" i="6"/>
  <c r="J279" i="6" s="1"/>
  <c r="U279" i="6"/>
  <c r="F275" i="6"/>
  <c r="J275" i="6" s="1"/>
  <c r="U275" i="6"/>
  <c r="F271" i="6"/>
  <c r="J271" i="6" s="1"/>
  <c r="U271" i="6"/>
  <c r="F267" i="6"/>
  <c r="J267" i="6" s="1"/>
  <c r="U267" i="6"/>
  <c r="F263" i="6"/>
  <c r="J263" i="6" s="1"/>
  <c r="U263" i="6"/>
  <c r="F259" i="6"/>
  <c r="J259" i="6" s="1"/>
  <c r="U259" i="6"/>
  <c r="F255" i="6"/>
  <c r="J255" i="6" s="1"/>
  <c r="U255" i="6"/>
  <c r="F251" i="6"/>
  <c r="J251" i="6" s="1"/>
  <c r="U251" i="6"/>
  <c r="F247" i="6"/>
  <c r="J247" i="6" s="1"/>
  <c r="U247" i="6"/>
  <c r="F243" i="6"/>
  <c r="J243" i="6" s="1"/>
  <c r="U243" i="6"/>
  <c r="F239" i="6"/>
  <c r="J239" i="6" s="1"/>
  <c r="U239" i="6"/>
  <c r="F235" i="6"/>
  <c r="J235" i="6" s="1"/>
  <c r="U235" i="6"/>
  <c r="F231" i="6"/>
  <c r="J231" i="6" s="1"/>
  <c r="U231" i="6"/>
  <c r="F227" i="6"/>
  <c r="J227" i="6" s="1"/>
  <c r="U227" i="6"/>
  <c r="F223" i="6"/>
  <c r="J223" i="6" s="1"/>
  <c r="U223" i="6"/>
  <c r="F219" i="6"/>
  <c r="J219" i="6" s="1"/>
  <c r="U219" i="6"/>
  <c r="F215" i="6"/>
  <c r="J215" i="6" s="1"/>
  <c r="U215" i="6"/>
  <c r="F211" i="6"/>
  <c r="J211" i="6" s="1"/>
  <c r="U211" i="6"/>
  <c r="F207" i="6"/>
  <c r="J207" i="6" s="1"/>
  <c r="U207" i="6"/>
  <c r="L203" i="6"/>
  <c r="U203" i="6"/>
  <c r="U199" i="6"/>
  <c r="L195" i="6"/>
  <c r="U195" i="6"/>
  <c r="U191" i="6"/>
  <c r="L187" i="6"/>
  <c r="U187" i="6"/>
  <c r="U183" i="6"/>
  <c r="L179" i="6"/>
  <c r="U179" i="6"/>
  <c r="U175" i="6"/>
  <c r="L171" i="6"/>
  <c r="U171" i="6"/>
  <c r="U167" i="6"/>
  <c r="U163" i="6"/>
  <c r="U159" i="6"/>
  <c r="U155" i="6"/>
  <c r="U151" i="6"/>
  <c r="U147" i="6"/>
  <c r="U143" i="6"/>
  <c r="U139" i="6"/>
  <c r="L135" i="6"/>
  <c r="U135" i="6"/>
  <c r="U131" i="6"/>
  <c r="U127" i="6"/>
  <c r="U123" i="6"/>
  <c r="F119" i="6"/>
  <c r="U119" i="6"/>
  <c r="F115" i="6"/>
  <c r="U115" i="6"/>
  <c r="F111" i="6"/>
  <c r="U111" i="6"/>
  <c r="F107" i="6"/>
  <c r="U107" i="6"/>
  <c r="F103" i="6"/>
  <c r="U103" i="6"/>
  <c r="F99" i="6"/>
  <c r="U99" i="6"/>
  <c r="F95" i="6"/>
  <c r="U95" i="6"/>
  <c r="F91" i="6"/>
  <c r="U91" i="6"/>
  <c r="F87" i="6"/>
  <c r="U87" i="6"/>
  <c r="F93" i="6"/>
  <c r="F109" i="6"/>
  <c r="F364" i="6"/>
  <c r="J364" i="6" s="1"/>
  <c r="U364" i="6"/>
  <c r="F332" i="6"/>
  <c r="J332" i="6" s="1"/>
  <c r="U332" i="6"/>
  <c r="U370" i="6"/>
  <c r="L366" i="6"/>
  <c r="U366" i="6"/>
  <c r="U362" i="6"/>
  <c r="L358" i="6"/>
  <c r="U358" i="6"/>
  <c r="U354" i="6"/>
  <c r="L350" i="6"/>
  <c r="U350" i="6"/>
  <c r="U346" i="6"/>
  <c r="L342" i="6"/>
  <c r="U342" i="6"/>
  <c r="U338" i="6"/>
  <c r="L334" i="6"/>
  <c r="U334" i="6"/>
  <c r="U330" i="6"/>
  <c r="L326" i="6"/>
  <c r="U326" i="6"/>
  <c r="U322" i="6"/>
  <c r="L318" i="6"/>
  <c r="U318" i="6"/>
  <c r="U314" i="6"/>
  <c r="L310" i="6"/>
  <c r="U310" i="6"/>
  <c r="U306" i="6"/>
  <c r="L302" i="6"/>
  <c r="U302" i="6"/>
  <c r="U298" i="6"/>
  <c r="L294" i="6"/>
  <c r="U294" i="6"/>
  <c r="U290" i="6"/>
  <c r="L286" i="6"/>
  <c r="U286" i="6"/>
  <c r="U282" i="6"/>
  <c r="L278" i="6"/>
  <c r="U278" i="6"/>
  <c r="U274" i="6"/>
  <c r="L270" i="6"/>
  <c r="U270" i="6"/>
  <c r="U266" i="6"/>
  <c r="F262" i="6"/>
  <c r="J262" i="6" s="1"/>
  <c r="U262" i="6"/>
  <c r="U258" i="6"/>
  <c r="F254" i="6"/>
  <c r="J254" i="6" s="1"/>
  <c r="U254" i="6"/>
  <c r="U250" i="6"/>
  <c r="L246" i="6"/>
  <c r="U246" i="6"/>
  <c r="U242" i="6"/>
  <c r="L238" i="6"/>
  <c r="U238" i="6"/>
  <c r="U234" i="6"/>
  <c r="F230" i="6"/>
  <c r="J230" i="6" s="1"/>
  <c r="U230" i="6"/>
  <c r="U226" i="6"/>
  <c r="U218" i="6"/>
  <c r="L214" i="6"/>
  <c r="U214" i="6"/>
  <c r="U210" i="6"/>
  <c r="L206" i="6"/>
  <c r="U206" i="6"/>
  <c r="U202" i="6"/>
  <c r="L198" i="6"/>
  <c r="U198" i="6"/>
  <c r="U194" i="6"/>
  <c r="L190" i="6"/>
  <c r="U190" i="6"/>
  <c r="U186" i="6"/>
  <c r="L182" i="6"/>
  <c r="U182" i="6"/>
  <c r="U178" i="6"/>
  <c r="L174" i="6"/>
  <c r="U174" i="6"/>
  <c r="U170" i="6"/>
  <c r="L166" i="6"/>
  <c r="U166" i="6"/>
  <c r="U162" i="6"/>
  <c r="U158" i="6"/>
  <c r="U154" i="6"/>
  <c r="U150" i="6"/>
  <c r="U146" i="6"/>
  <c r="U142" i="6"/>
  <c r="U138" i="6"/>
  <c r="U134" i="6"/>
  <c r="U130" i="6"/>
  <c r="U126" i="6"/>
  <c r="U122" i="6"/>
  <c r="F118" i="6"/>
  <c r="U118" i="6"/>
  <c r="F114" i="6"/>
  <c r="U114" i="6"/>
  <c r="F110" i="6"/>
  <c r="U110" i="6"/>
  <c r="F106" i="6"/>
  <c r="U106" i="6"/>
  <c r="F102" i="6"/>
  <c r="U102" i="6"/>
  <c r="F98" i="6"/>
  <c r="U98" i="6"/>
  <c r="F94" i="6"/>
  <c r="U94" i="6"/>
  <c r="F90" i="6"/>
  <c r="U90" i="6"/>
  <c r="F86" i="6"/>
  <c r="U86" i="6"/>
  <c r="F370" i="6"/>
  <c r="J370" i="6" s="1"/>
  <c r="J373" i="6"/>
  <c r="U373" i="6"/>
  <c r="F369" i="6"/>
  <c r="J369" i="6" s="1"/>
  <c r="U369" i="6"/>
  <c r="F365" i="6"/>
  <c r="J365" i="6" s="1"/>
  <c r="U365" i="6"/>
  <c r="F361" i="6"/>
  <c r="J361" i="6" s="1"/>
  <c r="U361" i="6"/>
  <c r="F357" i="6"/>
  <c r="J357" i="6" s="1"/>
  <c r="U357" i="6"/>
  <c r="F353" i="6"/>
  <c r="J353" i="6" s="1"/>
  <c r="U353" i="6"/>
  <c r="F349" i="6"/>
  <c r="J349" i="6" s="1"/>
  <c r="U349" i="6"/>
  <c r="F345" i="6"/>
  <c r="J345" i="6" s="1"/>
  <c r="U345" i="6"/>
  <c r="F341" i="6"/>
  <c r="J341" i="6" s="1"/>
  <c r="U341" i="6"/>
  <c r="F337" i="6"/>
  <c r="J337" i="6" s="1"/>
  <c r="U337" i="6"/>
  <c r="F333" i="6"/>
  <c r="J333" i="6" s="1"/>
  <c r="U333" i="6"/>
  <c r="F329" i="6"/>
  <c r="J329" i="6" s="1"/>
  <c r="U329" i="6"/>
  <c r="F325" i="6"/>
  <c r="J325" i="6" s="1"/>
  <c r="U325" i="6"/>
  <c r="F321" i="6"/>
  <c r="J321" i="6" s="1"/>
  <c r="U321" i="6"/>
  <c r="F317" i="6"/>
  <c r="J317" i="6" s="1"/>
  <c r="U317" i="6"/>
  <c r="F313" i="6"/>
  <c r="J313" i="6" s="1"/>
  <c r="U313" i="6"/>
  <c r="F309" i="6"/>
  <c r="J309" i="6" s="1"/>
  <c r="U309" i="6"/>
  <c r="F305" i="6"/>
  <c r="J305" i="6" s="1"/>
  <c r="U305" i="6"/>
  <c r="F301" i="6"/>
  <c r="J301" i="6" s="1"/>
  <c r="U301" i="6"/>
  <c r="F297" i="6"/>
  <c r="J297" i="6" s="1"/>
  <c r="U297" i="6"/>
  <c r="F293" i="6"/>
  <c r="J293" i="6" s="1"/>
  <c r="U293" i="6"/>
  <c r="F289" i="6"/>
  <c r="J289" i="6" s="1"/>
  <c r="U289" i="6"/>
  <c r="F285" i="6"/>
  <c r="J285" i="6" s="1"/>
  <c r="U285" i="6"/>
  <c r="F281" i="6"/>
  <c r="J281" i="6" s="1"/>
  <c r="U281" i="6"/>
  <c r="F277" i="6"/>
  <c r="J277" i="6" s="1"/>
  <c r="U277" i="6"/>
  <c r="F273" i="6"/>
  <c r="J273" i="6" s="1"/>
  <c r="U273" i="6"/>
  <c r="F269" i="6"/>
  <c r="J269" i="6" s="1"/>
  <c r="U269" i="6"/>
  <c r="F265" i="6"/>
  <c r="J265" i="6" s="1"/>
  <c r="U265" i="6"/>
  <c r="F261" i="6"/>
  <c r="J261" i="6" s="1"/>
  <c r="U261" i="6"/>
  <c r="F257" i="6"/>
  <c r="J257" i="6" s="1"/>
  <c r="U257" i="6"/>
  <c r="F253" i="6"/>
  <c r="J253" i="6" s="1"/>
  <c r="U253" i="6"/>
  <c r="F245" i="6"/>
  <c r="J245" i="6" s="1"/>
  <c r="U245" i="6"/>
  <c r="F241" i="6"/>
  <c r="J241" i="6" s="1"/>
  <c r="U241" i="6"/>
  <c r="F237" i="6"/>
  <c r="J237" i="6" s="1"/>
  <c r="U237" i="6"/>
  <c r="F229" i="6"/>
  <c r="J229" i="6" s="1"/>
  <c r="U229" i="6"/>
  <c r="F225" i="6"/>
  <c r="J225" i="6" s="1"/>
  <c r="U225" i="6"/>
  <c r="F221" i="6"/>
  <c r="J221" i="6" s="1"/>
  <c r="U221" i="6"/>
  <c r="F213" i="6"/>
  <c r="J213" i="6" s="1"/>
  <c r="U213" i="6"/>
  <c r="F209" i="6"/>
  <c r="J209" i="6" s="1"/>
  <c r="U209" i="6"/>
  <c r="F205" i="6"/>
  <c r="J205" i="6" s="1"/>
  <c r="U205" i="6"/>
  <c r="L201" i="6"/>
  <c r="U201" i="6"/>
  <c r="U197" i="6"/>
  <c r="L193" i="6"/>
  <c r="U193" i="6"/>
  <c r="L189" i="6"/>
  <c r="U189" i="6"/>
  <c r="L185" i="6"/>
  <c r="U185" i="6"/>
  <c r="U181" i="6"/>
  <c r="L177" i="6"/>
  <c r="U177" i="6"/>
  <c r="L173" i="6"/>
  <c r="U173" i="6"/>
  <c r="L169" i="6"/>
  <c r="U169" i="6"/>
  <c r="U165" i="6"/>
  <c r="U161" i="6"/>
  <c r="U157" i="6"/>
  <c r="L153" i="6"/>
  <c r="U153" i="6"/>
  <c r="L149" i="6"/>
  <c r="U149" i="6"/>
  <c r="U145" i="6"/>
  <c r="U141" i="6"/>
  <c r="L137" i="6"/>
  <c r="U137" i="6"/>
  <c r="L133" i="6"/>
  <c r="U133" i="6"/>
  <c r="U129" i="6"/>
  <c r="L125" i="6"/>
  <c r="U125" i="6"/>
  <c r="F101" i="6"/>
  <c r="F117" i="6"/>
  <c r="F133" i="6"/>
  <c r="F149" i="6"/>
  <c r="F165" i="6"/>
  <c r="F181" i="6"/>
  <c r="J181" i="6" s="1"/>
  <c r="F197" i="6"/>
  <c r="J197" i="6" s="1"/>
  <c r="F222" i="6"/>
  <c r="J222" i="6" s="1"/>
  <c r="F322" i="6"/>
  <c r="J322" i="6" s="1"/>
  <c r="L233" i="6"/>
  <c r="G85" i="6"/>
  <c r="G73" i="6"/>
  <c r="J338" i="6"/>
  <c r="F122" i="6"/>
  <c r="F126" i="6"/>
  <c r="F130" i="6"/>
  <c r="F134" i="6"/>
  <c r="F138" i="6"/>
  <c r="F142" i="6"/>
  <c r="F146" i="6"/>
  <c r="F150" i="6"/>
  <c r="F154" i="6"/>
  <c r="F158" i="6"/>
  <c r="F162" i="6"/>
  <c r="F166" i="6"/>
  <c r="F170" i="6"/>
  <c r="F174" i="6"/>
  <c r="J174" i="6" s="1"/>
  <c r="F178" i="6"/>
  <c r="J178" i="6" s="1"/>
  <c r="F182" i="6"/>
  <c r="F186" i="6"/>
  <c r="J186" i="6" s="1"/>
  <c r="F190" i="6"/>
  <c r="J190" i="6" s="1"/>
  <c r="F194" i="6"/>
  <c r="F198" i="6"/>
  <c r="J198" i="6" s="1"/>
  <c r="F202" i="6"/>
  <c r="J202" i="6" s="1"/>
  <c r="F218" i="6"/>
  <c r="F234" i="6"/>
  <c r="J234" i="6" s="1"/>
  <c r="F250" i="6"/>
  <c r="J250" i="6" s="1"/>
  <c r="F258" i="6"/>
  <c r="J258" i="6" s="1"/>
  <c r="F266" i="6"/>
  <c r="F274" i="6"/>
  <c r="J274" i="6" s="1"/>
  <c r="F282" i="6"/>
  <c r="J282" i="6" s="1"/>
  <c r="F290" i="6"/>
  <c r="F298" i="6"/>
  <c r="J298" i="6" s="1"/>
  <c r="F306" i="6"/>
  <c r="J306" i="6" s="1"/>
  <c r="F314" i="6"/>
  <c r="F326" i="6"/>
  <c r="F342" i="6"/>
  <c r="J342" i="6" s="1"/>
  <c r="F358" i="6"/>
  <c r="J358" i="6" s="1"/>
  <c r="L209" i="6"/>
  <c r="L230" i="6"/>
  <c r="L241" i="6"/>
  <c r="L262" i="6"/>
  <c r="L277" i="6"/>
  <c r="J206" i="6"/>
  <c r="F123" i="6"/>
  <c r="F127" i="6"/>
  <c r="F131" i="6"/>
  <c r="F135" i="6"/>
  <c r="F139" i="6"/>
  <c r="F143" i="6"/>
  <c r="F147" i="6"/>
  <c r="F151" i="6"/>
  <c r="F155" i="6"/>
  <c r="F159" i="6"/>
  <c r="F163" i="6"/>
  <c r="F167" i="6"/>
  <c r="F171" i="6"/>
  <c r="J171" i="6" s="1"/>
  <c r="F175" i="6"/>
  <c r="J175" i="6" s="1"/>
  <c r="F179" i="6"/>
  <c r="J179" i="6" s="1"/>
  <c r="F183" i="6"/>
  <c r="J183" i="6" s="1"/>
  <c r="F187" i="6"/>
  <c r="J187" i="6" s="1"/>
  <c r="F191" i="6"/>
  <c r="J191" i="6" s="1"/>
  <c r="F195" i="6"/>
  <c r="J195" i="6" s="1"/>
  <c r="F199" i="6"/>
  <c r="J199" i="6" s="1"/>
  <c r="F203" i="6"/>
  <c r="J203" i="6" s="1"/>
  <c r="F214" i="6"/>
  <c r="J214" i="6" s="1"/>
  <c r="F246" i="6"/>
  <c r="J246" i="6" s="1"/>
  <c r="F330" i="6"/>
  <c r="J330" i="6" s="1"/>
  <c r="F346" i="6"/>
  <c r="J346" i="6" s="1"/>
  <c r="F362" i="6"/>
  <c r="L217" i="6"/>
  <c r="L249" i="6"/>
  <c r="L300" i="6"/>
  <c r="F372" i="6"/>
  <c r="J372" i="6" s="1"/>
  <c r="L372" i="6"/>
  <c r="F368" i="6"/>
  <c r="J368" i="6" s="1"/>
  <c r="L360" i="6"/>
  <c r="F360" i="6"/>
  <c r="J360" i="6" s="1"/>
  <c r="L356" i="6"/>
  <c r="F356" i="6"/>
  <c r="J356" i="6" s="1"/>
  <c r="F352" i="6"/>
  <c r="J352" i="6" s="1"/>
  <c r="L348" i="6"/>
  <c r="F348" i="6"/>
  <c r="J348" i="6" s="1"/>
  <c r="L344" i="6"/>
  <c r="F344" i="6"/>
  <c r="J344" i="6" s="1"/>
  <c r="F340" i="6"/>
  <c r="J340" i="6" s="1"/>
  <c r="L340" i="6"/>
  <c r="F336" i="6"/>
  <c r="J336" i="6" s="1"/>
  <c r="L328" i="6"/>
  <c r="F328" i="6"/>
  <c r="J328" i="6" s="1"/>
  <c r="L324" i="6"/>
  <c r="F324" i="6"/>
  <c r="J324" i="6" s="1"/>
  <c r="F320" i="6"/>
  <c r="J320" i="6" s="1"/>
  <c r="L316" i="6"/>
  <c r="F316" i="6"/>
  <c r="J316" i="6" s="1"/>
  <c r="L312" i="6"/>
  <c r="F312" i="6"/>
  <c r="J312" i="6" s="1"/>
  <c r="F308" i="6"/>
  <c r="J308" i="6" s="1"/>
  <c r="L308" i="6"/>
  <c r="F304" i="6"/>
  <c r="J304" i="6" s="1"/>
  <c r="L296" i="6"/>
  <c r="F296" i="6"/>
  <c r="J296" i="6" s="1"/>
  <c r="L292" i="6"/>
  <c r="F292" i="6"/>
  <c r="J292" i="6" s="1"/>
  <c r="F288" i="6"/>
  <c r="J288" i="6" s="1"/>
  <c r="F284" i="6"/>
  <c r="J284" i="6" s="1"/>
  <c r="L284" i="6"/>
  <c r="L280" i="6"/>
  <c r="F280" i="6"/>
  <c r="J280" i="6" s="1"/>
  <c r="L276" i="6"/>
  <c r="F276" i="6"/>
  <c r="J276" i="6" s="1"/>
  <c r="F272" i="6"/>
  <c r="J272" i="6" s="1"/>
  <c r="F268" i="6"/>
  <c r="J268" i="6" s="1"/>
  <c r="L268" i="6"/>
  <c r="L264" i="6"/>
  <c r="F264" i="6"/>
  <c r="J264" i="6" s="1"/>
  <c r="F260" i="6"/>
  <c r="J260" i="6" s="1"/>
  <c r="L260" i="6"/>
  <c r="F256" i="6"/>
  <c r="J256" i="6" s="1"/>
  <c r="F252" i="6"/>
  <c r="J252" i="6" s="1"/>
  <c r="L252" i="6"/>
  <c r="L248" i="6"/>
  <c r="F248" i="6"/>
  <c r="J248" i="6" s="1"/>
  <c r="F244" i="6"/>
  <c r="J244" i="6" s="1"/>
  <c r="L240" i="6"/>
  <c r="F240" i="6"/>
  <c r="J240" i="6" s="1"/>
  <c r="F236" i="6"/>
  <c r="J236" i="6" s="1"/>
  <c r="L232" i="6"/>
  <c r="F232" i="6"/>
  <c r="J232" i="6" s="1"/>
  <c r="F228" i="6"/>
  <c r="J228" i="6" s="1"/>
  <c r="L224" i="6"/>
  <c r="F224" i="6"/>
  <c r="J224" i="6" s="1"/>
  <c r="F220" i="6"/>
  <c r="J220" i="6" s="1"/>
  <c r="L216" i="6"/>
  <c r="F216" i="6"/>
  <c r="J216" i="6" s="1"/>
  <c r="F212" i="6"/>
  <c r="J212" i="6" s="1"/>
  <c r="L212" i="6"/>
  <c r="L208" i="6"/>
  <c r="F208" i="6"/>
  <c r="J208" i="6" s="1"/>
  <c r="F204" i="6"/>
  <c r="J204" i="6" s="1"/>
  <c r="F124" i="6"/>
  <c r="F128" i="6"/>
  <c r="F132" i="6"/>
  <c r="F136" i="6"/>
  <c r="F140" i="6"/>
  <c r="F144" i="6"/>
  <c r="F148" i="6"/>
  <c r="F152" i="6"/>
  <c r="F156" i="6"/>
  <c r="F160" i="6"/>
  <c r="F164" i="6"/>
  <c r="F168" i="6"/>
  <c r="F172" i="6"/>
  <c r="J172" i="6" s="1"/>
  <c r="F176" i="6"/>
  <c r="J176" i="6" s="1"/>
  <c r="F180" i="6"/>
  <c r="J180" i="6" s="1"/>
  <c r="F184" i="6"/>
  <c r="J184" i="6" s="1"/>
  <c r="F188" i="6"/>
  <c r="J188" i="6" s="1"/>
  <c r="F192" i="6"/>
  <c r="J192" i="6" s="1"/>
  <c r="F196" i="6"/>
  <c r="J196" i="6" s="1"/>
  <c r="F200" i="6"/>
  <c r="J200" i="6" s="1"/>
  <c r="F210" i="6"/>
  <c r="J210" i="6" s="1"/>
  <c r="F226" i="6"/>
  <c r="J226" i="6" s="1"/>
  <c r="F242" i="6"/>
  <c r="F270" i="6"/>
  <c r="J270" i="6" s="1"/>
  <c r="F278" i="6"/>
  <c r="F286" i="6"/>
  <c r="J286" i="6" s="1"/>
  <c r="F294" i="6"/>
  <c r="J294" i="6" s="1"/>
  <c r="F302" i="6"/>
  <c r="F310" i="6"/>
  <c r="J310" i="6" s="1"/>
  <c r="F318" i="6"/>
  <c r="J318" i="6" s="1"/>
  <c r="F334" i="6"/>
  <c r="J334" i="6" s="1"/>
  <c r="F350" i="6"/>
  <c r="F366" i="6"/>
  <c r="J366" i="6" s="1"/>
  <c r="L225" i="6"/>
  <c r="L257" i="6"/>
  <c r="L332" i="6"/>
  <c r="L215" i="6"/>
  <c r="L231" i="6"/>
  <c r="L247" i="6"/>
  <c r="L263" i="6"/>
  <c r="L229" i="6"/>
  <c r="L279" i="6"/>
  <c r="L295" i="6"/>
  <c r="L359" i="6"/>
  <c r="L211" i="6"/>
  <c r="L219" i="6"/>
  <c r="L227" i="6"/>
  <c r="L235" i="6"/>
  <c r="L243" i="6"/>
  <c r="L251" i="6"/>
  <c r="L259" i="6"/>
  <c r="L317" i="6"/>
  <c r="L333" i="6"/>
  <c r="L267" i="6"/>
  <c r="L275" i="6"/>
  <c r="L283" i="6"/>
  <c r="L291" i="6"/>
  <c r="L299" i="6"/>
  <c r="L307" i="6"/>
  <c r="L315" i="6"/>
  <c r="L323" i="6"/>
  <c r="L331" i="6"/>
  <c r="L339" i="6"/>
  <c r="L347" i="6"/>
  <c r="L355" i="6"/>
  <c r="L363" i="6"/>
  <c r="L371" i="6"/>
  <c r="L265" i="6"/>
  <c r="L273" i="6"/>
  <c r="L289" i="6"/>
  <c r="L305" i="6"/>
  <c r="L337" i="6"/>
  <c r="L353" i="6"/>
  <c r="L369" i="6"/>
  <c r="M229" i="6" l="1"/>
  <c r="M277" i="6"/>
  <c r="M325" i="6"/>
  <c r="M373" i="6"/>
  <c r="K281" i="6"/>
  <c r="L281" i="6" s="1"/>
  <c r="K297" i="6"/>
  <c r="L297" i="6" s="1"/>
  <c r="M301" i="6" s="1"/>
  <c r="K313" i="6"/>
  <c r="L313" i="6" s="1"/>
  <c r="M313" i="6" s="1"/>
  <c r="K329" i="6"/>
  <c r="L329" i="6" s="1"/>
  <c r="M337" i="6" s="1"/>
  <c r="K345" i="6"/>
  <c r="L345" i="6" s="1"/>
  <c r="K361" i="6"/>
  <c r="L361" i="6" s="1"/>
  <c r="K122" i="6"/>
  <c r="L122" i="6" s="1"/>
  <c r="K154" i="6"/>
  <c r="L154" i="6" s="1"/>
  <c r="K127" i="6"/>
  <c r="L127" i="6" s="1"/>
  <c r="K143" i="6"/>
  <c r="L143" i="6" s="1"/>
  <c r="K163" i="6"/>
  <c r="L163" i="6" s="1"/>
  <c r="K132" i="6"/>
  <c r="L132" i="6" s="1"/>
  <c r="K148" i="6"/>
  <c r="L148" i="6" s="1"/>
  <c r="K164" i="6"/>
  <c r="L164" i="6" s="1"/>
  <c r="K129" i="6"/>
  <c r="L129" i="6" s="1"/>
  <c r="K145" i="6"/>
  <c r="L145" i="6" s="1"/>
  <c r="K161" i="6"/>
  <c r="L161" i="6" s="1"/>
  <c r="K134" i="6"/>
  <c r="L134" i="6" s="1"/>
  <c r="K147" i="6"/>
  <c r="L147" i="6" s="1"/>
  <c r="J380" i="6"/>
  <c r="J427" i="6"/>
  <c r="J414" i="6"/>
  <c r="J437" i="6"/>
  <c r="J468" i="6"/>
  <c r="J404" i="6"/>
  <c r="J483" i="6"/>
  <c r="J419" i="6"/>
  <c r="J466" i="6"/>
  <c r="J386" i="6"/>
  <c r="J429" i="6"/>
  <c r="J464" i="6"/>
  <c r="J400" i="6"/>
  <c r="J426" i="6"/>
  <c r="J447" i="6"/>
  <c r="J383" i="6"/>
  <c r="J493" i="6"/>
  <c r="J425" i="6"/>
  <c r="J460" i="6"/>
  <c r="J418" i="6"/>
  <c r="J482" i="6"/>
  <c r="J457" i="6"/>
  <c r="J456" i="6"/>
  <c r="J392" i="6"/>
  <c r="J487" i="6"/>
  <c r="J423" i="6"/>
  <c r="J474" i="6"/>
  <c r="J393" i="6"/>
  <c r="J453" i="6"/>
  <c r="J381" i="6"/>
  <c r="K437" i="6"/>
  <c r="L437" i="6" s="1"/>
  <c r="K377" i="6"/>
  <c r="L377" i="6" s="1"/>
  <c r="K441" i="6"/>
  <c r="L441" i="6" s="1"/>
  <c r="K381" i="6"/>
  <c r="L381" i="6" s="1"/>
  <c r="K445" i="6"/>
  <c r="L445" i="6" s="1"/>
  <c r="K385" i="6"/>
  <c r="L385" i="6" s="1"/>
  <c r="K449" i="6"/>
  <c r="L449" i="6" s="1"/>
  <c r="K386" i="6"/>
  <c r="L386" i="6" s="1"/>
  <c r="K418" i="6"/>
  <c r="L418" i="6" s="1"/>
  <c r="K446" i="6"/>
  <c r="L446" i="6" s="1"/>
  <c r="K482" i="6"/>
  <c r="L482" i="6" s="1"/>
  <c r="K387" i="6"/>
  <c r="L387" i="6" s="1"/>
  <c r="K403" i="6"/>
  <c r="L403" i="6" s="1"/>
  <c r="K419" i="6"/>
  <c r="L419" i="6" s="1"/>
  <c r="K435" i="6"/>
  <c r="L435" i="6" s="1"/>
  <c r="K451" i="6"/>
  <c r="L451" i="6" s="1"/>
  <c r="K467" i="6"/>
  <c r="L467" i="6" s="1"/>
  <c r="K483" i="6"/>
  <c r="L483" i="6" s="1"/>
  <c r="K382" i="6"/>
  <c r="L382" i="6" s="1"/>
  <c r="K414" i="6"/>
  <c r="L414" i="6" s="1"/>
  <c r="K450" i="6"/>
  <c r="L450" i="6" s="1"/>
  <c r="K478" i="6"/>
  <c r="L478" i="6" s="1"/>
  <c r="K380" i="6"/>
  <c r="L380" i="6" s="1"/>
  <c r="K396" i="6"/>
  <c r="L396" i="6" s="1"/>
  <c r="M397" i="6" s="1"/>
  <c r="K412" i="6"/>
  <c r="L412" i="6" s="1"/>
  <c r="K428" i="6"/>
  <c r="L428" i="6" s="1"/>
  <c r="M433" i="6" s="1"/>
  <c r="K444" i="6"/>
  <c r="L444" i="6" s="1"/>
  <c r="K460" i="6"/>
  <c r="L460" i="6" s="1"/>
  <c r="K476" i="6"/>
  <c r="L476" i="6" s="1"/>
  <c r="M205" i="6"/>
  <c r="M253" i="6"/>
  <c r="M349" i="6"/>
  <c r="M241" i="6"/>
  <c r="M242" i="6" s="1"/>
  <c r="M193" i="6"/>
  <c r="M217" i="6"/>
  <c r="M230" i="6" s="1"/>
  <c r="M409" i="6"/>
  <c r="G109" i="6"/>
  <c r="M181" i="6"/>
  <c r="M289" i="6"/>
  <c r="M290" i="6" s="1"/>
  <c r="M361" i="6"/>
  <c r="M265" i="6"/>
  <c r="G86" i="6"/>
  <c r="G97" i="6"/>
  <c r="G98" i="6" s="1"/>
  <c r="G121" i="6"/>
  <c r="G277" i="6"/>
  <c r="J266" i="6"/>
  <c r="G289" i="6"/>
  <c r="J278" i="6"/>
  <c r="G373" i="6"/>
  <c r="G386" i="6" s="1"/>
  <c r="J362" i="6"/>
  <c r="G337" i="6"/>
  <c r="J326" i="6"/>
  <c r="G301" i="6"/>
  <c r="J290" i="6"/>
  <c r="G181" i="6"/>
  <c r="J170" i="6"/>
  <c r="G133" i="6"/>
  <c r="G361" i="6"/>
  <c r="J350" i="6"/>
  <c r="G313" i="6"/>
  <c r="J302" i="6"/>
  <c r="G325" i="6"/>
  <c r="J314" i="6"/>
  <c r="G193" i="6"/>
  <c r="J182" i="6"/>
  <c r="G145" i="6"/>
  <c r="G265" i="6"/>
  <c r="G217" i="6"/>
  <c r="G229" i="6"/>
  <c r="J218" i="6"/>
  <c r="G169" i="6"/>
  <c r="G241" i="6"/>
  <c r="G253" i="6"/>
  <c r="J242" i="6"/>
  <c r="G205" i="6"/>
  <c r="J194" i="6"/>
  <c r="G157" i="6"/>
  <c r="G349" i="6"/>
  <c r="M385" i="6" l="1"/>
  <c r="M386" i="6" s="1"/>
  <c r="M493" i="6"/>
  <c r="M338" i="6"/>
  <c r="G158" i="6"/>
  <c r="N253" i="6"/>
  <c r="M481" i="6"/>
  <c r="M169" i="6"/>
  <c r="M170" i="6" s="1"/>
  <c r="N193" i="6"/>
  <c r="M266" i="6"/>
  <c r="M469" i="6"/>
  <c r="M482" i="6" s="1"/>
  <c r="M445" i="6"/>
  <c r="M446" i="6" s="1"/>
  <c r="M421" i="6"/>
  <c r="M457" i="6"/>
  <c r="M157" i="6"/>
  <c r="M133" i="6"/>
  <c r="M134" i="6" s="1"/>
  <c r="M314" i="6"/>
  <c r="M350" i="6"/>
  <c r="M145" i="6"/>
  <c r="M398" i="6"/>
  <c r="G110" i="6"/>
  <c r="M206" i="6"/>
  <c r="M470" i="6"/>
  <c r="M278" i="6"/>
  <c r="G242" i="6"/>
  <c r="M410" i="6"/>
  <c r="G206" i="6"/>
  <c r="M494" i="6"/>
  <c r="M362" i="6"/>
  <c r="M218" i="6"/>
  <c r="M302" i="6"/>
  <c r="M374" i="6"/>
  <c r="G122" i="6"/>
  <c r="M422" i="6"/>
  <c r="M194" i="6"/>
  <c r="M434" i="6"/>
  <c r="M254" i="6"/>
  <c r="M326" i="6"/>
  <c r="G302" i="6"/>
  <c r="N181" i="6"/>
  <c r="G134" i="6"/>
  <c r="N289" i="6"/>
  <c r="G230" i="6"/>
  <c r="N217" i="6"/>
  <c r="G350" i="6"/>
  <c r="G194" i="6"/>
  <c r="G374" i="6"/>
  <c r="G218" i="6"/>
  <c r="G314" i="6"/>
  <c r="G278" i="6"/>
  <c r="N205" i="6"/>
  <c r="N277" i="6"/>
  <c r="N229" i="6"/>
  <c r="G170" i="6"/>
  <c r="G266" i="6"/>
  <c r="G182" i="6"/>
  <c r="G338" i="6"/>
  <c r="N313" i="6"/>
  <c r="N337" i="6"/>
  <c r="N373" i="6"/>
  <c r="N301" i="6"/>
  <c r="G254" i="6"/>
  <c r="G146" i="6"/>
  <c r="G326" i="6"/>
  <c r="G362" i="6"/>
  <c r="N241" i="6"/>
  <c r="G290" i="6"/>
  <c r="N325" i="6"/>
  <c r="N349" i="6"/>
  <c r="N361" i="6"/>
  <c r="N265" i="6"/>
  <c r="M158" i="6" l="1"/>
  <c r="M146" i="6"/>
  <c r="M458" i="6"/>
  <c r="M182" i="6"/>
</calcChain>
</file>

<file path=xl/sharedStrings.xml><?xml version="1.0" encoding="utf-8"?>
<sst xmlns="http://schemas.openxmlformats.org/spreadsheetml/2006/main" count="170" uniqueCount="91">
  <si>
    <t>Year</t>
  </si>
  <si>
    <t>Month</t>
  </si>
  <si>
    <t>Actual</t>
  </si>
  <si>
    <t>Pred</t>
  </si>
  <si>
    <t>Upper</t>
  </si>
  <si>
    <t>Lower</t>
  </si>
  <si>
    <t>Sigma</t>
  </si>
  <si>
    <t>CONST</t>
  </si>
  <si>
    <t>FL_Real_GSP</t>
  </si>
  <si>
    <t>CPI</t>
  </si>
  <si>
    <t>CDH_Billed</t>
  </si>
  <si>
    <t>Jan_HDD</t>
  </si>
  <si>
    <t>Feb_2005</t>
  </si>
  <si>
    <t>Nov_2005</t>
  </si>
  <si>
    <t>ARMA</t>
  </si>
  <si>
    <t>X-Missing</t>
  </si>
  <si>
    <t>Variable</t>
  </si>
  <si>
    <t>Coefficient</t>
  </si>
  <si>
    <t>Mean</t>
  </si>
  <si>
    <t>Elast</t>
  </si>
  <si>
    <t>Units</t>
  </si>
  <si>
    <t>Definition</t>
  </si>
  <si>
    <t>Resid</t>
  </si>
  <si>
    <t>%Resid</t>
  </si>
  <si>
    <t>StdResid</t>
  </si>
  <si>
    <t>Model Statistics</t>
  </si>
  <si>
    <t>Iterations</t>
  </si>
  <si>
    <t>Adjusted Observations</t>
  </si>
  <si>
    <t>Mean Abs. Dev. (MAD)</t>
  </si>
  <si>
    <t>Deg. of Freedom for Error</t>
  </si>
  <si>
    <t>Mean Abs. % Err. (MAPE)</t>
  </si>
  <si>
    <t>R-Squared</t>
  </si>
  <si>
    <t>Adjusted R-Squared</t>
  </si>
  <si>
    <t>AIC</t>
  </si>
  <si>
    <t>BIC</t>
  </si>
  <si>
    <t>F-Statistic</t>
  </si>
  <si>
    <t>Prob (F-Statistic)</t>
  </si>
  <si>
    <t>Log-Likelihood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</si>
  <si>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</si>
  <si>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</si>
  <si>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</si>
  <si>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</si>
  <si>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</si>
  <si>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</si>
  <si>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#NA</t>
  </si>
  <si>
    <t>Ljung-Box Statistic</t>
  </si>
  <si>
    <t>Prob (Ljung-Box)</t>
  </si>
  <si>
    <t>Skewness</t>
  </si>
  <si>
    <t>Kurtosis</t>
  </si>
  <si>
    <t>Jarque-Bera</t>
  </si>
  <si>
    <t>Prob (Jarque-Bera)</t>
  </si>
  <si>
    <t>StdErr</t>
  </si>
  <si>
    <t>T-Stat</t>
  </si>
  <si>
    <t>P-Value</t>
  </si>
  <si>
    <t>Constant term</t>
  </si>
  <si>
    <t>GI_Data_Monthly.FL_Real_GSP</t>
  </si>
  <si>
    <t>Economics.CPI</t>
  </si>
  <si>
    <t>Weather.CDH_Billed</t>
  </si>
  <si>
    <t>Weather.Jan_HDD</t>
  </si>
  <si>
    <t>Trans1.Feb_2005</t>
  </si>
  <si>
    <t>Trans1.Nov_2005</t>
  </si>
  <si>
    <t>AR(1)</t>
  </si>
  <si>
    <t>AR(2)</t>
  </si>
  <si>
    <t>MA(1)</t>
  </si>
  <si>
    <t>MA(2)</t>
  </si>
  <si>
    <t>Med_UPC</t>
  </si>
  <si>
    <t>Count</t>
  </si>
  <si>
    <t>StdDev</t>
  </si>
  <si>
    <t>Min</t>
  </si>
  <si>
    <t>Max</t>
  </si>
  <si>
    <t>Probability</t>
  </si>
  <si>
    <t>CorrYX</t>
  </si>
  <si>
    <t>XMissing</t>
  </si>
  <si>
    <t>YMissing</t>
  </si>
  <si>
    <t>Pred Customers</t>
  </si>
  <si>
    <t>Pred Sales</t>
  </si>
  <si>
    <t>Annual Pred Sales</t>
  </si>
  <si>
    <t>Forecast Error%</t>
  </si>
  <si>
    <t>ADJ Pred UPC</t>
  </si>
  <si>
    <t>ADJ Pred Sales</t>
  </si>
  <si>
    <t>CHECK</t>
  </si>
  <si>
    <t>FPL RC-16</t>
  </si>
  <si>
    <t>OPC 024227</t>
  </si>
  <si>
    <t>OPC 024228</t>
  </si>
  <si>
    <t>OPC 024229</t>
  </si>
  <si>
    <t>OPC 024230</t>
  </si>
  <si>
    <t>OPC 024231</t>
  </si>
  <si>
    <t>OPC 024232</t>
  </si>
  <si>
    <t>OPC 024233</t>
  </si>
  <si>
    <t>OPC 024234</t>
  </si>
  <si>
    <t>OPC 024235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</si>
</sst>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(* #,##0.00_);_(* \(#,##0.00\);_(* &quot;-&quot;??_);_(@_)"/>
    <numFmt numFmtId="164" formatCode="#,##0.000;\-#,##0.000"/>
    <numFmt numFmtId="165" formatCode="0.000;\-0.000"/>
    <numFmt numFmtId="166" formatCode="#,##0.0;\-#,##0.0"/>
    <numFmt numFmtId="167" formatCode="0;\-0"/>
    <numFmt numFmtId="168" formatCode="#,##0.00;\-#,##0.00"/>
    <numFmt numFmtId="169" formatCode="0.00%;\-0.00%"/>
    <numFmt numFmtId="170" formatCode="0.0000;\-0.0000"/>
    <numFmt numFmtId="171" formatCode="0.00;\-0.00"/>
    <numFmt numFmtId="172" formatCode="0.0000000;\-0.0000000"/>
    <numFmt numFmtId="173" formatCode="0.0;\-0.0"/>
    <numFmt numFmtId="174" formatCode="#,##0;\-#,##0"/>
    <numFmt numFmtId="175" formatCode="0.00000"/>
    <numFmt numFmtId="176" formatCode="0.0000"/>
    <numFmt numFmtId="177" formatCode="_(* #,##0_);_(* \(#,##0\);_(* &quot;-&quot;??_);_(@_)"/>
    <numFmt numFmtId="178" formatCode="0.0%"/>
    <numFmt numFmtId="179" formatCode="#,##0.0000;\-#,##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NumberFormat="1"/>
    <xf numFmtId="164" fontId="0" fillId="0" borderId="0" xfId="0" applyNumberFormat="1"/>
    <xf numFmtId="0" fontId="0" fillId="2" borderId="0" xfId="0" applyFill="1"/>
    <xf numFmtId="0" fontId="0" fillId="2" borderId="1" xfId="0" applyFill="1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71" fontId="0" fillId="0" borderId="0" xfId="0" applyNumberFormat="1"/>
    <xf numFmtId="172" fontId="0" fillId="0" borderId="0" xfId="0" applyNumberFormat="1"/>
    <xf numFmtId="0" fontId="0" fillId="2" borderId="1" xfId="0" applyNumberFormat="1" applyFill="1" applyBorder="1" applyAlignment="1">
      <alignment horizontal="center"/>
    </xf>
    <xf numFmtId="173" fontId="0" fillId="0" borderId="0" xfId="0" applyNumberFormat="1"/>
    <xf numFmtId="11" fontId="0" fillId="0" borderId="0" xfId="0" applyNumberFormat="1"/>
    <xf numFmtId="174" fontId="0" fillId="0" borderId="0" xfId="0" applyNumberFormat="1"/>
    <xf numFmtId="0" fontId="3" fillId="0" borderId="0" xfId="0" applyFont="1"/>
    <xf numFmtId="165" fontId="3" fillId="0" borderId="0" xfId="0" applyNumberFormat="1" applyFont="1"/>
    <xf numFmtId="169" fontId="3" fillId="0" borderId="0" xfId="0" applyNumberFormat="1" applyFont="1"/>
    <xf numFmtId="0" fontId="3" fillId="2" borderId="1" xfId="0" applyFont="1" applyFill="1" applyBorder="1" applyAlignment="1">
      <alignment horizontal="center" wrapText="1"/>
    </xf>
    <xf numFmtId="178" fontId="0" fillId="0" borderId="0" xfId="2" applyNumberFormat="1" applyFont="1"/>
    <xf numFmtId="176" fontId="0" fillId="0" borderId="0" xfId="0" applyNumberFormat="1"/>
    <xf numFmtId="178" fontId="4" fillId="0" borderId="3" xfId="2" applyNumberFormat="1" applyFont="1" applyBorder="1"/>
    <xf numFmtId="0" fontId="3" fillId="0" borderId="0" xfId="0" applyFont="1" applyAlignment="1">
      <alignment horizontal="center"/>
    </xf>
    <xf numFmtId="177" fontId="0" fillId="0" borderId="0" xfId="1" applyNumberFormat="1" applyFont="1"/>
    <xf numFmtId="179" fontId="0" fillId="0" borderId="0" xfId="0" applyNumberFormat="1"/>
    <xf numFmtId="4" fontId="0" fillId="0" borderId="0" xfId="0" applyNumberFormat="1"/>
    <xf numFmtId="3" fontId="0" fillId="0" borderId="0" xfId="0" applyNumberFormat="1"/>
    <xf numFmtId="0" fontId="0" fillId="0" borderId="1" xfId="0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wrapText="1"/>
    </xf>
    <xf numFmtId="0" fontId="0" fillId="0" borderId="0" xfId="0" applyFill="1"/>
    <xf numFmtId="175" fontId="0" fillId="0" borderId="0" xfId="0" applyNumberFormat="1" applyFill="1"/>
    <xf numFmtId="3" fontId="0" fillId="0" borderId="0" xfId="0" applyNumberFormat="1" applyFill="1"/>
    <xf numFmtId="177" fontId="0" fillId="0" borderId="0" xfId="0" applyNumberFormat="1" applyFill="1" applyAlignment="1">
      <alignment horizontal="center"/>
    </xf>
    <xf numFmtId="3" fontId="3" fillId="0" borderId="0" xfId="0" applyNumberFormat="1" applyFont="1" applyFill="1"/>
    <xf numFmtId="178" fontId="3" fillId="0" borderId="0" xfId="2" applyNumberFormat="1" applyFont="1" applyFill="1"/>
    <xf numFmtId="3" fontId="3" fillId="0" borderId="0" xfId="0" applyNumberFormat="1" applyFont="1" applyFill="1" applyBorder="1"/>
    <xf numFmtId="3" fontId="3" fillId="0" borderId="2" xfId="0" applyNumberFormat="1" applyFont="1" applyFill="1" applyBorder="1"/>
    <xf numFmtId="176" fontId="2" fillId="0" borderId="0" xfId="0" applyNumberFormat="1" applyFont="1" applyFill="1"/>
    <xf numFmtId="177" fontId="2" fillId="0" borderId="0" xfId="0" applyNumberFormat="1" applyFont="1" applyFill="1" applyAlignment="1">
      <alignment horizontal="center"/>
    </xf>
    <xf numFmtId="0" fontId="5" fillId="0" borderId="0" xfId="0" applyFont="1"/>
    <xf numFmtId="0" fontId="5" fillId="0" borderId="0" xfId="0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Err!$M$498:$M$524</c:f>
              <c:numCache>
                <c:formatCode>#,##0</c:formatCode>
                <c:ptCount val="27"/>
                <c:pt idx="0">
                  <c:v>254455.4619567784</c:v>
                </c:pt>
                <c:pt idx="1">
                  <c:v>248948.37890837213</c:v>
                </c:pt>
                <c:pt idx="2">
                  <c:v>243949.58868019166</c:v>
                </c:pt>
                <c:pt idx="3">
                  <c:v>238283.83506920899</c:v>
                </c:pt>
                <c:pt idx="4">
                  <c:v>231867.85342352476</c:v>
                </c:pt>
                <c:pt idx="5">
                  <c:v>225573.597575247</c:v>
                </c:pt>
                <c:pt idx="6">
                  <c:v>219123.53760906699</c:v>
                </c:pt>
                <c:pt idx="7">
                  <c:v>212127.95338747202</c:v>
                </c:pt>
                <c:pt idx="8">
                  <c:v>205429.93627262046</c:v>
                </c:pt>
                <c:pt idx="9">
                  <c:v>198741.47823930136</c:v>
                </c:pt>
                <c:pt idx="10">
                  <c:v>192068.66914376439</c:v>
                </c:pt>
                <c:pt idx="11">
                  <c:v>185571.22137328458</c:v>
                </c:pt>
                <c:pt idx="12">
                  <c:v>179307.79453640289</c:v>
                </c:pt>
                <c:pt idx="13">
                  <c:v>173138.77769366873</c:v>
                </c:pt>
                <c:pt idx="14">
                  <c:v>167187.03112060085</c:v>
                </c:pt>
                <c:pt idx="15">
                  <c:v>161432.74388796714</c:v>
                </c:pt>
                <c:pt idx="16">
                  <c:v>155865.00626129011</c:v>
                </c:pt>
                <c:pt idx="17">
                  <c:v>150341.12028267415</c:v>
                </c:pt>
                <c:pt idx="18">
                  <c:v>144896.5315464031</c:v>
                </c:pt>
                <c:pt idx="19">
                  <c:v>139163.7715173935</c:v>
                </c:pt>
                <c:pt idx="20">
                  <c:v>133412.65845380467</c:v>
                </c:pt>
                <c:pt idx="21">
                  <c:v>127743.41509707953</c:v>
                </c:pt>
                <c:pt idx="22">
                  <c:v>122255.44337152185</c:v>
                </c:pt>
                <c:pt idx="23">
                  <c:v>116859.46438619094</c:v>
                </c:pt>
                <c:pt idx="24">
                  <c:v>111459.54037502766</c:v>
                </c:pt>
                <c:pt idx="25">
                  <c:v>106226.16422097939</c:v>
                </c:pt>
                <c:pt idx="26">
                  <c:v>101043.67500829761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17664"/>
        <c:axId val="88819968"/>
      </c:lineChart>
      <c:catAx>
        <c:axId val="88817664"/>
        <c:scaling>
          <c:orientation val="minMax"/>
        </c:scaling>
        <c:delete val="0"/>
        <c:axPos val="b"/>
        <c:majorTickMark val="out"/>
        <c:minorTickMark val="none"/>
        <c:tickLblPos val="nextTo"/>
        <c:crossAx val="88819968"/>
        <c:crosses val="autoZero"/>
        <c:auto val="1"/>
        <c:lblAlgn val="ctr"/>
        <c:lblOffset val="100"/>
        <c:noMultiLvlLbl val="0"/>
      </c:catAx>
      <c:valAx>
        <c:axId val="888199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8817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Err!$D$146:$D$493</c:f>
              <c:numCache>
                <c:formatCode>0.00000</c:formatCode>
                <c:ptCount val="348"/>
                <c:pt idx="0">
                  <c:v>16.937901925618501</c:v>
                </c:pt>
                <c:pt idx="1">
                  <c:v>16.879451394973501</c:v>
                </c:pt>
                <c:pt idx="2">
                  <c:v>17.271842050634302</c:v>
                </c:pt>
                <c:pt idx="3">
                  <c:v>17.598888690250501</c:v>
                </c:pt>
                <c:pt idx="4">
                  <c:v>18.294292278170701</c:v>
                </c:pt>
                <c:pt idx="5">
                  <c:v>18.488723548388201</c:v>
                </c:pt>
                <c:pt idx="6">
                  <c:v>18.579951099166902</c:v>
                </c:pt>
                <c:pt idx="7">
                  <c:v>18.329422703456</c:v>
                </c:pt>
                <c:pt idx="8">
                  <c:v>18.087298934767599</c:v>
                </c:pt>
                <c:pt idx="9">
                  <c:v>17.9403922552588</c:v>
                </c:pt>
                <c:pt idx="10">
                  <c:v>17.1879304032351</c:v>
                </c:pt>
                <c:pt idx="11">
                  <c:v>17.172402209547901</c:v>
                </c:pt>
                <c:pt idx="12">
                  <c:v>16.805420692131101</c:v>
                </c:pt>
                <c:pt idx="13">
                  <c:v>16.516591238864301</c:v>
                </c:pt>
                <c:pt idx="14">
                  <c:v>16.576180976431299</c:v>
                </c:pt>
                <c:pt idx="15">
                  <c:v>17.443267166539499</c:v>
                </c:pt>
                <c:pt idx="16">
                  <c:v>17.837561958581801</c:v>
                </c:pt>
                <c:pt idx="17">
                  <c:v>18.416313017678998</c:v>
                </c:pt>
                <c:pt idx="18">
                  <c:v>18.198568787559601</c:v>
                </c:pt>
                <c:pt idx="19">
                  <c:v>18.081896497950499</c:v>
                </c:pt>
                <c:pt idx="20">
                  <c:v>17.943780302484299</c:v>
                </c:pt>
                <c:pt idx="21">
                  <c:v>18.134089947495902</c:v>
                </c:pt>
                <c:pt idx="22">
                  <c:v>17.564480955503601</c:v>
                </c:pt>
                <c:pt idx="23">
                  <c:v>17.201899797230698</c:v>
                </c:pt>
                <c:pt idx="24">
                  <c:v>17.134328680124401</c:v>
                </c:pt>
                <c:pt idx="25">
                  <c:v>16.7573710496366</c:v>
                </c:pt>
                <c:pt idx="26">
                  <c:v>16.723915756965901</c:v>
                </c:pt>
                <c:pt idx="27">
                  <c:v>17.164677796494601</c:v>
                </c:pt>
                <c:pt idx="28">
                  <c:v>17.7829562651192</c:v>
                </c:pt>
                <c:pt idx="29">
                  <c:v>18.193725558782099</c:v>
                </c:pt>
                <c:pt idx="30">
                  <c:v>18.5410433665032</c:v>
                </c:pt>
                <c:pt idx="31">
                  <c:v>18.271694068949699</c:v>
                </c:pt>
                <c:pt idx="32">
                  <c:v>17.7892807257907</c:v>
                </c:pt>
                <c:pt idx="33">
                  <c:v>17.415747739073002</c:v>
                </c:pt>
                <c:pt idx="34">
                  <c:v>17.002259329110601</c:v>
                </c:pt>
                <c:pt idx="35">
                  <c:v>16.9830205931239</c:v>
                </c:pt>
                <c:pt idx="36">
                  <c:v>17.224521339798599</c:v>
                </c:pt>
                <c:pt idx="37">
                  <c:v>16.661998657921899</c:v>
                </c:pt>
                <c:pt idx="38">
                  <c:v>16.6850401391366</c:v>
                </c:pt>
                <c:pt idx="39">
                  <c:v>17.030950276868701</c:v>
                </c:pt>
                <c:pt idx="40">
                  <c:v>17.748759526462901</c:v>
                </c:pt>
                <c:pt idx="41">
                  <c:v>18.217302129726999</c:v>
                </c:pt>
                <c:pt idx="42">
                  <c:v>18.4284979367145</c:v>
                </c:pt>
                <c:pt idx="43">
                  <c:v>18.2808393119697</c:v>
                </c:pt>
                <c:pt idx="44">
                  <c:v>17.918979935422598</c:v>
                </c:pt>
                <c:pt idx="45">
                  <c:v>17.5547431469925</c:v>
                </c:pt>
                <c:pt idx="46">
                  <c:v>17.044208823667699</c:v>
                </c:pt>
                <c:pt idx="47">
                  <c:v>16.926837299687701</c:v>
                </c:pt>
                <c:pt idx="48">
                  <c:v>17.161806419382199</c:v>
                </c:pt>
                <c:pt idx="49">
                  <c:v>16.675933009430299</c:v>
                </c:pt>
                <c:pt idx="50">
                  <c:v>16.768805979543899</c:v>
                </c:pt>
                <c:pt idx="51">
                  <c:v>17.100754507739101</c:v>
                </c:pt>
                <c:pt idx="52">
                  <c:v>17.736911592233401</c:v>
                </c:pt>
                <c:pt idx="53">
                  <c:v>18.136582665469501</c:v>
                </c:pt>
                <c:pt idx="54">
                  <c:v>18.3534226359298</c:v>
                </c:pt>
                <c:pt idx="55">
                  <c:v>18.267570819308599</c:v>
                </c:pt>
                <c:pt idx="56">
                  <c:v>17.9522864724815</c:v>
                </c:pt>
                <c:pt idx="57">
                  <c:v>17.568873613735001</c:v>
                </c:pt>
                <c:pt idx="58">
                  <c:v>16.992753714843801</c:v>
                </c:pt>
                <c:pt idx="59">
                  <c:v>16.827647342458999</c:v>
                </c:pt>
                <c:pt idx="60">
                  <c:v>17.0754811191572</c:v>
                </c:pt>
                <c:pt idx="61">
                  <c:v>16.6426720919475</c:v>
                </c:pt>
                <c:pt idx="62">
                  <c:v>16.771238470718401</c:v>
                </c:pt>
                <c:pt idx="63">
                  <c:v>17.083219506866101</c:v>
                </c:pt>
                <c:pt idx="64">
                  <c:v>17.663721131350702</c:v>
                </c:pt>
                <c:pt idx="65">
                  <c:v>18.0247517180456</c:v>
                </c:pt>
                <c:pt idx="66">
                  <c:v>18.253258333335001</c:v>
                </c:pt>
                <c:pt idx="67">
                  <c:v>18.2115921888653</c:v>
                </c:pt>
                <c:pt idx="68">
                  <c:v>17.924476458860902</c:v>
                </c:pt>
                <c:pt idx="69">
                  <c:v>17.523520958030598</c:v>
                </c:pt>
                <c:pt idx="70">
                  <c:v>16.899367535607901</c:v>
                </c:pt>
                <c:pt idx="71">
                  <c:v>16.699585403264798</c:v>
                </c:pt>
                <c:pt idx="72">
                  <c:v>16.951169789735001</c:v>
                </c:pt>
                <c:pt idx="73">
                  <c:v>16.546998146083698</c:v>
                </c:pt>
                <c:pt idx="74">
                  <c:v>16.692267167610101</c:v>
                </c:pt>
                <c:pt idx="75">
                  <c:v>16.988373335680102</c:v>
                </c:pt>
                <c:pt idx="76">
                  <c:v>17.5351841782626</c:v>
                </c:pt>
                <c:pt idx="77">
                  <c:v>17.8758149493801</c:v>
                </c:pt>
                <c:pt idx="78">
                  <c:v>18.112350558344001</c:v>
                </c:pt>
                <c:pt idx="79">
                  <c:v>18.092052623790799</c:v>
                </c:pt>
                <c:pt idx="80">
                  <c:v>17.813465998206599</c:v>
                </c:pt>
                <c:pt idx="81">
                  <c:v>17.397926988524802</c:v>
                </c:pt>
                <c:pt idx="82">
                  <c:v>16.751147149992399</c:v>
                </c:pt>
                <c:pt idx="83">
                  <c:v>16.543675295321801</c:v>
                </c:pt>
                <c:pt idx="84">
                  <c:v>16.8104023649453</c:v>
                </c:pt>
                <c:pt idx="85">
                  <c:v>16.429475737237802</c:v>
                </c:pt>
                <c:pt idx="86">
                  <c:v>16.585182722827302</c:v>
                </c:pt>
                <c:pt idx="87">
                  <c:v>16.872738668730701</c:v>
                </c:pt>
                <c:pt idx="88">
                  <c:v>17.4046559073191</c:v>
                </c:pt>
                <c:pt idx="89">
                  <c:v>17.742159870723501</c:v>
                </c:pt>
                <c:pt idx="90">
                  <c:v>17.9921128118187</c:v>
                </c:pt>
                <c:pt idx="91">
                  <c:v>17.9898462013848</c:v>
                </c:pt>
                <c:pt idx="92">
                  <c:v>17.717477861502399</c:v>
                </c:pt>
                <c:pt idx="93">
                  <c:v>17.2918012884323</c:v>
                </c:pt>
                <c:pt idx="94">
                  <c:v>16.629036090582002</c:v>
                </c:pt>
                <c:pt idx="95">
                  <c:v>16.414548045306201</c:v>
                </c:pt>
                <c:pt idx="96">
                  <c:v>16.687287935569699</c:v>
                </c:pt>
                <c:pt idx="97">
                  <c:v>16.3165399033814</c:v>
                </c:pt>
                <c:pt idx="98">
                  <c:v>16.473780618598798</c:v>
                </c:pt>
                <c:pt idx="99">
                  <c:v>16.751144202086198</c:v>
                </c:pt>
                <c:pt idx="100">
                  <c:v>17.269170163078801</c:v>
                </c:pt>
                <c:pt idx="101">
                  <c:v>17.599531277928801</c:v>
                </c:pt>
                <c:pt idx="102">
                  <c:v>17.851523713842401</c:v>
                </c:pt>
                <c:pt idx="103">
                  <c:v>17.852754365017201</c:v>
                </c:pt>
                <c:pt idx="104">
                  <c:v>17.5775324179553</c:v>
                </c:pt>
                <c:pt idx="105">
                  <c:v>17.1427670874216</c:v>
                </c:pt>
                <c:pt idx="106">
                  <c:v>16.472163704984201</c:v>
                </c:pt>
                <c:pt idx="107">
                  <c:v>16.256754275305099</c:v>
                </c:pt>
                <c:pt idx="108">
                  <c:v>16.533235101354698</c:v>
                </c:pt>
                <c:pt idx="109">
                  <c:v>16.162420224330798</c:v>
                </c:pt>
                <c:pt idx="110">
                  <c:v>16.312131564628501</c:v>
                </c:pt>
                <c:pt idx="111">
                  <c:v>16.574662387541501</c:v>
                </c:pt>
                <c:pt idx="112">
                  <c:v>17.079855003464701</c:v>
                </c:pt>
                <c:pt idx="113">
                  <c:v>17.404287643929599</c:v>
                </c:pt>
                <c:pt idx="114">
                  <c:v>17.6566203568253</c:v>
                </c:pt>
                <c:pt idx="115">
                  <c:v>17.658362475374901</c:v>
                </c:pt>
                <c:pt idx="116">
                  <c:v>17.380197041812998</c:v>
                </c:pt>
                <c:pt idx="117">
                  <c:v>16.940787032385</c:v>
                </c:pt>
                <c:pt idx="118">
                  <c:v>16.269429770795899</c:v>
                </c:pt>
                <c:pt idx="119">
                  <c:v>16.0598808247499</c:v>
                </c:pt>
                <c:pt idx="120">
                  <c:v>16.346935338705599</c:v>
                </c:pt>
                <c:pt idx="121">
                  <c:v>15.985565468205399</c:v>
                </c:pt>
                <c:pt idx="122">
                  <c:v>16.139466537996199</c:v>
                </c:pt>
                <c:pt idx="123">
                  <c:v>16.4027251561212</c:v>
                </c:pt>
                <c:pt idx="124">
                  <c:v>16.908433797976802</c:v>
                </c:pt>
                <c:pt idx="125">
                  <c:v>17.236395001731601</c:v>
                </c:pt>
                <c:pt idx="126">
                  <c:v>17.4943554777674</c:v>
                </c:pt>
                <c:pt idx="127">
                  <c:v>17.500526988803198</c:v>
                </c:pt>
                <c:pt idx="128">
                  <c:v>17.222424440841799</c:v>
                </c:pt>
                <c:pt idx="129">
                  <c:v>16.778860324847901</c:v>
                </c:pt>
                <c:pt idx="130">
                  <c:v>16.101752594751002</c:v>
                </c:pt>
                <c:pt idx="131">
                  <c:v>15.8885057711794</c:v>
                </c:pt>
                <c:pt idx="132">
                  <c:v>16.174607212467599</c:v>
                </c:pt>
                <c:pt idx="133">
                  <c:v>15.8138246119115</c:v>
                </c:pt>
                <c:pt idx="134">
                  <c:v>15.967130173084801</c:v>
                </c:pt>
                <c:pt idx="135">
                  <c:v>16.228063495641798</c:v>
                </c:pt>
                <c:pt idx="136">
                  <c:v>16.731069800256702</c:v>
                </c:pt>
                <c:pt idx="137">
                  <c:v>17.058046854098802</c:v>
                </c:pt>
                <c:pt idx="138">
                  <c:v>17.317174863758201</c:v>
                </c:pt>
                <c:pt idx="139">
                  <c:v>17.325299849437499</c:v>
                </c:pt>
                <c:pt idx="140">
                  <c:v>17.047793343656501</c:v>
                </c:pt>
                <c:pt idx="141">
                  <c:v>16.602833046570399</c:v>
                </c:pt>
                <c:pt idx="142">
                  <c:v>15.923140499271</c:v>
                </c:pt>
                <c:pt idx="143">
                  <c:v>15.707604006435</c:v>
                </c:pt>
                <c:pt idx="144">
                  <c:v>15.991525633057</c:v>
                </c:pt>
                <c:pt idx="145">
                  <c:v>15.627980100815</c:v>
                </c:pt>
                <c:pt idx="146">
                  <c:v>15.777745567265701</c:v>
                </c:pt>
                <c:pt idx="147">
                  <c:v>16.0363088169984</c:v>
                </c:pt>
                <c:pt idx="148">
                  <c:v>16.5398473944114</c:v>
                </c:pt>
                <c:pt idx="149">
                  <c:v>16.870408983763099</c:v>
                </c:pt>
                <c:pt idx="150">
                  <c:v>17.134455396156799</c:v>
                </c:pt>
                <c:pt idx="151">
                  <c:v>17.147026275747201</c:v>
                </c:pt>
                <c:pt idx="152">
                  <c:v>16.872157426772802</c:v>
                </c:pt>
                <c:pt idx="153">
                  <c:v>16.427974173978601</c:v>
                </c:pt>
                <c:pt idx="154">
                  <c:v>15.748022298052399</c:v>
                </c:pt>
                <c:pt idx="155">
                  <c:v>15.5323126431911</c:v>
                </c:pt>
                <c:pt idx="156">
                  <c:v>15.8165248807097</c:v>
                </c:pt>
                <c:pt idx="157">
                  <c:v>15.453590276978</c:v>
                </c:pt>
                <c:pt idx="158">
                  <c:v>15.6039453573931</c:v>
                </c:pt>
                <c:pt idx="159">
                  <c:v>15.862224109365</c:v>
                </c:pt>
                <c:pt idx="160">
                  <c:v>16.365277883608901</c:v>
                </c:pt>
                <c:pt idx="161">
                  <c:v>16.695238912884101</c:v>
                </c:pt>
                <c:pt idx="162">
                  <c:v>16.9580873775657</c:v>
                </c:pt>
                <c:pt idx="163">
                  <c:v>16.968291511258599</c:v>
                </c:pt>
                <c:pt idx="164">
                  <c:v>16.6911521051051</c:v>
                </c:pt>
                <c:pt idx="165">
                  <c:v>16.246881900515799</c:v>
                </c:pt>
                <c:pt idx="166">
                  <c:v>15.570653159976599</c:v>
                </c:pt>
                <c:pt idx="167">
                  <c:v>15.360872422019</c:v>
                </c:pt>
                <c:pt idx="168">
                  <c:v>15.6509804217712</c:v>
                </c:pt>
                <c:pt idx="169">
                  <c:v>15.2914884217879</c:v>
                </c:pt>
                <c:pt idx="170">
                  <c:v>15.4428969952607</c:v>
                </c:pt>
                <c:pt idx="171">
                  <c:v>15.701227464499199</c:v>
                </c:pt>
                <c:pt idx="172">
                  <c:v>16.204146978168598</c:v>
                </c:pt>
                <c:pt idx="173">
                  <c:v>16.533839166628599</c:v>
                </c:pt>
                <c:pt idx="174">
                  <c:v>16.795815861747698</c:v>
                </c:pt>
                <c:pt idx="175">
                  <c:v>16.804099093772599</c:v>
                </c:pt>
                <c:pt idx="176">
                  <c:v>16.524707914495099</c:v>
                </c:pt>
                <c:pt idx="177">
                  <c:v>16.079087105270901</c:v>
                </c:pt>
                <c:pt idx="178">
                  <c:v>15.4032401180826</c:v>
                </c:pt>
                <c:pt idx="179">
                  <c:v>15.1949757901333</c:v>
                </c:pt>
                <c:pt idx="180">
                  <c:v>15.4866268922388</c:v>
                </c:pt>
                <c:pt idx="181">
                  <c:v>15.127729532170401</c:v>
                </c:pt>
                <c:pt idx="182">
                  <c:v>15.279120485015</c:v>
                </c:pt>
                <c:pt idx="183">
                  <c:v>15.5377073346095</c:v>
                </c:pt>
                <c:pt idx="184">
                  <c:v>16.041685551744099</c:v>
                </c:pt>
                <c:pt idx="185">
                  <c:v>16.3726594622002</c:v>
                </c:pt>
                <c:pt idx="186">
                  <c:v>16.634985426303501</c:v>
                </c:pt>
                <c:pt idx="187">
                  <c:v>16.641961525230201</c:v>
                </c:pt>
                <c:pt idx="188">
                  <c:v>16.360480777147401</c:v>
                </c:pt>
                <c:pt idx="189">
                  <c:v>15.913447223444001</c:v>
                </c:pt>
                <c:pt idx="190">
                  <c:v>15.2378467643015</c:v>
                </c:pt>
                <c:pt idx="191">
                  <c:v>15.0311693863586</c:v>
                </c:pt>
                <c:pt idx="192">
                  <c:v>15.325081383400899</c:v>
                </c:pt>
                <c:pt idx="193">
                  <c:v>14.968411294057599</c:v>
                </c:pt>
                <c:pt idx="194">
                  <c:v>15.1211862148576</c:v>
                </c:pt>
                <c:pt idx="195">
                  <c:v>15.3812417320531</c:v>
                </c:pt>
                <c:pt idx="196">
                  <c:v>15.8862416443282</c:v>
                </c:pt>
                <c:pt idx="197">
                  <c:v>16.218463795898501</c:v>
                </c:pt>
                <c:pt idx="198">
                  <c:v>16.4828453471827</c:v>
                </c:pt>
                <c:pt idx="199">
                  <c:v>16.493177877901999</c:v>
                </c:pt>
                <c:pt idx="200">
                  <c:v>16.215343496044699</c:v>
                </c:pt>
                <c:pt idx="201">
                  <c:v>15.770938355654399</c:v>
                </c:pt>
                <c:pt idx="202">
                  <c:v>15.0962874849976</c:v>
                </c:pt>
                <c:pt idx="203">
                  <c:v>14.889451990225</c:v>
                </c:pt>
                <c:pt idx="204">
                  <c:v>15.1830605635694</c:v>
                </c:pt>
                <c:pt idx="205">
                  <c:v>14.8267007374266</c:v>
                </c:pt>
                <c:pt idx="206">
                  <c:v>14.980352885939901</c:v>
                </c:pt>
                <c:pt idx="207">
                  <c:v>15.240885441728899</c:v>
                </c:pt>
                <c:pt idx="208">
                  <c:v>15.745849506110501</c:v>
                </c:pt>
                <c:pt idx="209">
                  <c:v>16.077879298038798</c:v>
                </c:pt>
                <c:pt idx="210">
                  <c:v>16.3424283704266</c:v>
                </c:pt>
                <c:pt idx="211">
                  <c:v>16.353595106946099</c:v>
                </c:pt>
                <c:pt idx="212">
                  <c:v>16.076586485494399</c:v>
                </c:pt>
                <c:pt idx="213">
                  <c:v>15.6321141912393</c:v>
                </c:pt>
                <c:pt idx="214">
                  <c:v>14.9560178653491</c:v>
                </c:pt>
                <c:pt idx="215">
                  <c:v>14.7475716593224</c:v>
                </c:pt>
                <c:pt idx="216">
                  <c:v>15.0408490135056</c:v>
                </c:pt>
                <c:pt idx="217">
                  <c:v>14.6866219074467</c:v>
                </c:pt>
                <c:pt idx="218">
                  <c:v>14.843590438322501</c:v>
                </c:pt>
                <c:pt idx="219">
                  <c:v>15.1080841189643</c:v>
                </c:pt>
                <c:pt idx="220">
                  <c:v>15.616109980341101</c:v>
                </c:pt>
                <c:pt idx="221">
                  <c:v>15.950319258859</c:v>
                </c:pt>
                <c:pt idx="222">
                  <c:v>16.216076655899101</c:v>
                </c:pt>
                <c:pt idx="223">
                  <c:v>16.227744683719099</c:v>
                </c:pt>
                <c:pt idx="224">
                  <c:v>15.951101706342</c:v>
                </c:pt>
                <c:pt idx="225">
                  <c:v>15.5075489373056</c:v>
                </c:pt>
                <c:pt idx="226">
                  <c:v>14.8333202563211</c:v>
                </c:pt>
                <c:pt idx="227">
                  <c:v>14.6265253013379</c:v>
                </c:pt>
                <c:pt idx="228">
                  <c:v>14.9199065004437</c:v>
                </c:pt>
                <c:pt idx="229">
                  <c:v>14.5632637678049</c:v>
                </c:pt>
                <c:pt idx="230">
                  <c:v>14.716933339166999</c:v>
                </c:pt>
                <c:pt idx="231">
                  <c:v>14.978232939830701</c:v>
                </c:pt>
                <c:pt idx="232">
                  <c:v>15.484766572243799</c:v>
                </c:pt>
                <c:pt idx="233">
                  <c:v>15.818149071470399</c:v>
                </c:pt>
                <c:pt idx="234">
                  <c:v>16.0823729342289</c:v>
                </c:pt>
                <c:pt idx="235">
                  <c:v>16.090844512846601</c:v>
                </c:pt>
                <c:pt idx="236">
                  <c:v>15.8109531351265</c:v>
                </c:pt>
                <c:pt idx="237">
                  <c:v>15.366274500561101</c:v>
                </c:pt>
                <c:pt idx="238">
                  <c:v>14.694374953322701</c:v>
                </c:pt>
                <c:pt idx="239">
                  <c:v>14.491906556660901</c:v>
                </c:pt>
                <c:pt idx="240">
                  <c:v>14.789861831597801</c:v>
                </c:pt>
                <c:pt idx="241">
                  <c:v>14.436227405052</c:v>
                </c:pt>
                <c:pt idx="242">
                  <c:v>14.5908419111112</c:v>
                </c:pt>
                <c:pt idx="243">
                  <c:v>14.8519490133951</c:v>
                </c:pt>
                <c:pt idx="244">
                  <c:v>15.3570919033469</c:v>
                </c:pt>
                <c:pt idx="245">
                  <c:v>15.688593906168</c:v>
                </c:pt>
                <c:pt idx="246">
                  <c:v>15.9514626935379</c:v>
                </c:pt>
                <c:pt idx="247">
                  <c:v>15.9595237190031</c:v>
                </c:pt>
                <c:pt idx="248">
                  <c:v>15.6790115503624</c:v>
                </c:pt>
                <c:pt idx="249">
                  <c:v>15.231973186964</c:v>
                </c:pt>
                <c:pt idx="250">
                  <c:v>14.5547273103075</c:v>
                </c:pt>
                <c:pt idx="251">
                  <c:v>14.3452115256162</c:v>
                </c:pt>
                <c:pt idx="252">
                  <c:v>14.6354390245383</c:v>
                </c:pt>
                <c:pt idx="253">
                  <c:v>14.2749690939219</c:v>
                </c:pt>
                <c:pt idx="254">
                  <c:v>14.424981222371899</c:v>
                </c:pt>
                <c:pt idx="255">
                  <c:v>14.6826207565339</c:v>
                </c:pt>
                <c:pt idx="256">
                  <c:v>15.1864207372639</c:v>
                </c:pt>
                <c:pt idx="257">
                  <c:v>15.5176183693714</c:v>
                </c:pt>
                <c:pt idx="258">
                  <c:v>15.780012358471501</c:v>
                </c:pt>
                <c:pt idx="259">
                  <c:v>15.7864828731153</c:v>
                </c:pt>
                <c:pt idx="260">
                  <c:v>15.5037655481683</c:v>
                </c:pt>
                <c:pt idx="261">
                  <c:v>15.054810053578599</c:v>
                </c:pt>
                <c:pt idx="262">
                  <c:v>14.376442403893501</c:v>
                </c:pt>
                <c:pt idx="263">
                  <c:v>14.166590043521101</c:v>
                </c:pt>
                <c:pt idx="264">
                  <c:v>14.4569856683603</c:v>
                </c:pt>
                <c:pt idx="265">
                  <c:v>14.0968989108122</c:v>
                </c:pt>
                <c:pt idx="266">
                  <c:v>14.246999121890299</c:v>
                </c:pt>
                <c:pt idx="267">
                  <c:v>14.5039056348594</c:v>
                </c:pt>
                <c:pt idx="268">
                  <c:v>15.005846818205001</c:v>
                </c:pt>
                <c:pt idx="269">
                  <c:v>15.3345750021359</c:v>
                </c:pt>
                <c:pt idx="270">
                  <c:v>15.594906228840999</c:v>
                </c:pt>
                <c:pt idx="271">
                  <c:v>15.6002535411836</c:v>
                </c:pt>
                <c:pt idx="272">
                  <c:v>15.3171991171223</c:v>
                </c:pt>
                <c:pt idx="273">
                  <c:v>14.8682251379607</c:v>
                </c:pt>
                <c:pt idx="274">
                  <c:v>14.1898228543829</c:v>
                </c:pt>
                <c:pt idx="275">
                  <c:v>13.9800775958246</c:v>
                </c:pt>
                <c:pt idx="276">
                  <c:v>14.271015394610099</c:v>
                </c:pt>
                <c:pt idx="277">
                  <c:v>13.9120448724171</c:v>
                </c:pt>
                <c:pt idx="278">
                  <c:v>14.063231999780401</c:v>
                </c:pt>
                <c:pt idx="279">
                  <c:v>14.3208150369283</c:v>
                </c:pt>
                <c:pt idx="280">
                  <c:v>14.822444977375101</c:v>
                </c:pt>
                <c:pt idx="281">
                  <c:v>15.150126900686301</c:v>
                </c:pt>
                <c:pt idx="282">
                  <c:v>15.4091926825937</c:v>
                </c:pt>
                <c:pt idx="283">
                  <c:v>15.4134386818516</c:v>
                </c:pt>
                <c:pt idx="284">
                  <c:v>15.129950143274</c:v>
                </c:pt>
                <c:pt idx="285">
                  <c:v>14.681620566242399</c:v>
                </c:pt>
                <c:pt idx="286">
                  <c:v>14.005124494393501</c:v>
                </c:pt>
                <c:pt idx="287">
                  <c:v>13.797441763306599</c:v>
                </c:pt>
                <c:pt idx="288">
                  <c:v>14.0894278554905</c:v>
                </c:pt>
                <c:pt idx="289">
                  <c:v>13.729657173213999</c:v>
                </c:pt>
                <c:pt idx="290">
                  <c:v>13.8793898587586</c:v>
                </c:pt>
                <c:pt idx="291">
                  <c:v>14.1374407856038</c:v>
                </c:pt>
                <c:pt idx="292">
                  <c:v>14.6424172786251</c:v>
                </c:pt>
                <c:pt idx="293">
                  <c:v>14.9751028662411</c:v>
                </c:pt>
                <c:pt idx="294">
                  <c:v>15.2384307998864</c:v>
                </c:pt>
                <c:pt idx="295">
                  <c:v>15.244823775153799</c:v>
                </c:pt>
                <c:pt idx="296">
                  <c:v>14.961519996350701</c:v>
                </c:pt>
                <c:pt idx="297">
                  <c:v>14.5122763346697</c:v>
                </c:pt>
                <c:pt idx="298">
                  <c:v>13.834498887739</c:v>
                </c:pt>
                <c:pt idx="299">
                  <c:v>13.6259841118995</c:v>
                </c:pt>
                <c:pt idx="300">
                  <c:v>13.9182939759104</c:v>
                </c:pt>
                <c:pt idx="301">
                  <c:v>13.560317750953701</c:v>
                </c:pt>
                <c:pt idx="302">
                  <c:v>13.711905349572801</c:v>
                </c:pt>
                <c:pt idx="303">
                  <c:v>13.969253218391501</c:v>
                </c:pt>
                <c:pt idx="304">
                  <c:v>14.470018167448499</c:v>
                </c:pt>
                <c:pt idx="305">
                  <c:v>14.796928016552201</c:v>
                </c:pt>
                <c:pt idx="306">
                  <c:v>15.056296831686099</c:v>
                </c:pt>
                <c:pt idx="307">
                  <c:v>15.062442403641899</c:v>
                </c:pt>
                <c:pt idx="308">
                  <c:v>14.7810847426782</c:v>
                </c:pt>
                <c:pt idx="309">
                  <c:v>14.3332880988731</c:v>
                </c:pt>
                <c:pt idx="310">
                  <c:v>13.6545840103456</c:v>
                </c:pt>
                <c:pt idx="311">
                  <c:v>13.443324104890101</c:v>
                </c:pt>
                <c:pt idx="312">
                  <c:v>13.732011077603399</c:v>
                </c:pt>
                <c:pt idx="313">
                  <c:v>13.370680625786401</c:v>
                </c:pt>
                <c:pt idx="314">
                  <c:v>13.5201194200939</c:v>
                </c:pt>
                <c:pt idx="315">
                  <c:v>13.7767103906803</c:v>
                </c:pt>
                <c:pt idx="316">
                  <c:v>14.2786751300848</c:v>
                </c:pt>
                <c:pt idx="317">
                  <c:v>14.607742067831399</c:v>
                </c:pt>
                <c:pt idx="318">
                  <c:v>14.868705188308599</c:v>
                </c:pt>
                <c:pt idx="319">
                  <c:v>14.8749963565334</c:v>
                </c:pt>
                <c:pt idx="320">
                  <c:v>14.5930330470773</c:v>
                </c:pt>
                <c:pt idx="321">
                  <c:v>14.1450800131683</c:v>
                </c:pt>
                <c:pt idx="322">
                  <c:v>13.467517536487</c:v>
                </c:pt>
                <c:pt idx="323">
                  <c:v>13.258241336323101</c:v>
                </c:pt>
                <c:pt idx="324">
                  <c:v>13.5491815305798</c:v>
                </c:pt>
                <c:pt idx="325">
                  <c:v>13.189665295891199</c:v>
                </c:pt>
                <c:pt idx="326">
                  <c:v>13.340053126625399</c:v>
                </c:pt>
                <c:pt idx="327">
                  <c:v>13.596651714121901</c:v>
                </c:pt>
                <c:pt idx="328">
                  <c:v>14.09753779645</c:v>
                </c:pt>
                <c:pt idx="329">
                  <c:v>14.4253253574228</c:v>
                </c:pt>
                <c:pt idx="330">
                  <c:v>14.6860558316025</c:v>
                </c:pt>
                <c:pt idx="331">
                  <c:v>14.6938954317802</c:v>
                </c:pt>
                <c:pt idx="332">
                  <c:v>14.414205975251599</c:v>
                </c:pt>
                <c:pt idx="333">
                  <c:v>13.967679598719</c:v>
                </c:pt>
                <c:pt idx="334">
                  <c:v>13.2896258983622</c:v>
                </c:pt>
                <c:pt idx="335">
                  <c:v>13.0781530090025</c:v>
                </c:pt>
                <c:pt idx="336">
                  <c:v>13.365563223471501</c:v>
                </c:pt>
                <c:pt idx="337">
                  <c:v>13.001935019281589</c:v>
                </c:pt>
                <c:pt idx="338">
                  <c:v>13.148752512349956</c:v>
                </c:pt>
                <c:pt idx="339">
                  <c:v>13.404138566940249</c:v>
                </c:pt>
                <c:pt idx="340">
                  <c:v>13.906856789160832</c:v>
                </c:pt>
                <c:pt idx="341">
                  <c:v>14.238101341166521</c:v>
                </c:pt>
                <c:pt idx="342">
                  <c:v>14.501609412044862</c:v>
                </c:pt>
                <c:pt idx="343">
                  <c:v>14.51014037853326</c:v>
                </c:pt>
                <c:pt idx="344">
                  <c:v>14.229617695599373</c:v>
                </c:pt>
                <c:pt idx="345">
                  <c:v>13.782017112157376</c:v>
                </c:pt>
                <c:pt idx="346">
                  <c:v>13.103528568960707</c:v>
                </c:pt>
                <c:pt idx="347">
                  <c:v>12.892190073068907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37120"/>
        <c:axId val="88859392"/>
      </c:lineChart>
      <c:catAx>
        <c:axId val="88837120"/>
        <c:scaling>
          <c:orientation val="minMax"/>
        </c:scaling>
        <c:delete val="0"/>
        <c:axPos val="b"/>
        <c:majorTickMark val="out"/>
        <c:minorTickMark val="none"/>
        <c:tickLblPos val="nextTo"/>
        <c:crossAx val="88859392"/>
        <c:crosses val="autoZero"/>
        <c:auto val="1"/>
        <c:lblAlgn val="ctr"/>
        <c:lblOffset val="100"/>
        <c:noMultiLvlLbl val="0"/>
      </c:catAx>
      <c:valAx>
        <c:axId val="88859392"/>
        <c:scaling>
          <c:orientation val="minMax"/>
          <c:min val="10"/>
        </c:scaling>
        <c:delete val="0"/>
        <c:axPos val="l"/>
        <c:majorGridlines/>
        <c:numFmt formatCode="0.00000" sourceLinked="1"/>
        <c:majorTickMark val="out"/>
        <c:minorTickMark val="none"/>
        <c:tickLblPos val="nextTo"/>
        <c:crossAx val="888371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747712</xdr:colOff>
      <xdr:row>497</xdr:row>
      <xdr:rowOff>61912</xdr:rowOff>
    </xdr:from>
    <xdr:to>
      <xdr:col>11</xdr:col>
      <xdr:colOff>233362</xdr:colOff>
      <xdr:row>511</xdr:row>
      <xdr:rowOff>138112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204787</xdr:colOff>
      <xdr:row>154</xdr:row>
      <xdr:rowOff>14287</xdr:rowOff>
    </xdr:from>
    <xdr:to>
      <xdr:col>12</xdr:col>
      <xdr:colOff>490537</xdr:colOff>
      <xdr:row>168</xdr:row>
      <xdr:rowOff>90487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d_Customers%20OUT%20JULY21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ef"/>
      <sheetName val="MStat"/>
      <sheetName val="Err"/>
      <sheetName val="BX"/>
      <sheetName val="YHat"/>
    </sheetNames>
    <sheetDataSet>
      <sheetData sheetId="0" refreshError="1"/>
      <sheetData sheetId="1" refreshError="1"/>
      <sheetData sheetId="2" refreshError="1"/>
      <sheetData sheetId="3">
        <row r="2">
          <cell r="E2">
            <v>1764.5296216563299</v>
          </cell>
        </row>
        <row r="3">
          <cell r="E3">
            <v>1757.8033215227199</v>
          </cell>
        </row>
        <row r="4">
          <cell r="E4">
            <v>1756.2249617914699</v>
          </cell>
        </row>
        <row r="5">
          <cell r="E5">
            <v>1756.29280641471</v>
          </cell>
        </row>
        <row r="6">
          <cell r="E6">
            <v>1761.2589638582399</v>
          </cell>
        </row>
        <row r="7">
          <cell r="E7">
            <v>1762.9322960500899</v>
          </cell>
        </row>
        <row r="8">
          <cell r="E8">
            <v>1748.3768573074799</v>
          </cell>
        </row>
        <row r="9">
          <cell r="E9">
            <v>1746.23887890878</v>
          </cell>
        </row>
        <row r="10">
          <cell r="E10">
            <v>1747.9760320811899</v>
          </cell>
        </row>
        <row r="11">
          <cell r="E11">
            <v>1742.6694414619201</v>
          </cell>
        </row>
        <row r="12">
          <cell r="E12">
            <v>1721.6054119113601</v>
          </cell>
        </row>
        <row r="13">
          <cell r="E13">
            <v>1737.0653289356401</v>
          </cell>
        </row>
        <row r="14">
          <cell r="E14">
            <v>1759.25217398737</v>
          </cell>
        </row>
        <row r="15">
          <cell r="E15">
            <v>1753.48076293078</v>
          </cell>
        </row>
        <row r="16">
          <cell r="E16">
            <v>1753.62369603816</v>
          </cell>
        </row>
        <row r="17">
          <cell r="E17">
            <v>1739.35133169292</v>
          </cell>
        </row>
        <row r="18">
          <cell r="E18">
            <v>1735.5113143450701</v>
          </cell>
        </row>
        <row r="19">
          <cell r="E19">
            <v>1736.7135558313801</v>
          </cell>
        </row>
        <row r="20">
          <cell r="E20">
            <v>1729.42312665435</v>
          </cell>
        </row>
        <row r="21">
          <cell r="E21">
            <v>1734.74472802276</v>
          </cell>
        </row>
        <row r="22">
          <cell r="E22">
            <v>1741.02326196328</v>
          </cell>
        </row>
        <row r="23">
          <cell r="E23">
            <v>1727.33395231176</v>
          </cell>
        </row>
        <row r="24">
          <cell r="E24">
            <v>1728.3880770639901</v>
          </cell>
        </row>
        <row r="25">
          <cell r="E25">
            <v>1698.05272509665</v>
          </cell>
        </row>
        <row r="26">
          <cell r="E26">
            <v>1704.4065123748501</v>
          </cell>
        </row>
        <row r="27">
          <cell r="E27">
            <v>1708.7981140967099</v>
          </cell>
        </row>
        <row r="28">
          <cell r="E28">
            <v>1704.7991916649701</v>
          </cell>
        </row>
        <row r="29">
          <cell r="E29">
            <v>1692.7373028294701</v>
          </cell>
        </row>
        <row r="30">
          <cell r="E30">
            <v>1688.49150654492</v>
          </cell>
        </row>
        <row r="31">
          <cell r="E31">
            <v>1671.86721555796</v>
          </cell>
        </row>
        <row r="32">
          <cell r="E32">
            <v>1667.6656316327901</v>
          </cell>
        </row>
        <row r="33">
          <cell r="E33">
            <v>1668.46237602309</v>
          </cell>
        </row>
        <row r="34">
          <cell r="E34">
            <v>1663.1921962731601</v>
          </cell>
        </row>
        <row r="35">
          <cell r="E35">
            <v>1645.53959183905</v>
          </cell>
        </row>
        <row r="36">
          <cell r="E36">
            <v>1645.5639260841299</v>
          </cell>
        </row>
        <row r="37">
          <cell r="E37">
            <v>1617.1433628495799</v>
          </cell>
        </row>
        <row r="38">
          <cell r="E38">
            <v>1625.02149562658</v>
          </cell>
        </row>
        <row r="39">
          <cell r="E39">
            <v>1624.0959940902901</v>
          </cell>
        </row>
        <row r="40">
          <cell r="E40">
            <v>1620.02171552904</v>
          </cell>
        </row>
        <row r="41">
          <cell r="E41">
            <v>1605.4214137176</v>
          </cell>
        </row>
        <row r="42">
          <cell r="E42">
            <v>1601.5639985574101</v>
          </cell>
        </row>
        <row r="43">
          <cell r="E43">
            <v>1588.7494722158001</v>
          </cell>
        </row>
        <row r="44">
          <cell r="E44">
            <v>1548.7750987187101</v>
          </cell>
        </row>
        <row r="45">
          <cell r="E45">
            <v>1546.28752341579</v>
          </cell>
        </row>
        <row r="46">
          <cell r="E46">
            <v>1544.1727017375199</v>
          </cell>
        </row>
        <row r="47">
          <cell r="E47">
            <v>1537.01484789151</v>
          </cell>
        </row>
        <row r="48">
          <cell r="E48">
            <v>1519.9806134837099</v>
          </cell>
        </row>
        <row r="49">
          <cell r="E49">
            <v>1503.20000640585</v>
          </cell>
        </row>
        <row r="50">
          <cell r="E50">
            <v>1506.6959457891301</v>
          </cell>
        </row>
        <row r="51">
          <cell r="E51">
            <v>1481.79161917995</v>
          </cell>
        </row>
        <row r="52">
          <cell r="E52">
            <v>1490.6518388437601</v>
          </cell>
        </row>
        <row r="53">
          <cell r="E53">
            <v>1471.6605905167801</v>
          </cell>
        </row>
        <row r="54">
          <cell r="E54">
            <v>1460.1295400910601</v>
          </cell>
        </row>
        <row r="55">
          <cell r="E55">
            <v>1451.2363183887501</v>
          </cell>
        </row>
        <row r="56">
          <cell r="E56">
            <v>1438.8238478641699</v>
          </cell>
        </row>
        <row r="57">
          <cell r="E57">
            <v>1445.9116930351699</v>
          </cell>
        </row>
        <row r="58">
          <cell r="E58">
            <v>1428.49448857415</v>
          </cell>
        </row>
        <row r="59">
          <cell r="E59">
            <v>1405.1453497796499</v>
          </cell>
        </row>
        <row r="60">
          <cell r="E60">
            <v>1392.70940143898</v>
          </cell>
        </row>
        <row r="61">
          <cell r="E61">
            <v>1382.04162671565</v>
          </cell>
        </row>
        <row r="62">
          <cell r="E62">
            <v>1379.23834973874</v>
          </cell>
        </row>
        <row r="63">
          <cell r="E63">
            <v>1376.68278917974</v>
          </cell>
        </row>
        <row r="64">
          <cell r="E64">
            <v>1359.9385837683101</v>
          </cell>
        </row>
        <row r="65">
          <cell r="E65">
            <v>1351.86555248944</v>
          </cell>
        </row>
        <row r="66">
          <cell r="E66">
            <v>1356.5044812322501</v>
          </cell>
        </row>
        <row r="67">
          <cell r="E67">
            <v>1349.5627358252</v>
          </cell>
        </row>
        <row r="68">
          <cell r="E68">
            <v>1329.9002988289001</v>
          </cell>
        </row>
        <row r="69">
          <cell r="E69">
            <v>1329.15769876333</v>
          </cell>
        </row>
        <row r="70">
          <cell r="E70">
            <v>1330.83540867431</v>
          </cell>
        </row>
        <row r="71">
          <cell r="E71">
            <v>1314.95911191459</v>
          </cell>
        </row>
        <row r="72">
          <cell r="E72">
            <v>1305.6903050262299</v>
          </cell>
        </row>
        <row r="73">
          <cell r="E73">
            <v>1302.9261535928899</v>
          </cell>
        </row>
        <row r="74">
          <cell r="E74">
            <v>1316.05376614597</v>
          </cell>
        </row>
        <row r="75">
          <cell r="E75">
            <v>1298.46415031627</v>
          </cell>
        </row>
        <row r="76">
          <cell r="E76">
            <v>1289.5720676011999</v>
          </cell>
        </row>
        <row r="77">
          <cell r="E77">
            <v>1272.06824187405</v>
          </cell>
        </row>
        <row r="78">
          <cell r="E78">
            <v>1264.7515190386</v>
          </cell>
        </row>
        <row r="79">
          <cell r="E79">
            <v>1264.4113151136801</v>
          </cell>
        </row>
        <row r="80">
          <cell r="E80">
            <v>1251.41107742451</v>
          </cell>
        </row>
        <row r="81">
          <cell r="E81">
            <v>1247.5954035731399</v>
          </cell>
        </row>
        <row r="82">
          <cell r="E82">
            <v>1247.3272207559401</v>
          </cell>
        </row>
        <row r="83">
          <cell r="E83">
            <v>1253.39272966764</v>
          </cell>
        </row>
        <row r="84">
          <cell r="E84">
            <v>1250.50343454531</v>
          </cell>
        </row>
        <row r="85">
          <cell r="E85">
            <v>1269.69168994553</v>
          </cell>
        </row>
        <row r="86">
          <cell r="E86">
            <v>1284.8440291726599</v>
          </cell>
        </row>
        <row r="87">
          <cell r="E87">
            <v>1279.4321171571701</v>
          </cell>
        </row>
        <row r="88">
          <cell r="E88">
            <v>1270.72786778112</v>
          </cell>
        </row>
        <row r="89">
          <cell r="E89">
            <v>1259.0718715887001</v>
          </cell>
        </row>
        <row r="90">
          <cell r="E90">
            <v>1259.90803783041</v>
          </cell>
        </row>
        <row r="91">
          <cell r="E91">
            <v>1255.45205653978</v>
          </cell>
        </row>
        <row r="92">
          <cell r="E92">
            <v>1248.9729376103701</v>
          </cell>
        </row>
        <row r="93">
          <cell r="E93">
            <v>1256.95624535654</v>
          </cell>
        </row>
        <row r="94">
          <cell r="E94">
            <v>1264.04200083462</v>
          </cell>
        </row>
        <row r="95">
          <cell r="E95">
            <v>1262.44331431362</v>
          </cell>
        </row>
        <row r="96">
          <cell r="E96">
            <v>1251.9366468850801</v>
          </cell>
        </row>
        <row r="97">
          <cell r="E97">
            <v>1239.8048126188401</v>
          </cell>
        </row>
        <row r="98">
          <cell r="E98">
            <v>1246.3042001799199</v>
          </cell>
        </row>
        <row r="99">
          <cell r="E99">
            <v>1232.72170469189</v>
          </cell>
        </row>
        <row r="100">
          <cell r="E100">
            <v>1226.1173192608801</v>
          </cell>
        </row>
        <row r="101">
          <cell r="E101">
            <v>1218.0519732136499</v>
          </cell>
        </row>
        <row r="102">
          <cell r="E102">
            <v>1222.7633701398699</v>
          </cell>
        </row>
        <row r="103">
          <cell r="E103">
            <v>1231.9178566360699</v>
          </cell>
        </row>
        <row r="104">
          <cell r="E104">
            <v>1231.3392169599999</v>
          </cell>
        </row>
        <row r="105">
          <cell r="E105">
            <v>1232.2964102651999</v>
          </cell>
        </row>
        <row r="106">
          <cell r="E106">
            <v>1239.55364057511</v>
          </cell>
        </row>
        <row r="107">
          <cell r="E107">
            <v>1228.63058057939</v>
          </cell>
        </row>
        <row r="108">
          <cell r="E108">
            <v>1238.0461388362301</v>
          </cell>
        </row>
        <row r="109">
          <cell r="E109">
            <v>1235.67154794406</v>
          </cell>
        </row>
        <row r="110">
          <cell r="E110">
            <v>1241.10934463997</v>
          </cell>
        </row>
        <row r="111">
          <cell r="E111">
            <v>1237.08343200484</v>
          </cell>
        </row>
        <row r="112">
          <cell r="E112">
            <v>1236.80599073296</v>
          </cell>
        </row>
        <row r="113">
          <cell r="E113">
            <v>1230.45928889161</v>
          </cell>
        </row>
        <row r="114">
          <cell r="E114">
            <v>1232.0075815284599</v>
          </cell>
        </row>
        <row r="115">
          <cell r="E115">
            <v>1226.3689552235601</v>
          </cell>
        </row>
        <row r="116">
          <cell r="E116">
            <v>1218.22088574648</v>
          </cell>
        </row>
        <row r="117">
          <cell r="E117">
            <v>1215.71719532214</v>
          </cell>
        </row>
        <row r="118">
          <cell r="E118">
            <v>1215.5512658375701</v>
          </cell>
        </row>
        <row r="119">
          <cell r="E119">
            <v>1208.8766331448801</v>
          </cell>
        </row>
        <row r="120">
          <cell r="E120">
            <v>1205.00440274688</v>
          </cell>
        </row>
        <row r="121">
          <cell r="E121">
            <v>1202.90942013941</v>
          </cell>
        </row>
        <row r="122">
          <cell r="E122">
            <v>1209.33824452112</v>
          </cell>
        </row>
        <row r="123">
          <cell r="E123">
            <v>1209.36155617857</v>
          </cell>
        </row>
        <row r="124">
          <cell r="E124">
            <v>1206.2503509243199</v>
          </cell>
        </row>
        <row r="125">
          <cell r="E125">
            <v>1200.8059270015301</v>
          </cell>
        </row>
        <row r="126">
          <cell r="E126">
            <v>1200.7203545115501</v>
          </cell>
        </row>
        <row r="127">
          <cell r="E127">
            <v>1200.2079656020001</v>
          </cell>
        </row>
        <row r="128">
          <cell r="E128">
            <v>1195.1939653673101</v>
          </cell>
        </row>
        <row r="129">
          <cell r="E129">
            <v>1192.6902749429701</v>
          </cell>
        </row>
        <row r="130">
          <cell r="E130">
            <v>1192.5243454583999</v>
          </cell>
        </row>
        <row r="131">
          <cell r="E131">
            <v>1185.8497127657099</v>
          </cell>
        </row>
        <row r="132">
          <cell r="E132">
            <v>1181.9774823677101</v>
          </cell>
        </row>
        <row r="133">
          <cell r="E133">
            <v>1179.8824997602401</v>
          </cell>
        </row>
        <row r="134">
          <cell r="E134">
            <v>1186.3113241419501</v>
          </cell>
        </row>
        <row r="135">
          <cell r="E135">
            <v>1186.3346357993901</v>
          </cell>
        </row>
        <row r="136">
          <cell r="E136">
            <v>1183.22343054515</v>
          </cell>
        </row>
        <row r="137">
          <cell r="E137">
            <v>1177.7790066223599</v>
          </cell>
        </row>
        <row r="138">
          <cell r="E138">
            <v>1177.6934341323799</v>
          </cell>
        </row>
        <row r="139">
          <cell r="E139">
            <v>1177.1810452228201</v>
          </cell>
        </row>
        <row r="140">
          <cell r="E140">
            <v>1172.1670449881401</v>
          </cell>
        </row>
        <row r="141">
          <cell r="E141">
            <v>1169.6633545638001</v>
          </cell>
        </row>
        <row r="142">
          <cell r="E142">
            <v>1169.49742507923</v>
          </cell>
        </row>
        <row r="143">
          <cell r="E143">
            <v>1162.82279238654</v>
          </cell>
        </row>
        <row r="144">
          <cell r="E144">
            <v>1158.9505619885399</v>
          </cell>
        </row>
        <row r="145">
          <cell r="E145">
            <v>1156.8555793810699</v>
          </cell>
        </row>
        <row r="146">
          <cell r="E146">
            <v>1163.2844037627799</v>
          </cell>
        </row>
        <row r="147">
          <cell r="E147">
            <v>1163.3077154202199</v>
          </cell>
        </row>
        <row r="148">
          <cell r="E148">
            <v>1160.19651016598</v>
          </cell>
        </row>
        <row r="149">
          <cell r="E149">
            <v>1154.75208624319</v>
          </cell>
        </row>
        <row r="150">
          <cell r="E150">
            <v>1154.66651375321</v>
          </cell>
        </row>
        <row r="151">
          <cell r="E151">
            <v>1154.1541248436499</v>
          </cell>
        </row>
        <row r="152">
          <cell r="E152">
            <v>1149.1401246089699</v>
          </cell>
        </row>
        <row r="153">
          <cell r="E153">
            <v>1146.6364341846299</v>
          </cell>
        </row>
        <row r="154">
          <cell r="E154">
            <v>1146.47050470006</v>
          </cell>
        </row>
        <row r="155">
          <cell r="E155">
            <v>1139.79587200737</v>
          </cell>
        </row>
        <row r="156">
          <cell r="E156">
            <v>1135.92364160937</v>
          </cell>
        </row>
        <row r="157">
          <cell r="E157">
            <v>1133.8286590019</v>
          </cell>
        </row>
        <row r="158">
          <cell r="E158">
            <v>1140.25748338361</v>
          </cell>
        </row>
        <row r="159">
          <cell r="E159">
            <v>1140.2807950410499</v>
          </cell>
        </row>
        <row r="160">
          <cell r="E160">
            <v>1137.1695897868001</v>
          </cell>
        </row>
        <row r="161">
          <cell r="E161">
            <v>1131.72516586401</v>
          </cell>
        </row>
        <row r="162">
          <cell r="E162">
            <v>1131.63959337404</v>
          </cell>
        </row>
        <row r="163">
          <cell r="E163">
            <v>1131.12720446448</v>
          </cell>
        </row>
        <row r="164">
          <cell r="E164">
            <v>1126.1132042298</v>
          </cell>
        </row>
        <row r="165">
          <cell r="E165">
            <v>1123.60951380546</v>
          </cell>
        </row>
        <row r="166">
          <cell r="E166">
            <v>1123.4435843208801</v>
          </cell>
        </row>
        <row r="167">
          <cell r="E167">
            <v>1116.7689516282001</v>
          </cell>
        </row>
        <row r="168">
          <cell r="E168">
            <v>1112.8967212302</v>
          </cell>
        </row>
        <row r="169">
          <cell r="E169">
            <v>1110.80173862273</v>
          </cell>
        </row>
        <row r="170">
          <cell r="E170">
            <v>1117.23056300444</v>
          </cell>
        </row>
        <row r="171">
          <cell r="E171">
            <v>1117.25387466188</v>
          </cell>
        </row>
        <row r="172">
          <cell r="E172">
            <v>1114.1426694076299</v>
          </cell>
        </row>
        <row r="173">
          <cell r="E173">
            <v>1108.6982454848401</v>
          </cell>
        </row>
        <row r="174">
          <cell r="E174">
            <v>1108.6126729948701</v>
          </cell>
        </row>
        <row r="175">
          <cell r="E175">
            <v>1108.10028408531</v>
          </cell>
        </row>
        <row r="176">
          <cell r="E176">
            <v>1103.08628385063</v>
          </cell>
        </row>
        <row r="177">
          <cell r="E177">
            <v>1100.58259342629</v>
          </cell>
        </row>
        <row r="178">
          <cell r="E178">
            <v>1100.4166639417101</v>
          </cell>
        </row>
        <row r="179">
          <cell r="E179">
            <v>1093.7420312490301</v>
          </cell>
        </row>
        <row r="180">
          <cell r="E180">
            <v>1089.86980085103</v>
          </cell>
        </row>
        <row r="181">
          <cell r="E181">
            <v>1087.77481824356</v>
          </cell>
        </row>
        <row r="182">
          <cell r="E182">
            <v>1094.20364262527</v>
          </cell>
        </row>
        <row r="183">
          <cell r="E183">
            <v>1094.22695428271</v>
          </cell>
        </row>
        <row r="184">
          <cell r="E184">
            <v>1091.11574902846</v>
          </cell>
        </row>
        <row r="185">
          <cell r="E185">
            <v>1085.6713251056699</v>
          </cell>
        </row>
        <row r="186">
          <cell r="E186">
            <v>1085.5857526156999</v>
          </cell>
        </row>
        <row r="187">
          <cell r="E187">
            <v>1085.0733637061401</v>
          </cell>
        </row>
        <row r="188">
          <cell r="E188">
            <v>1080.0593634714601</v>
          </cell>
        </row>
        <row r="189">
          <cell r="E189">
            <v>1077.5556730471201</v>
          </cell>
        </row>
        <row r="190">
          <cell r="E190">
            <v>1077.3897435625399</v>
          </cell>
        </row>
        <row r="191">
          <cell r="E191">
            <v>1070.7151108698599</v>
          </cell>
        </row>
        <row r="192">
          <cell r="E192">
            <v>1066.8428804718601</v>
          </cell>
        </row>
        <row r="193">
          <cell r="E193">
            <v>1064.7478978643901</v>
          </cell>
        </row>
        <row r="194">
          <cell r="E194">
            <v>1071.1767222461001</v>
          </cell>
        </row>
        <row r="195">
          <cell r="E195">
            <v>1071.2000339035401</v>
          </cell>
        </row>
        <row r="196">
          <cell r="E196">
            <v>1068.08882864929</v>
          </cell>
        </row>
        <row r="197">
          <cell r="E197">
            <v>1062.6444047264999</v>
          </cell>
        </row>
        <row r="198">
          <cell r="E198">
            <v>1062.55883223653</v>
          </cell>
        </row>
        <row r="199">
          <cell r="E199">
            <v>1062.0464433269699</v>
          </cell>
        </row>
        <row r="200">
          <cell r="E200">
            <v>1057.0324430922899</v>
          </cell>
        </row>
        <row r="201">
          <cell r="E201">
            <v>1054.5287526679499</v>
          </cell>
        </row>
        <row r="202">
          <cell r="E202">
            <v>1054.36282318337</v>
          </cell>
        </row>
        <row r="203">
          <cell r="E203">
            <v>1047.68819049069</v>
          </cell>
        </row>
        <row r="204">
          <cell r="E204">
            <v>1043.8159600926899</v>
          </cell>
        </row>
        <row r="205">
          <cell r="E205">
            <v>1041.7209774852199</v>
          </cell>
        </row>
        <row r="206">
          <cell r="E206">
            <v>1048.1498018669299</v>
          </cell>
        </row>
        <row r="207">
          <cell r="E207">
            <v>1048.1731135243699</v>
          </cell>
        </row>
        <row r="208">
          <cell r="E208">
            <v>1045.0619082701201</v>
          </cell>
        </row>
        <row r="209">
          <cell r="E209">
            <v>1039.61748434733</v>
          </cell>
        </row>
        <row r="210">
          <cell r="E210">
            <v>1039.53191185735</v>
          </cell>
        </row>
        <row r="211">
          <cell r="E211">
            <v>1039.0195229477999</v>
          </cell>
        </row>
        <row r="212">
          <cell r="E212">
            <v>1034.0055227131199</v>
          </cell>
        </row>
        <row r="213">
          <cell r="E213">
            <v>1031.50183228878</v>
          </cell>
        </row>
        <row r="214">
          <cell r="E214">
            <v>1031.3359028042</v>
          </cell>
        </row>
        <row r="215">
          <cell r="E215">
            <v>1024.66127011152</v>
          </cell>
        </row>
        <row r="216">
          <cell r="E216">
            <v>1020.78903971352</v>
          </cell>
        </row>
        <row r="217">
          <cell r="E217">
            <v>1018.69405710605</v>
          </cell>
        </row>
        <row r="218">
          <cell r="E218">
            <v>1025.12288148776</v>
          </cell>
        </row>
        <row r="219">
          <cell r="E219">
            <v>1025.1461931452</v>
          </cell>
        </row>
        <row r="220">
          <cell r="E220">
            <v>1022.03498789095</v>
          </cell>
        </row>
        <row r="221">
          <cell r="E221">
            <v>1016.59056396816</v>
          </cell>
        </row>
        <row r="222">
          <cell r="E222">
            <v>1016.50499147818</v>
          </cell>
        </row>
        <row r="223">
          <cell r="E223">
            <v>1015.99260256863</v>
          </cell>
        </row>
        <row r="224">
          <cell r="E224">
            <v>1010.97860233395</v>
          </cell>
        </row>
        <row r="225">
          <cell r="E225">
            <v>1008.47491190961</v>
          </cell>
        </row>
        <row r="226">
          <cell r="E226">
            <v>1008.30898242503</v>
          </cell>
        </row>
        <row r="227">
          <cell r="E227">
            <v>1001.63434973235</v>
          </cell>
        </row>
        <row r="228">
          <cell r="E228">
            <v>997.76211933435002</v>
          </cell>
        </row>
        <row r="229">
          <cell r="E229">
            <v>995.66713672687501</v>
          </cell>
        </row>
        <row r="230">
          <cell r="E230">
            <v>1002.09596110859</v>
          </cell>
        </row>
        <row r="231">
          <cell r="E231">
            <v>1002.11927276603</v>
          </cell>
        </row>
        <row r="232">
          <cell r="E232">
            <v>999.00806751178197</v>
          </cell>
        </row>
        <row r="233">
          <cell r="E233">
            <v>993.56364358899202</v>
          </cell>
        </row>
        <row r="234">
          <cell r="E234">
            <v>993.47807109901396</v>
          </cell>
        </row>
        <row r="235">
          <cell r="E235">
            <v>992.96568218946095</v>
          </cell>
        </row>
        <row r="236">
          <cell r="E236">
            <v>987.95168195477697</v>
          </cell>
        </row>
        <row r="237">
          <cell r="E237">
            <v>985.44799153043505</v>
          </cell>
        </row>
        <row r="238">
          <cell r="E238">
            <v>985.28206204586195</v>
          </cell>
        </row>
        <row r="239">
          <cell r="E239">
            <v>978.60742935318001</v>
          </cell>
        </row>
        <row r="240">
          <cell r="E240">
            <v>974.73519895517904</v>
          </cell>
        </row>
        <row r="241">
          <cell r="E241">
            <v>972.64021634770495</v>
          </cell>
        </row>
        <row r="242">
          <cell r="E242">
            <v>979.06904072941904</v>
          </cell>
        </row>
        <row r="243">
          <cell r="E243">
            <v>979.09235238686097</v>
          </cell>
        </row>
        <row r="244">
          <cell r="E244">
            <v>975.98114713261202</v>
          </cell>
        </row>
        <row r="245">
          <cell r="E245">
            <v>970.53672320982196</v>
          </cell>
        </row>
        <row r="246">
          <cell r="E246">
            <v>970.45115071984299</v>
          </cell>
        </row>
        <row r="247">
          <cell r="E247">
            <v>969.938761810291</v>
          </cell>
        </row>
        <row r="248">
          <cell r="E248">
            <v>964.924761575606</v>
          </cell>
        </row>
        <row r="249">
          <cell r="E249">
            <v>962.42107115126396</v>
          </cell>
        </row>
        <row r="250">
          <cell r="E250">
            <v>962.255141666692</v>
          </cell>
        </row>
        <row r="251">
          <cell r="E251">
            <v>955.58050897400904</v>
          </cell>
        </row>
        <row r="252">
          <cell r="E252">
            <v>951.70827857600898</v>
          </cell>
        </row>
        <row r="253">
          <cell r="E253">
            <v>949.61329596853398</v>
          </cell>
        </row>
        <row r="254">
          <cell r="E254">
            <v>956.04212035024898</v>
          </cell>
        </row>
        <row r="255">
          <cell r="E255">
            <v>956.06543200768999</v>
          </cell>
        </row>
        <row r="256">
          <cell r="E256">
            <v>952.95422675344105</v>
          </cell>
        </row>
        <row r="257">
          <cell r="E257">
            <v>947.50980283065201</v>
          </cell>
        </row>
        <row r="258">
          <cell r="E258">
            <v>947.42423034067303</v>
          </cell>
        </row>
        <row r="259">
          <cell r="E259">
            <v>946.91184143112002</v>
          </cell>
        </row>
        <row r="260">
          <cell r="E260">
            <v>941.89784119643605</v>
          </cell>
        </row>
        <row r="261">
          <cell r="E261">
            <v>939.39415077209401</v>
          </cell>
        </row>
        <row r="262">
          <cell r="E262">
            <v>939.22822128752102</v>
          </cell>
        </row>
        <row r="263">
          <cell r="E263">
            <v>932.55358859483897</v>
          </cell>
        </row>
        <row r="264">
          <cell r="E264">
            <v>928.681358196838</v>
          </cell>
        </row>
        <row r="265">
          <cell r="E265">
            <v>926.586375589363</v>
          </cell>
        </row>
        <row r="266">
          <cell r="E266">
            <v>933.015199971078</v>
          </cell>
        </row>
        <row r="267">
          <cell r="E267">
            <v>933.03851162852004</v>
          </cell>
        </row>
        <row r="268">
          <cell r="E268">
            <v>929.92730637427098</v>
          </cell>
        </row>
        <row r="269">
          <cell r="E269">
            <v>924.48288245148103</v>
          </cell>
        </row>
        <row r="270">
          <cell r="E270">
            <v>924.39730996150195</v>
          </cell>
        </row>
        <row r="271">
          <cell r="E271">
            <v>923.88492105194996</v>
          </cell>
        </row>
        <row r="272">
          <cell r="E272">
            <v>918.87092081726496</v>
          </cell>
        </row>
        <row r="273">
          <cell r="E273">
            <v>916.36723039292303</v>
          </cell>
        </row>
        <row r="274">
          <cell r="E274">
            <v>916.20130090835096</v>
          </cell>
        </row>
        <row r="275">
          <cell r="E275">
            <v>909.52666821566902</v>
          </cell>
        </row>
        <row r="276">
          <cell r="E276">
            <v>905.65443781766805</v>
          </cell>
        </row>
        <row r="277">
          <cell r="E277">
            <v>903.55945521019305</v>
          </cell>
        </row>
        <row r="278">
          <cell r="E278">
            <v>909.98827959190805</v>
          </cell>
        </row>
        <row r="279">
          <cell r="E279">
            <v>910.01159124934895</v>
          </cell>
        </row>
        <row r="280">
          <cell r="E280">
            <v>906.90038599510001</v>
          </cell>
        </row>
        <row r="281">
          <cell r="E281">
            <v>901.45596207231097</v>
          </cell>
        </row>
        <row r="282">
          <cell r="E282">
            <v>901.370389582332</v>
          </cell>
        </row>
        <row r="283">
          <cell r="E283">
            <v>900.85800067277899</v>
          </cell>
        </row>
        <row r="284">
          <cell r="E284">
            <v>895.84400043809501</v>
          </cell>
        </row>
        <row r="285">
          <cell r="E285">
            <v>893.34031001375297</v>
          </cell>
        </row>
        <row r="286">
          <cell r="E286">
            <v>893.17438052918101</v>
          </cell>
        </row>
        <row r="287">
          <cell r="E287">
            <v>886.49974783649805</v>
          </cell>
        </row>
        <row r="288">
          <cell r="E288">
            <v>882.62751743849697</v>
          </cell>
        </row>
        <row r="289">
          <cell r="E289">
            <v>880.53253483102299</v>
          </cell>
        </row>
        <row r="290">
          <cell r="E290">
            <v>886.96135921273697</v>
          </cell>
        </row>
        <row r="291">
          <cell r="E291">
            <v>886.984670870179</v>
          </cell>
        </row>
        <row r="292">
          <cell r="E292">
            <v>883.87346561592994</v>
          </cell>
        </row>
        <row r="293">
          <cell r="E293">
            <v>878.42904169313999</v>
          </cell>
        </row>
        <row r="294">
          <cell r="E294">
            <v>878.34346920316204</v>
          </cell>
        </row>
        <row r="295">
          <cell r="E295">
            <v>877.83108029360903</v>
          </cell>
        </row>
        <row r="296">
          <cell r="E296">
            <v>872.81708005892403</v>
          </cell>
        </row>
        <row r="297">
          <cell r="E297">
            <v>870.31338963458302</v>
          </cell>
        </row>
        <row r="298">
          <cell r="E298">
            <v>870.14746015001003</v>
          </cell>
        </row>
        <row r="299">
          <cell r="E299">
            <v>863.47282745732798</v>
          </cell>
        </row>
        <row r="300">
          <cell r="E300">
            <v>859.60059705932701</v>
          </cell>
        </row>
        <row r="301">
          <cell r="E301">
            <v>857.50561445185201</v>
          </cell>
        </row>
        <row r="302">
          <cell r="E302">
            <v>863.93443883356701</v>
          </cell>
        </row>
        <row r="303">
          <cell r="E303">
            <v>863.95775049100905</v>
          </cell>
        </row>
        <row r="304">
          <cell r="E304">
            <v>860.84654523675999</v>
          </cell>
        </row>
        <row r="305">
          <cell r="E305">
            <v>855.40212131397004</v>
          </cell>
        </row>
        <row r="306">
          <cell r="E306">
            <v>855.31654882399096</v>
          </cell>
        </row>
        <row r="307">
          <cell r="E307">
            <v>854.80415991443897</v>
          </cell>
        </row>
        <row r="308">
          <cell r="E308">
            <v>849.79015967975397</v>
          </cell>
        </row>
        <row r="309">
          <cell r="E309">
            <v>847.28646925541295</v>
          </cell>
        </row>
        <row r="310">
          <cell r="E310">
            <v>847.12053977083997</v>
          </cell>
        </row>
        <row r="311">
          <cell r="E311">
            <v>840.44590707815803</v>
          </cell>
        </row>
        <row r="312">
          <cell r="E312">
            <v>836.57367668015695</v>
          </cell>
        </row>
        <row r="313">
          <cell r="E313">
            <v>834.47869407268195</v>
          </cell>
        </row>
        <row r="314">
          <cell r="E314">
            <v>840.90800000000002</v>
          </cell>
        </row>
        <row r="315">
          <cell r="E315">
            <v>840.93100000000004</v>
          </cell>
        </row>
        <row r="316">
          <cell r="E316">
            <v>837.82</v>
          </cell>
        </row>
        <row r="317">
          <cell r="E317">
            <v>832.375</v>
          </cell>
        </row>
        <row r="318">
          <cell r="E318">
            <v>832.29</v>
          </cell>
        </row>
        <row r="319">
          <cell r="E319">
            <v>831.77700000000004</v>
          </cell>
        </row>
        <row r="320">
          <cell r="E320">
            <v>826.76300000000003</v>
          </cell>
        </row>
        <row r="321">
          <cell r="E321">
            <v>824.26</v>
          </cell>
        </row>
        <row r="322">
          <cell r="E322">
            <v>824.09400000000005</v>
          </cell>
        </row>
        <row r="323">
          <cell r="E323">
            <v>817.41899999999998</v>
          </cell>
        </row>
        <row r="324">
          <cell r="E324">
            <v>813.54700000000003</v>
          </cell>
        </row>
        <row r="325">
          <cell r="E325">
            <v>811.452</v>
          </cell>
        </row>
        <row r="326">
          <cell r="E326">
            <v>817.88099999999997</v>
          </cell>
        </row>
        <row r="327">
          <cell r="E327">
            <v>817.904</v>
          </cell>
        </row>
        <row r="328">
          <cell r="E328">
            <v>814.79300000000001</v>
          </cell>
        </row>
        <row r="329">
          <cell r="E329">
            <v>809.34799999999996</v>
          </cell>
        </row>
        <row r="330">
          <cell r="E330">
            <v>809.26300000000003</v>
          </cell>
        </row>
        <row r="331">
          <cell r="E331">
            <v>808.75</v>
          </cell>
        </row>
        <row r="332">
          <cell r="E332">
            <v>803.73599999999999</v>
          </cell>
        </row>
        <row r="333">
          <cell r="E333">
            <v>801.23299999999995</v>
          </cell>
        </row>
        <row r="334">
          <cell r="E334">
            <v>801.06700000000001</v>
          </cell>
        </row>
        <row r="335">
          <cell r="E335">
            <v>794.39200000000005</v>
          </cell>
        </row>
        <row r="336">
          <cell r="E336">
            <v>790.52</v>
          </cell>
        </row>
        <row r="337">
          <cell r="E337">
            <v>788.42499999999995</v>
          </cell>
        </row>
        <row r="338">
          <cell r="E338">
            <v>794.85400000000004</v>
          </cell>
        </row>
        <row r="339">
          <cell r="E339">
            <v>794.87699999999995</v>
          </cell>
        </row>
        <row r="340">
          <cell r="E340">
            <v>791.76599999999996</v>
          </cell>
        </row>
        <row r="341">
          <cell r="E341">
            <v>786.32100000000003</v>
          </cell>
        </row>
        <row r="342">
          <cell r="E342">
            <v>786.23599999999999</v>
          </cell>
        </row>
        <row r="343">
          <cell r="E343">
            <v>785.72299999999996</v>
          </cell>
        </row>
        <row r="344">
          <cell r="E344">
            <v>780.70899999999995</v>
          </cell>
        </row>
        <row r="345">
          <cell r="E345">
            <v>778.20600000000002</v>
          </cell>
        </row>
        <row r="346">
          <cell r="E346">
            <v>778.04</v>
          </cell>
        </row>
        <row r="347">
          <cell r="E347">
            <v>771.36500000000001</v>
          </cell>
        </row>
        <row r="348">
          <cell r="E348">
            <v>767.49300000000005</v>
          </cell>
        </row>
        <row r="349">
          <cell r="E349">
            <v>765.39800000000002</v>
          </cell>
        </row>
        <row r="350">
          <cell r="E350">
            <v>771.827</v>
          </cell>
        </row>
        <row r="351">
          <cell r="E351">
            <v>771.85</v>
          </cell>
        </row>
        <row r="352">
          <cell r="E352">
            <v>768.73900000000003</v>
          </cell>
        </row>
        <row r="353">
          <cell r="E353">
            <v>763.29399999999998</v>
          </cell>
        </row>
        <row r="354">
          <cell r="E354">
            <v>763.20899999999995</v>
          </cell>
        </row>
        <row r="355">
          <cell r="E355">
            <v>762.69600000000003</v>
          </cell>
        </row>
        <row r="356">
          <cell r="E356">
            <v>757.68200000000002</v>
          </cell>
        </row>
        <row r="357">
          <cell r="E357">
            <v>755.17899999999997</v>
          </cell>
        </row>
        <row r="358">
          <cell r="E358">
            <v>755.01300000000003</v>
          </cell>
        </row>
        <row r="359">
          <cell r="E359">
            <v>748.33799999999997</v>
          </cell>
        </row>
        <row r="360">
          <cell r="E360">
            <v>744.46600000000001</v>
          </cell>
        </row>
        <row r="361">
          <cell r="E361">
            <v>742.37099999999998</v>
          </cell>
        </row>
        <row r="362">
          <cell r="E362">
            <v>748.8</v>
          </cell>
        </row>
        <row r="363">
          <cell r="E363">
            <v>748.82299999999998</v>
          </cell>
        </row>
        <row r="364">
          <cell r="E364">
            <v>745.71199999999999</v>
          </cell>
        </row>
        <row r="365">
          <cell r="E365">
            <v>740.26800000000003</v>
          </cell>
        </row>
        <row r="366">
          <cell r="E366">
            <v>740.18200000000002</v>
          </cell>
        </row>
        <row r="367">
          <cell r="E367">
            <v>739.67</v>
          </cell>
        </row>
        <row r="368">
          <cell r="E368">
            <v>734.65599999999995</v>
          </cell>
        </row>
        <row r="369">
          <cell r="E369">
            <v>732.15200000000004</v>
          </cell>
        </row>
        <row r="370">
          <cell r="E370">
            <v>731.98599999999999</v>
          </cell>
        </row>
        <row r="371">
          <cell r="E371">
            <v>725.31100000000004</v>
          </cell>
        </row>
        <row r="372">
          <cell r="E372">
            <v>721.43899999999996</v>
          </cell>
        </row>
        <row r="373">
          <cell r="E373">
            <v>719.34400000000005</v>
          </cell>
        </row>
        <row r="374">
          <cell r="E374">
            <v>725.77300000000002</v>
          </cell>
        </row>
        <row r="375">
          <cell r="E375">
            <v>725.79600000000005</v>
          </cell>
        </row>
        <row r="376">
          <cell r="E376">
            <v>722.68499999999995</v>
          </cell>
        </row>
        <row r="377">
          <cell r="E377">
            <v>717.24099999999999</v>
          </cell>
        </row>
        <row r="378">
          <cell r="E378">
            <v>717.15499999999997</v>
          </cell>
        </row>
        <row r="379">
          <cell r="E379">
            <v>716.64300000000003</v>
          </cell>
        </row>
        <row r="380">
          <cell r="E380">
            <v>711.62900000000002</v>
          </cell>
        </row>
        <row r="381">
          <cell r="E381">
            <v>709.125</v>
          </cell>
        </row>
        <row r="382">
          <cell r="E382">
            <v>708.95899999999995</v>
          </cell>
        </row>
        <row r="383">
          <cell r="E383">
            <v>702.28399999999999</v>
          </cell>
        </row>
        <row r="384">
          <cell r="E384">
            <v>698.41200000000003</v>
          </cell>
        </row>
        <row r="385">
          <cell r="E385">
            <v>696.31700000000001</v>
          </cell>
        </row>
        <row r="386">
          <cell r="E386">
            <v>702.74599999999998</v>
          </cell>
        </row>
        <row r="387">
          <cell r="E387">
            <v>702.76900000000001</v>
          </cell>
        </row>
        <row r="388">
          <cell r="E388">
            <v>699.65800000000002</v>
          </cell>
        </row>
        <row r="389">
          <cell r="E389">
            <v>694.21400000000006</v>
          </cell>
        </row>
        <row r="390">
          <cell r="E390">
            <v>694.12800000000004</v>
          </cell>
        </row>
        <row r="391">
          <cell r="E391">
            <v>693.61599999999999</v>
          </cell>
        </row>
        <row r="392">
          <cell r="E392">
            <v>688.60199999999998</v>
          </cell>
        </row>
        <row r="393">
          <cell r="E393">
            <v>686.09799999999996</v>
          </cell>
        </row>
        <row r="394">
          <cell r="E394">
            <v>685.93200000000002</v>
          </cell>
        </row>
        <row r="395">
          <cell r="E395">
            <v>679.25699999999995</v>
          </cell>
        </row>
        <row r="396">
          <cell r="E396">
            <v>675.38499999999999</v>
          </cell>
        </row>
        <row r="397">
          <cell r="E397">
            <v>673.29</v>
          </cell>
        </row>
        <row r="398">
          <cell r="E398">
            <v>679.71900000000005</v>
          </cell>
        </row>
        <row r="399">
          <cell r="E399">
            <v>679.74199999999996</v>
          </cell>
        </row>
        <row r="400">
          <cell r="E400">
            <v>676.63099999999997</v>
          </cell>
        </row>
        <row r="401">
          <cell r="E401">
            <v>671.18700000000001</v>
          </cell>
        </row>
        <row r="402">
          <cell r="E402">
            <v>671.101</v>
          </cell>
        </row>
        <row r="403">
          <cell r="E403">
            <v>670.58900000000006</v>
          </cell>
        </row>
        <row r="404">
          <cell r="E404">
            <v>665.57500000000005</v>
          </cell>
        </row>
        <row r="405">
          <cell r="E405">
            <v>663.07100000000003</v>
          </cell>
        </row>
        <row r="406">
          <cell r="E406">
            <v>662.90499999999997</v>
          </cell>
        </row>
        <row r="407">
          <cell r="E407">
            <v>656.23099999999999</v>
          </cell>
        </row>
        <row r="408">
          <cell r="E408">
            <v>652.35799999999995</v>
          </cell>
        </row>
        <row r="409">
          <cell r="E409">
            <v>650.26300000000003</v>
          </cell>
        </row>
        <row r="410">
          <cell r="E410">
            <v>656.69200000000001</v>
          </cell>
        </row>
        <row r="411">
          <cell r="E411">
            <v>656.71500000000003</v>
          </cell>
        </row>
        <row r="412">
          <cell r="E412">
            <v>653.60400000000004</v>
          </cell>
        </row>
        <row r="413">
          <cell r="E413">
            <v>648.16</v>
          </cell>
        </row>
        <row r="414">
          <cell r="E414">
            <v>648.07399999999996</v>
          </cell>
        </row>
        <row r="415">
          <cell r="E415">
            <v>647.56200000000001</v>
          </cell>
        </row>
        <row r="416">
          <cell r="E416">
            <v>642.548</v>
          </cell>
        </row>
        <row r="417">
          <cell r="E417">
            <v>640.04399999999998</v>
          </cell>
        </row>
        <row r="418">
          <cell r="E418">
            <v>639.87800000000004</v>
          </cell>
        </row>
        <row r="419">
          <cell r="E419">
            <v>633.20399999999995</v>
          </cell>
        </row>
        <row r="420">
          <cell r="E420">
            <v>629.33100000000002</v>
          </cell>
        </row>
        <row r="421">
          <cell r="E421">
            <v>627.23599999999999</v>
          </cell>
        </row>
        <row r="422">
          <cell r="E422">
            <v>633.66499999999996</v>
          </cell>
        </row>
        <row r="423">
          <cell r="E423">
            <v>633.68899999999996</v>
          </cell>
        </row>
        <row r="424">
          <cell r="E424">
            <v>630.577</v>
          </cell>
        </row>
        <row r="425">
          <cell r="E425">
            <v>625.13300000000004</v>
          </cell>
        </row>
        <row r="426">
          <cell r="E426">
            <v>625.04700000000003</v>
          </cell>
        </row>
        <row r="427">
          <cell r="E427">
            <v>624.53499999999997</v>
          </cell>
        </row>
        <row r="428">
          <cell r="E428">
            <v>619.52099999999996</v>
          </cell>
        </row>
        <row r="429">
          <cell r="E429">
            <v>617.01700000000005</v>
          </cell>
        </row>
        <row r="430">
          <cell r="E430">
            <v>616.851</v>
          </cell>
        </row>
        <row r="431">
          <cell r="E431">
            <v>610.17700000000002</v>
          </cell>
        </row>
        <row r="432">
          <cell r="E432">
            <v>606.30399999999997</v>
          </cell>
        </row>
        <row r="433">
          <cell r="E433">
            <v>604.20899999999995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2"/>
  <sheetViews>
    <sheetView tabSelected="1" workbookViewId="0">
      <pane xSplit="2" ySplit="4" topLeftCell="C5" activePane="bottomRight" state="frozen"/>
      <selection activeCell="B28" sqref="B28"/>
      <selection pane="topRight" activeCell="B28" sqref="B28"/>
      <selection pane="bottomLeft" activeCell="B28" sqref="B28"/>
      <selection pane="bottomRight" activeCell="A2" sqref="A2"/>
    </sheetView>
  </sheetViews>
  <sheetFormatPr defaultRowHeight="14.4" x14ac:dyDescent="0.3"/>
  <cols>
    <col min="1" max="1" width="11.5546875" customWidth="1"/>
    <col min="2" max="2" width="6.88671875" bestFit="1" customWidth="1"/>
    <col min="3" max="3" width="9.5546875" bestFit="1" customWidth="1"/>
    <col min="4" max="4" width="12.109375" bestFit="1" customWidth="1"/>
    <col min="5" max="5" width="4.5546875" bestFit="1" customWidth="1"/>
    <col min="6" max="6" width="10.88671875" bestFit="1" customWidth="1"/>
    <col min="7" max="7" width="8.6640625" bestFit="1" customWidth="1"/>
    <col min="8" max="8" width="9.33203125" bestFit="1" customWidth="1"/>
    <col min="9" max="9" width="9.5546875" bestFit="1" customWidth="1"/>
    <col min="10" max="10" width="8.88671875" bestFit="1" customWidth="1"/>
    <col min="11" max="11" width="8.6640625" bestFit="1" customWidth="1"/>
  </cols>
  <sheetData>
    <row r="1" spans="1:11" x14ac:dyDescent="0.3">
      <c r="A1" s="17" t="s">
        <v>82</v>
      </c>
    </row>
    <row r="2" spans="1:11" x14ac:dyDescent="0.3">
      <c r="A2" s="17" t="s">
        <v>81</v>
      </c>
    </row>
    <row r="4" spans="1:11" x14ac:dyDescent="0.3">
      <c r="A4" s="4" t="s">
        <v>0</v>
      </c>
      <c r="B4" s="4" t="s">
        <v>1</v>
      </c>
      <c r="C4" s="4" t="s">
        <v>65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13</v>
      </c>
      <c r="J4" s="4" t="s">
        <v>72</v>
      </c>
      <c r="K4" s="4" t="s">
        <v>73</v>
      </c>
    </row>
    <row r="5" spans="1:11" x14ac:dyDescent="0.3">
      <c r="A5" s="1">
        <v>2000</v>
      </c>
      <c r="B5" s="1">
        <v>4</v>
      </c>
      <c r="C5" s="8">
        <v>20.265157016171099</v>
      </c>
      <c r="D5" s="16">
        <v>618424.84576712595</v>
      </c>
      <c r="E5" s="8">
        <v>1.714333333333</v>
      </c>
      <c r="F5" s="8">
        <v>98.4583333333333</v>
      </c>
      <c r="G5" s="8">
        <v>0</v>
      </c>
      <c r="H5" s="6">
        <v>0</v>
      </c>
      <c r="I5" s="6">
        <v>0</v>
      </c>
      <c r="J5" s="1">
        <v>0</v>
      </c>
      <c r="K5" s="1">
        <v>0</v>
      </c>
    </row>
    <row r="6" spans="1:11" x14ac:dyDescent="0.3">
      <c r="A6" s="1">
        <v>2000</v>
      </c>
      <c r="B6" s="1">
        <v>5</v>
      </c>
      <c r="C6" s="8">
        <v>20.500945141065799</v>
      </c>
      <c r="D6" s="16">
        <v>620788.82201814104</v>
      </c>
      <c r="E6" s="8">
        <v>1.71947572492909</v>
      </c>
      <c r="F6" s="8">
        <v>192.083333333333</v>
      </c>
      <c r="G6" s="8">
        <v>0</v>
      </c>
      <c r="H6" s="6">
        <v>0</v>
      </c>
      <c r="I6" s="6">
        <v>0</v>
      </c>
      <c r="J6" s="1">
        <v>0</v>
      </c>
      <c r="K6" s="1">
        <v>0</v>
      </c>
    </row>
    <row r="7" spans="1:11" x14ac:dyDescent="0.3">
      <c r="A7" s="1">
        <v>2000</v>
      </c>
      <c r="B7" s="1">
        <v>6</v>
      </c>
      <c r="C7" s="8">
        <v>22.101649132035799</v>
      </c>
      <c r="D7" s="16">
        <v>622014.84609417303</v>
      </c>
      <c r="E7" s="8">
        <v>1.7250398207378901</v>
      </c>
      <c r="F7" s="8">
        <v>267.54166666666703</v>
      </c>
      <c r="G7" s="8">
        <v>0</v>
      </c>
      <c r="H7" s="6">
        <v>0</v>
      </c>
      <c r="I7" s="6">
        <v>0</v>
      </c>
      <c r="J7" s="1">
        <v>0</v>
      </c>
      <c r="K7" s="1">
        <v>0</v>
      </c>
    </row>
    <row r="8" spans="1:11" x14ac:dyDescent="0.3">
      <c r="A8" s="1">
        <v>2000</v>
      </c>
      <c r="B8" s="1">
        <v>7</v>
      </c>
      <c r="C8" s="8">
        <v>21.050017989417999</v>
      </c>
      <c r="D8" s="16">
        <v>622955.32645727496</v>
      </c>
      <c r="E8" s="8">
        <v>1.73</v>
      </c>
      <c r="F8" s="8">
        <v>291</v>
      </c>
      <c r="G8" s="8">
        <v>0</v>
      </c>
      <c r="H8" s="6">
        <v>0</v>
      </c>
      <c r="I8" s="6">
        <v>0</v>
      </c>
      <c r="J8" s="1">
        <v>0</v>
      </c>
      <c r="K8" s="1">
        <v>0</v>
      </c>
    </row>
    <row r="9" spans="1:11" x14ac:dyDescent="0.3">
      <c r="A9" s="1">
        <v>2000</v>
      </c>
      <c r="B9" s="1">
        <v>8</v>
      </c>
      <c r="C9" s="8">
        <v>21.511667193259601</v>
      </c>
      <c r="D9" s="16">
        <v>624369.45790805004</v>
      </c>
      <c r="E9" s="8">
        <v>1.73424299793896</v>
      </c>
      <c r="F9" s="8">
        <v>308.5</v>
      </c>
      <c r="G9" s="8">
        <v>0</v>
      </c>
      <c r="H9" s="6">
        <v>0</v>
      </c>
      <c r="I9" s="6">
        <v>0</v>
      </c>
      <c r="J9" s="1">
        <v>0</v>
      </c>
      <c r="K9" s="1">
        <v>0</v>
      </c>
    </row>
    <row r="10" spans="1:11" x14ac:dyDescent="0.3">
      <c r="A10" s="1">
        <v>2000</v>
      </c>
      <c r="B10" s="1">
        <v>9</v>
      </c>
      <c r="C10" s="8">
        <v>21.159350840336099</v>
      </c>
      <c r="D10" s="16">
        <v>625843.57231833797</v>
      </c>
      <c r="E10" s="8">
        <v>1.73813948795955</v>
      </c>
      <c r="F10" s="8">
        <v>295.58740333556102</v>
      </c>
      <c r="G10" s="8">
        <v>0</v>
      </c>
      <c r="H10" s="6">
        <v>0</v>
      </c>
      <c r="I10" s="6">
        <v>0</v>
      </c>
      <c r="J10" s="1">
        <v>0</v>
      </c>
      <c r="K10" s="1">
        <v>0</v>
      </c>
    </row>
    <row r="11" spans="1:11" x14ac:dyDescent="0.3">
      <c r="A11" s="1">
        <v>2000</v>
      </c>
      <c r="B11" s="1">
        <v>10</v>
      </c>
      <c r="C11" s="8">
        <v>20.6958427143609</v>
      </c>
      <c r="D11" s="16">
        <v>626705.60293858696</v>
      </c>
      <c r="E11" s="8">
        <v>1.742333333333</v>
      </c>
      <c r="F11" s="8">
        <v>142.32882149081499</v>
      </c>
      <c r="G11" s="8">
        <v>0</v>
      </c>
      <c r="H11" s="6">
        <v>0</v>
      </c>
      <c r="I11" s="6">
        <v>0</v>
      </c>
      <c r="J11" s="1">
        <v>0</v>
      </c>
      <c r="K11" s="1">
        <v>0</v>
      </c>
    </row>
    <row r="12" spans="1:11" x14ac:dyDescent="0.3">
      <c r="A12" s="1">
        <v>2000</v>
      </c>
      <c r="B12" s="1">
        <v>11</v>
      </c>
      <c r="C12" s="8">
        <v>20.099128964059201</v>
      </c>
      <c r="D12" s="16">
        <v>626652.86206513096</v>
      </c>
      <c r="E12" s="8">
        <v>1.7476346850428499</v>
      </c>
      <c r="F12" s="8">
        <v>66.424947206228694</v>
      </c>
      <c r="G12" s="8">
        <v>0</v>
      </c>
      <c r="H12" s="6">
        <v>0</v>
      </c>
      <c r="I12" s="6">
        <v>0</v>
      </c>
      <c r="J12" s="1">
        <v>0</v>
      </c>
      <c r="K12" s="1">
        <v>0</v>
      </c>
    </row>
    <row r="13" spans="1:11" x14ac:dyDescent="0.3">
      <c r="A13" s="1">
        <v>2000</v>
      </c>
      <c r="B13" s="1">
        <v>12</v>
      </c>
      <c r="C13" s="8">
        <v>20.889602332979901</v>
      </c>
      <c r="D13" s="16">
        <v>626395.62592351297</v>
      </c>
      <c r="E13" s="8">
        <v>1.7532870705502499</v>
      </c>
      <c r="F13" s="8">
        <v>31.028677753671399</v>
      </c>
      <c r="G13" s="8">
        <v>0</v>
      </c>
      <c r="H13" s="6">
        <v>0</v>
      </c>
      <c r="I13" s="6">
        <v>0</v>
      </c>
      <c r="J13" s="1">
        <v>0</v>
      </c>
      <c r="K13" s="1">
        <v>0</v>
      </c>
    </row>
    <row r="14" spans="1:11" x14ac:dyDescent="0.3">
      <c r="A14" s="1">
        <v>2001</v>
      </c>
      <c r="B14" s="1">
        <v>1</v>
      </c>
      <c r="C14" s="8">
        <v>19.805146949602101</v>
      </c>
      <c r="D14" s="16">
        <v>626922.40776841005</v>
      </c>
      <c r="E14" s="8">
        <v>1.7589999999999999</v>
      </c>
      <c r="F14" s="8">
        <v>9.4853165646666504</v>
      </c>
      <c r="G14" s="8">
        <v>242.14221836094501</v>
      </c>
      <c r="H14" s="6">
        <v>0</v>
      </c>
      <c r="I14" s="6">
        <v>0</v>
      </c>
      <c r="J14" s="1">
        <v>0</v>
      </c>
      <c r="K14" s="1">
        <v>0</v>
      </c>
    </row>
    <row r="15" spans="1:11" x14ac:dyDescent="0.3">
      <c r="A15" s="1">
        <v>2001</v>
      </c>
      <c r="B15" s="1">
        <v>2</v>
      </c>
      <c r="C15" s="8">
        <v>19.2824086307938</v>
      </c>
      <c r="D15" s="16">
        <v>628940.10475046898</v>
      </c>
      <c r="E15" s="8">
        <v>1.76401877642713</v>
      </c>
      <c r="F15" s="8">
        <v>43.665764122832499</v>
      </c>
      <c r="G15" s="8">
        <v>0</v>
      </c>
      <c r="H15" s="6">
        <v>0</v>
      </c>
      <c r="I15" s="6">
        <v>0</v>
      </c>
      <c r="J15" s="1">
        <v>0</v>
      </c>
      <c r="K15" s="1">
        <v>0</v>
      </c>
    </row>
    <row r="16" spans="1:11" x14ac:dyDescent="0.3">
      <c r="A16" s="1">
        <v>2001</v>
      </c>
      <c r="B16" s="1">
        <v>3</v>
      </c>
      <c r="C16" s="8">
        <v>20.3137342245989</v>
      </c>
      <c r="D16" s="16">
        <v>631511.98954468197</v>
      </c>
      <c r="E16" s="8">
        <v>1.76785616414376</v>
      </c>
      <c r="F16" s="8">
        <v>70.899317449878794</v>
      </c>
      <c r="G16" s="8">
        <v>0</v>
      </c>
      <c r="H16" s="6">
        <v>0</v>
      </c>
      <c r="I16" s="6">
        <v>0</v>
      </c>
      <c r="J16" s="1">
        <v>0</v>
      </c>
      <c r="K16" s="1">
        <v>0</v>
      </c>
    </row>
    <row r="17" spans="1:11" x14ac:dyDescent="0.3">
      <c r="A17" s="1">
        <v>2001</v>
      </c>
      <c r="B17" s="1">
        <v>4</v>
      </c>
      <c r="C17" s="8">
        <v>20.327550833781601</v>
      </c>
      <c r="D17" s="16">
        <v>634279.63153871498</v>
      </c>
      <c r="E17" s="8">
        <v>1.7713333333329999</v>
      </c>
      <c r="F17" s="8">
        <v>111.820565783829</v>
      </c>
      <c r="G17" s="8">
        <v>0</v>
      </c>
      <c r="H17" s="6">
        <v>0</v>
      </c>
      <c r="I17" s="6">
        <v>0</v>
      </c>
      <c r="J17" s="1">
        <v>0</v>
      </c>
      <c r="K17" s="1">
        <v>0</v>
      </c>
    </row>
    <row r="18" spans="1:11" x14ac:dyDescent="0.3">
      <c r="A18" s="1">
        <v>2001</v>
      </c>
      <c r="B18" s="1">
        <v>5</v>
      </c>
      <c r="C18" s="8">
        <v>20.617807215939699</v>
      </c>
      <c r="D18" s="16">
        <v>636175.95253605198</v>
      </c>
      <c r="E18" s="8">
        <v>1.7739070301262301</v>
      </c>
      <c r="F18" s="8">
        <v>134.04227044150099</v>
      </c>
      <c r="G18" s="8">
        <v>0</v>
      </c>
      <c r="H18" s="6">
        <v>0</v>
      </c>
      <c r="I18" s="6">
        <v>0</v>
      </c>
      <c r="J18" s="1">
        <v>0</v>
      </c>
      <c r="K18" s="1">
        <v>0</v>
      </c>
    </row>
    <row r="19" spans="1:11" x14ac:dyDescent="0.3">
      <c r="A19" s="1">
        <v>2001</v>
      </c>
      <c r="B19" s="1">
        <v>6</v>
      </c>
      <c r="C19" s="8">
        <v>21.6889034707158</v>
      </c>
      <c r="D19" s="16">
        <v>637422.02252698003</v>
      </c>
      <c r="E19" s="8">
        <v>1.7756493787310901</v>
      </c>
      <c r="F19" s="8">
        <v>265.02099882652499</v>
      </c>
      <c r="G19" s="8">
        <v>0</v>
      </c>
      <c r="H19" s="6">
        <v>0</v>
      </c>
      <c r="I19" s="6">
        <v>0</v>
      </c>
      <c r="J19" s="1">
        <v>0</v>
      </c>
      <c r="K19" s="1">
        <v>0</v>
      </c>
    </row>
    <row r="20" spans="1:11" x14ac:dyDescent="0.3">
      <c r="A20" s="1">
        <v>2001</v>
      </c>
      <c r="B20" s="1">
        <v>7</v>
      </c>
      <c r="C20" s="8">
        <v>20.4731336254107</v>
      </c>
      <c r="D20" s="16">
        <v>638236.89467877196</v>
      </c>
      <c r="E20" s="8">
        <v>1.776333333333</v>
      </c>
      <c r="F20" s="8">
        <v>265.98422580939598</v>
      </c>
      <c r="G20" s="8">
        <v>0</v>
      </c>
      <c r="H20" s="6">
        <v>0</v>
      </c>
      <c r="I20" s="6">
        <v>0</v>
      </c>
      <c r="J20" s="1">
        <v>0</v>
      </c>
      <c r="K20" s="1">
        <v>0</v>
      </c>
    </row>
    <row r="21" spans="1:11" x14ac:dyDescent="0.3">
      <c r="A21" s="1">
        <v>2001</v>
      </c>
      <c r="B21" s="1">
        <v>8</v>
      </c>
      <c r="C21" s="8">
        <v>20.2517734417344</v>
      </c>
      <c r="D21" s="16">
        <v>639003.30951647903</v>
      </c>
      <c r="E21" s="8">
        <v>1.7760338652225001</v>
      </c>
      <c r="F21" s="8">
        <v>322.078368529925</v>
      </c>
      <c r="G21" s="8">
        <v>0</v>
      </c>
      <c r="H21" s="6">
        <v>0</v>
      </c>
      <c r="I21" s="6">
        <v>0</v>
      </c>
      <c r="J21" s="1">
        <v>0</v>
      </c>
      <c r="K21" s="1">
        <v>0</v>
      </c>
    </row>
    <row r="22" spans="1:11" x14ac:dyDescent="0.3">
      <c r="A22" s="1">
        <v>2001</v>
      </c>
      <c r="B22" s="1">
        <v>9</v>
      </c>
      <c r="C22" s="8">
        <v>20.873418112798301</v>
      </c>
      <c r="D22" s="16">
        <v>640088.51004272897</v>
      </c>
      <c r="E22" s="8">
        <v>1.7753331806516499</v>
      </c>
      <c r="F22" s="8">
        <v>248.00342832884101</v>
      </c>
      <c r="G22" s="8">
        <v>0</v>
      </c>
      <c r="H22" s="6">
        <v>0</v>
      </c>
      <c r="I22" s="6">
        <v>0</v>
      </c>
      <c r="J22" s="1">
        <v>0</v>
      </c>
      <c r="K22" s="1">
        <v>0</v>
      </c>
    </row>
    <row r="23" spans="1:11" x14ac:dyDescent="0.3">
      <c r="A23" s="1">
        <v>2001</v>
      </c>
      <c r="B23" s="1">
        <v>10</v>
      </c>
      <c r="C23" s="8">
        <v>20.0958273224044</v>
      </c>
      <c r="D23" s="16">
        <v>641833.06601410301</v>
      </c>
      <c r="E23" s="8">
        <v>1.7749999999999999</v>
      </c>
      <c r="F23" s="8">
        <v>169.02465245517701</v>
      </c>
      <c r="G23" s="8">
        <v>0</v>
      </c>
      <c r="H23" s="6">
        <v>0</v>
      </c>
      <c r="I23" s="6">
        <v>0</v>
      </c>
      <c r="J23" s="1">
        <v>0</v>
      </c>
      <c r="K23" s="1">
        <v>0</v>
      </c>
    </row>
    <row r="24" spans="1:11" x14ac:dyDescent="0.3">
      <c r="A24" s="1">
        <v>2001</v>
      </c>
      <c r="B24" s="1">
        <v>11</v>
      </c>
      <c r="C24" s="8">
        <v>19.593156028368799</v>
      </c>
      <c r="D24" s="16">
        <v>644570.83601773204</v>
      </c>
      <c r="E24" s="8">
        <v>1.7756545450635499</v>
      </c>
      <c r="F24" s="8">
        <v>66.644412401181995</v>
      </c>
      <c r="G24" s="8">
        <v>0</v>
      </c>
      <c r="H24" s="6">
        <v>0</v>
      </c>
      <c r="I24" s="6">
        <v>0</v>
      </c>
      <c r="J24" s="1">
        <v>0</v>
      </c>
      <c r="K24" s="1">
        <v>0</v>
      </c>
    </row>
    <row r="25" spans="1:11" x14ac:dyDescent="0.3">
      <c r="A25" s="1">
        <v>2001</v>
      </c>
      <c r="B25" s="1">
        <v>12</v>
      </c>
      <c r="C25" s="8">
        <v>20.412964931506799</v>
      </c>
      <c r="D25" s="16">
        <v>647639.177185009</v>
      </c>
      <c r="E25" s="8">
        <v>1.77746444461319</v>
      </c>
      <c r="F25" s="8">
        <v>62.407032136466199</v>
      </c>
      <c r="G25" s="8">
        <v>0</v>
      </c>
      <c r="H25" s="6">
        <v>0</v>
      </c>
      <c r="I25" s="6">
        <v>0</v>
      </c>
      <c r="J25" s="1">
        <v>0</v>
      </c>
      <c r="K25" s="1">
        <v>0</v>
      </c>
    </row>
    <row r="26" spans="1:11" x14ac:dyDescent="0.3">
      <c r="A26" s="1">
        <v>2002</v>
      </c>
      <c r="B26" s="1">
        <v>1</v>
      </c>
      <c r="C26" s="8">
        <v>19.860723263506099</v>
      </c>
      <c r="D26" s="16">
        <v>650558.51397730003</v>
      </c>
      <c r="E26" s="8">
        <v>1.7806666666669999</v>
      </c>
      <c r="F26" s="8">
        <v>30.559672931282702</v>
      </c>
      <c r="G26" s="8">
        <v>93.124666192777497</v>
      </c>
      <c r="H26" s="6">
        <v>0</v>
      </c>
      <c r="I26" s="6">
        <v>0</v>
      </c>
      <c r="J26" s="1">
        <v>0</v>
      </c>
      <c r="K26" s="1">
        <v>0</v>
      </c>
    </row>
    <row r="27" spans="1:11" x14ac:dyDescent="0.3">
      <c r="A27" s="1">
        <v>2002</v>
      </c>
      <c r="B27" s="1">
        <v>2</v>
      </c>
      <c r="C27" s="8">
        <v>19.5940817228051</v>
      </c>
      <c r="D27" s="16">
        <v>652730.31645288505</v>
      </c>
      <c r="E27" s="8">
        <v>1.7851747366658499</v>
      </c>
      <c r="F27" s="8">
        <v>27.924335754054301</v>
      </c>
      <c r="G27" s="8">
        <v>0</v>
      </c>
      <c r="H27" s="6">
        <v>0</v>
      </c>
      <c r="I27" s="6">
        <v>0</v>
      </c>
      <c r="J27" s="1">
        <v>0</v>
      </c>
      <c r="K27" s="1">
        <v>0</v>
      </c>
    </row>
    <row r="28" spans="1:11" x14ac:dyDescent="0.3">
      <c r="A28" s="1">
        <v>2002</v>
      </c>
      <c r="B28" s="1">
        <v>3</v>
      </c>
      <c r="C28" s="8">
        <v>17.822656593406599</v>
      </c>
      <c r="D28" s="16">
        <v>654304.278944219</v>
      </c>
      <c r="E28" s="8">
        <v>1.7897817514464001</v>
      </c>
      <c r="F28" s="8">
        <v>78.339662901625999</v>
      </c>
      <c r="G28" s="8">
        <v>0</v>
      </c>
      <c r="H28" s="6">
        <v>0</v>
      </c>
      <c r="I28" s="6">
        <v>0</v>
      </c>
      <c r="J28" s="1">
        <v>0</v>
      </c>
      <c r="K28" s="1">
        <v>0</v>
      </c>
    </row>
    <row r="29" spans="1:11" x14ac:dyDescent="0.3">
      <c r="A29" s="1">
        <v>2002</v>
      </c>
      <c r="B29" s="1">
        <v>4</v>
      </c>
      <c r="C29" s="8">
        <v>22.308577007700801</v>
      </c>
      <c r="D29" s="16">
        <v>656093.22270000202</v>
      </c>
      <c r="E29" s="8">
        <v>1.7946666666669999</v>
      </c>
      <c r="F29" s="8">
        <v>147.779233930413</v>
      </c>
      <c r="G29" s="8">
        <v>0</v>
      </c>
      <c r="H29" s="6">
        <v>0</v>
      </c>
      <c r="I29" s="6">
        <v>0</v>
      </c>
      <c r="J29" s="1">
        <v>0</v>
      </c>
      <c r="K29" s="1">
        <v>0</v>
      </c>
    </row>
    <row r="30" spans="1:11" x14ac:dyDescent="0.3">
      <c r="A30" s="1">
        <v>2002</v>
      </c>
      <c r="B30" s="1">
        <v>5</v>
      </c>
      <c r="C30" s="8">
        <v>22.0385033112583</v>
      </c>
      <c r="D30" s="16">
        <v>658194.981863213</v>
      </c>
      <c r="E30" s="8">
        <v>1.79855091787265</v>
      </c>
      <c r="F30" s="8">
        <v>216.69809716909299</v>
      </c>
      <c r="G30" s="8">
        <v>0</v>
      </c>
      <c r="H30" s="6">
        <v>0</v>
      </c>
      <c r="I30" s="6">
        <v>0</v>
      </c>
      <c r="J30" s="1">
        <v>0</v>
      </c>
      <c r="K30" s="1">
        <v>0</v>
      </c>
    </row>
    <row r="31" spans="1:11" x14ac:dyDescent="0.3">
      <c r="A31" s="1">
        <v>2002</v>
      </c>
      <c r="B31" s="1">
        <v>6</v>
      </c>
      <c r="C31" s="8">
        <v>22.722535476718399</v>
      </c>
      <c r="D31" s="16">
        <v>660470.68817731994</v>
      </c>
      <c r="E31" s="8">
        <v>1.8017601577576301</v>
      </c>
      <c r="F31" s="8">
        <v>227.94327452724099</v>
      </c>
      <c r="G31" s="8">
        <v>0</v>
      </c>
      <c r="H31" s="6">
        <v>0</v>
      </c>
      <c r="I31" s="6">
        <v>0</v>
      </c>
      <c r="J31" s="1">
        <v>0</v>
      </c>
      <c r="K31" s="1">
        <v>0</v>
      </c>
    </row>
    <row r="32" spans="1:11" x14ac:dyDescent="0.3">
      <c r="A32" s="1">
        <v>2002</v>
      </c>
      <c r="B32" s="1">
        <v>7</v>
      </c>
      <c r="C32" s="8">
        <v>20.587667036011101</v>
      </c>
      <c r="D32" s="16">
        <v>662351.88781230897</v>
      </c>
      <c r="E32" s="8">
        <v>1.8043333333330001</v>
      </c>
      <c r="F32" s="8">
        <v>280.24593780270402</v>
      </c>
      <c r="G32" s="8">
        <v>0</v>
      </c>
      <c r="H32" s="6">
        <v>0</v>
      </c>
      <c r="I32" s="6">
        <v>0</v>
      </c>
      <c r="J32" s="1">
        <v>0</v>
      </c>
      <c r="K32" s="1">
        <v>0</v>
      </c>
    </row>
    <row r="33" spans="1:11" x14ac:dyDescent="0.3">
      <c r="A33" s="1">
        <v>2002</v>
      </c>
      <c r="B33" s="1">
        <v>8</v>
      </c>
      <c r="C33" s="8">
        <v>21.1244905555556</v>
      </c>
      <c r="D33" s="16">
        <v>663680.55882861302</v>
      </c>
      <c r="E33" s="8">
        <v>1.80683307636476</v>
      </c>
      <c r="F33" s="8">
        <v>317.375557310045</v>
      </c>
      <c r="G33" s="8">
        <v>0</v>
      </c>
      <c r="H33" s="6">
        <v>0</v>
      </c>
      <c r="I33" s="6">
        <v>0</v>
      </c>
      <c r="J33" s="1">
        <v>0</v>
      </c>
      <c r="K33" s="1">
        <v>0</v>
      </c>
    </row>
    <row r="34" spans="1:11" x14ac:dyDescent="0.3">
      <c r="A34" s="1">
        <v>2002</v>
      </c>
      <c r="B34" s="1">
        <v>9</v>
      </c>
      <c r="C34" s="8">
        <v>21.2824376049245</v>
      </c>
      <c r="D34" s="16">
        <v>664718.84242901497</v>
      </c>
      <c r="E34" s="8">
        <v>1.8101005009590101</v>
      </c>
      <c r="F34" s="8">
        <v>315.920301012126</v>
      </c>
      <c r="G34" s="8">
        <v>0</v>
      </c>
      <c r="H34" s="6">
        <v>0</v>
      </c>
      <c r="I34" s="6">
        <v>0</v>
      </c>
      <c r="J34" s="1">
        <v>0</v>
      </c>
      <c r="K34" s="1">
        <v>0</v>
      </c>
    </row>
    <row r="35" spans="1:11" x14ac:dyDescent="0.3">
      <c r="A35" s="1">
        <v>2002</v>
      </c>
      <c r="B35" s="1">
        <v>10</v>
      </c>
      <c r="C35" s="8">
        <v>20.894613661814098</v>
      </c>
      <c r="D35" s="16">
        <v>665908.37551038899</v>
      </c>
      <c r="E35" s="8">
        <v>1.8149999999999999</v>
      </c>
      <c r="F35" s="8">
        <v>241.29538448101599</v>
      </c>
      <c r="G35" s="8">
        <v>0</v>
      </c>
      <c r="H35" s="6">
        <v>0</v>
      </c>
      <c r="I35" s="6">
        <v>0</v>
      </c>
      <c r="J35" s="1">
        <v>0</v>
      </c>
      <c r="K35" s="1">
        <v>0</v>
      </c>
    </row>
    <row r="36" spans="1:11" x14ac:dyDescent="0.3">
      <c r="A36" s="1">
        <v>2002</v>
      </c>
      <c r="B36" s="1">
        <v>11</v>
      </c>
      <c r="C36" s="8">
        <v>20.687498877665501</v>
      </c>
      <c r="D36" s="16">
        <v>667668.61595987703</v>
      </c>
      <c r="E36" s="8">
        <v>1.82223713642809</v>
      </c>
      <c r="F36" s="8">
        <v>102.89650652395601</v>
      </c>
      <c r="G36" s="8">
        <v>0</v>
      </c>
      <c r="H36" s="6">
        <v>0</v>
      </c>
      <c r="I36" s="6">
        <v>0</v>
      </c>
      <c r="J36" s="1">
        <v>0</v>
      </c>
      <c r="K36" s="1">
        <v>0</v>
      </c>
    </row>
    <row r="37" spans="1:11" x14ac:dyDescent="0.3">
      <c r="A37" s="1">
        <v>2002</v>
      </c>
      <c r="B37" s="1">
        <v>12</v>
      </c>
      <c r="C37" s="8">
        <v>20.490084916201099</v>
      </c>
      <c r="D37" s="16">
        <v>669703.14161397296</v>
      </c>
      <c r="E37" s="8">
        <v>1.82924396089492</v>
      </c>
      <c r="F37" s="8">
        <v>28.5791058534417</v>
      </c>
      <c r="G37" s="8">
        <v>0</v>
      </c>
      <c r="H37" s="6">
        <v>0</v>
      </c>
      <c r="I37" s="6">
        <v>0</v>
      </c>
      <c r="J37" s="1">
        <v>0</v>
      </c>
      <c r="K37" s="1">
        <v>0</v>
      </c>
    </row>
    <row r="38" spans="1:11" x14ac:dyDescent="0.3">
      <c r="A38" s="1">
        <v>2003</v>
      </c>
      <c r="B38" s="1">
        <v>1</v>
      </c>
      <c r="C38" s="8">
        <v>19.787837611607099</v>
      </c>
      <c r="D38" s="16">
        <v>671827.36580928997</v>
      </c>
      <c r="E38" s="8">
        <v>1.8336666666670001</v>
      </c>
      <c r="F38" s="8">
        <v>7.42548173876561</v>
      </c>
      <c r="G38" s="8">
        <v>215.46430599969401</v>
      </c>
      <c r="H38" s="6">
        <v>0</v>
      </c>
      <c r="I38" s="6">
        <v>0</v>
      </c>
      <c r="J38" s="1">
        <v>0</v>
      </c>
      <c r="K38" s="1">
        <v>0</v>
      </c>
    </row>
    <row r="39" spans="1:11" x14ac:dyDescent="0.3">
      <c r="A39" s="1">
        <v>2003</v>
      </c>
      <c r="B39" s="1">
        <v>2</v>
      </c>
      <c r="C39" s="8">
        <v>20.079754189944101</v>
      </c>
      <c r="D39" s="16">
        <v>673804.78230136796</v>
      </c>
      <c r="E39" s="8">
        <v>1.8334637430306999</v>
      </c>
      <c r="F39" s="8">
        <v>34.5926675300095</v>
      </c>
      <c r="G39" s="8">
        <v>0</v>
      </c>
      <c r="H39" s="6">
        <v>0</v>
      </c>
      <c r="I39" s="6">
        <v>0</v>
      </c>
      <c r="J39" s="1">
        <v>0</v>
      </c>
      <c r="K39" s="1">
        <v>0</v>
      </c>
    </row>
    <row r="40" spans="1:11" x14ac:dyDescent="0.3">
      <c r="A40" s="1">
        <v>2003</v>
      </c>
      <c r="B40" s="1">
        <v>3</v>
      </c>
      <c r="C40" s="8">
        <v>20.425735754189901</v>
      </c>
      <c r="D40" s="16">
        <v>675837.20911430602</v>
      </c>
      <c r="E40" s="8">
        <v>1.8314605491843201</v>
      </c>
      <c r="F40" s="8">
        <v>126.72275025435501</v>
      </c>
      <c r="G40" s="8">
        <v>0</v>
      </c>
      <c r="H40" s="6">
        <v>0</v>
      </c>
      <c r="I40" s="6">
        <v>0</v>
      </c>
      <c r="J40" s="1">
        <v>0</v>
      </c>
      <c r="K40" s="1">
        <v>0</v>
      </c>
    </row>
    <row r="41" spans="1:11" x14ac:dyDescent="0.3">
      <c r="A41" s="1">
        <v>2003</v>
      </c>
      <c r="B41" s="1">
        <v>4</v>
      </c>
      <c r="C41" s="8">
        <v>19.8683046655424</v>
      </c>
      <c r="D41" s="16">
        <v>678921.49564166996</v>
      </c>
      <c r="E41" s="8">
        <v>1.830666666667</v>
      </c>
      <c r="F41" s="8">
        <v>101.239243820506</v>
      </c>
      <c r="G41" s="8">
        <v>0</v>
      </c>
      <c r="H41" s="6">
        <v>0</v>
      </c>
      <c r="I41" s="6">
        <v>0</v>
      </c>
      <c r="J41" s="1">
        <v>0</v>
      </c>
      <c r="K41" s="1">
        <v>0</v>
      </c>
    </row>
    <row r="42" spans="1:11" x14ac:dyDescent="0.3">
      <c r="A42" s="1">
        <v>2003</v>
      </c>
      <c r="B42" s="1">
        <v>5</v>
      </c>
      <c r="C42" s="8">
        <v>20.492766065388999</v>
      </c>
      <c r="D42" s="16">
        <v>683064.36095760996</v>
      </c>
      <c r="E42" s="8">
        <v>1.8337425946989601</v>
      </c>
      <c r="F42" s="8">
        <v>229.03849999085401</v>
      </c>
      <c r="G42" s="8">
        <v>0</v>
      </c>
      <c r="H42" s="6">
        <v>0</v>
      </c>
      <c r="I42" s="6">
        <v>0</v>
      </c>
      <c r="J42" s="1">
        <v>0</v>
      </c>
      <c r="K42" s="1">
        <v>0</v>
      </c>
    </row>
    <row r="43" spans="1:11" x14ac:dyDescent="0.3">
      <c r="A43" s="1">
        <v>2003</v>
      </c>
      <c r="B43" s="1">
        <v>6</v>
      </c>
      <c r="C43" s="8">
        <v>21.257847237880501</v>
      </c>
      <c r="D43" s="16">
        <v>687897.00419484905</v>
      </c>
      <c r="E43" s="8">
        <v>1.83927853627186</v>
      </c>
      <c r="F43" s="8">
        <v>254.61767797986701</v>
      </c>
      <c r="G43" s="8">
        <v>0</v>
      </c>
      <c r="H43" s="6">
        <v>0</v>
      </c>
      <c r="I43" s="6">
        <v>0</v>
      </c>
      <c r="J43" s="1">
        <v>0</v>
      </c>
      <c r="K43" s="1">
        <v>0</v>
      </c>
    </row>
    <row r="44" spans="1:11" x14ac:dyDescent="0.3">
      <c r="A44" s="1">
        <v>2003</v>
      </c>
      <c r="B44" s="1">
        <v>7</v>
      </c>
      <c r="C44" s="8">
        <v>20.8682313814667</v>
      </c>
      <c r="D44" s="16">
        <v>692245.33611526503</v>
      </c>
      <c r="E44" s="8">
        <v>1.8443333333330001</v>
      </c>
      <c r="F44" s="8">
        <v>325.17725222560301</v>
      </c>
      <c r="G44" s="8">
        <v>0</v>
      </c>
      <c r="H44" s="6">
        <v>0</v>
      </c>
      <c r="I44" s="6">
        <v>0</v>
      </c>
      <c r="J44" s="1">
        <v>0</v>
      </c>
      <c r="K44" s="1">
        <v>0</v>
      </c>
    </row>
    <row r="45" spans="1:11" x14ac:dyDescent="0.3">
      <c r="A45" s="1">
        <v>2003</v>
      </c>
      <c r="B45" s="1">
        <v>8</v>
      </c>
      <c r="C45" s="8">
        <v>20.227131370328401</v>
      </c>
      <c r="D45" s="16">
        <v>695736.83029210498</v>
      </c>
      <c r="E45" s="8">
        <v>1.8473096857620701</v>
      </c>
      <c r="F45" s="8">
        <v>286.78712558059601</v>
      </c>
      <c r="G45" s="8">
        <v>0</v>
      </c>
      <c r="H45" s="6">
        <v>0</v>
      </c>
      <c r="I45" s="6">
        <v>0</v>
      </c>
      <c r="J45" s="1">
        <v>0</v>
      </c>
      <c r="K45" s="1">
        <v>0</v>
      </c>
    </row>
    <row r="46" spans="1:11" x14ac:dyDescent="0.3">
      <c r="A46" s="1">
        <v>2003</v>
      </c>
      <c r="B46" s="1">
        <v>9</v>
      </c>
      <c r="C46" s="8">
        <v>20.454823661971801</v>
      </c>
      <c r="D46" s="16">
        <v>698482.731380007</v>
      </c>
      <c r="E46" s="8">
        <v>1.8490719385814001</v>
      </c>
      <c r="F46" s="8">
        <v>283.47610045413097</v>
      </c>
      <c r="G46" s="8">
        <v>0</v>
      </c>
      <c r="H46" s="6">
        <v>0</v>
      </c>
      <c r="I46" s="6">
        <v>0</v>
      </c>
      <c r="J46" s="1">
        <v>0</v>
      </c>
      <c r="K46" s="1">
        <v>0</v>
      </c>
    </row>
    <row r="47" spans="1:11" x14ac:dyDescent="0.3">
      <c r="A47" s="1">
        <v>2003</v>
      </c>
      <c r="B47" s="1">
        <v>10</v>
      </c>
      <c r="C47" s="8">
        <v>20.030147919010101</v>
      </c>
      <c r="D47" s="16">
        <v>700905.80243377504</v>
      </c>
      <c r="E47" s="8">
        <v>1.851333333333</v>
      </c>
      <c r="F47" s="8">
        <v>218.72197193363701</v>
      </c>
      <c r="G47" s="8">
        <v>0</v>
      </c>
      <c r="H47" s="6">
        <v>0</v>
      </c>
      <c r="I47" s="6">
        <v>0</v>
      </c>
      <c r="J47" s="1">
        <v>0</v>
      </c>
      <c r="K47" s="1">
        <v>0</v>
      </c>
    </row>
    <row r="48" spans="1:11" x14ac:dyDescent="0.3">
      <c r="A48" s="1">
        <v>2003</v>
      </c>
      <c r="B48" s="1">
        <v>11</v>
      </c>
      <c r="C48" s="8">
        <v>20.424641857862301</v>
      </c>
      <c r="D48" s="16">
        <v>703573.00451145205</v>
      </c>
      <c r="E48" s="8">
        <v>1.85554919939416</v>
      </c>
      <c r="F48" s="8">
        <v>127.68754275169699</v>
      </c>
      <c r="G48" s="8">
        <v>0</v>
      </c>
      <c r="H48" s="6">
        <v>0</v>
      </c>
      <c r="I48" s="6">
        <v>0</v>
      </c>
      <c r="J48" s="1">
        <v>0</v>
      </c>
      <c r="K48" s="1">
        <v>0</v>
      </c>
    </row>
    <row r="49" spans="1:11" x14ac:dyDescent="0.3">
      <c r="A49" s="1">
        <v>2003</v>
      </c>
      <c r="B49" s="1">
        <v>12</v>
      </c>
      <c r="C49" s="8">
        <v>20.621241456582599</v>
      </c>
      <c r="D49" s="16">
        <v>706379.558519596</v>
      </c>
      <c r="E49" s="8">
        <v>1.8609655079099501</v>
      </c>
      <c r="F49" s="8">
        <v>14.0744977505974</v>
      </c>
      <c r="G49" s="8">
        <v>0</v>
      </c>
      <c r="H49" s="6">
        <v>0</v>
      </c>
      <c r="I49" s="6">
        <v>0</v>
      </c>
      <c r="J49" s="1">
        <v>0</v>
      </c>
      <c r="K49" s="1">
        <v>0</v>
      </c>
    </row>
    <row r="50" spans="1:11" x14ac:dyDescent="0.3">
      <c r="A50" s="1">
        <v>2004</v>
      </c>
      <c r="B50" s="1">
        <v>1</v>
      </c>
      <c r="C50" s="8">
        <v>20.076682126696799</v>
      </c>
      <c r="D50" s="16">
        <v>709501.36885436601</v>
      </c>
      <c r="E50" s="8">
        <v>1.867</v>
      </c>
      <c r="F50" s="8">
        <v>20.031091646428699</v>
      </c>
      <c r="G50" s="8">
        <v>113.45242668644001</v>
      </c>
      <c r="H50" s="6">
        <v>0</v>
      </c>
      <c r="I50" s="6">
        <v>0</v>
      </c>
      <c r="J50" s="1">
        <v>0</v>
      </c>
      <c r="K50" s="1">
        <v>0</v>
      </c>
    </row>
    <row r="51" spans="1:11" x14ac:dyDescent="0.3">
      <c r="A51" s="1">
        <v>2004</v>
      </c>
      <c r="B51" s="1">
        <v>2</v>
      </c>
      <c r="C51" s="8">
        <v>19.793903977272699</v>
      </c>
      <c r="D51" s="16">
        <v>712807.448076881</v>
      </c>
      <c r="E51" s="8">
        <v>1.87266018459798</v>
      </c>
      <c r="F51" s="8">
        <v>31.475698022794599</v>
      </c>
      <c r="G51" s="8">
        <v>0</v>
      </c>
      <c r="H51" s="6">
        <v>0</v>
      </c>
      <c r="I51" s="6">
        <v>0</v>
      </c>
      <c r="J51" s="1">
        <v>0</v>
      </c>
      <c r="K51" s="1">
        <v>0</v>
      </c>
    </row>
    <row r="52" spans="1:11" x14ac:dyDescent="0.3">
      <c r="A52" s="1">
        <v>2004</v>
      </c>
      <c r="B52" s="1">
        <v>3</v>
      </c>
      <c r="C52" s="8">
        <v>19.6579141069397</v>
      </c>
      <c r="D52" s="16">
        <v>715925.94594903302</v>
      </c>
      <c r="E52" s="8">
        <v>1.8773737389078899</v>
      </c>
      <c r="F52" s="8">
        <v>47.378988834675603</v>
      </c>
      <c r="G52" s="8">
        <v>0</v>
      </c>
      <c r="H52" s="6">
        <v>0</v>
      </c>
      <c r="I52" s="6">
        <v>0</v>
      </c>
      <c r="J52" s="1">
        <v>0</v>
      </c>
      <c r="K52" s="1">
        <v>0</v>
      </c>
    </row>
    <row r="53" spans="1:11" x14ac:dyDescent="0.3">
      <c r="A53" s="1">
        <v>2004</v>
      </c>
      <c r="B53" s="1">
        <v>4</v>
      </c>
      <c r="C53" s="8">
        <v>19.151441327990799</v>
      </c>
      <c r="D53" s="16">
        <v>719107.43316240702</v>
      </c>
      <c r="E53" s="8">
        <v>1.8816666666670001</v>
      </c>
      <c r="F53" s="8">
        <v>76.623329848907801</v>
      </c>
      <c r="G53" s="8">
        <v>0</v>
      </c>
      <c r="H53" s="6">
        <v>0</v>
      </c>
      <c r="I53" s="6">
        <v>0</v>
      </c>
      <c r="J53" s="1">
        <v>0</v>
      </c>
      <c r="K53" s="1">
        <v>0</v>
      </c>
    </row>
    <row r="54" spans="1:11" x14ac:dyDescent="0.3">
      <c r="A54" s="1">
        <v>2004</v>
      </c>
      <c r="B54" s="1">
        <v>5</v>
      </c>
      <c r="C54" s="8">
        <v>19.887373766686</v>
      </c>
      <c r="D54" s="16">
        <v>721932.39546461997</v>
      </c>
      <c r="E54" s="8">
        <v>1.88514860914952</v>
      </c>
      <c r="F54" s="8">
        <v>132.541666666667</v>
      </c>
      <c r="G54" s="8">
        <v>0</v>
      </c>
      <c r="H54" s="6">
        <v>0</v>
      </c>
      <c r="I54" s="6">
        <v>0</v>
      </c>
      <c r="J54" s="1">
        <v>0</v>
      </c>
      <c r="K54" s="1">
        <v>0</v>
      </c>
    </row>
    <row r="55" spans="1:11" x14ac:dyDescent="0.3">
      <c r="A55" s="1">
        <v>2004</v>
      </c>
      <c r="B55" s="1">
        <v>6</v>
      </c>
      <c r="C55" s="8">
        <v>21.837708574739299</v>
      </c>
      <c r="D55" s="16">
        <v>724780.85445628001</v>
      </c>
      <c r="E55" s="8">
        <v>1.8888957997948601</v>
      </c>
      <c r="F55" s="8">
        <v>321.97639370827602</v>
      </c>
      <c r="G55" s="8">
        <v>0</v>
      </c>
      <c r="H55" s="6">
        <v>0</v>
      </c>
      <c r="I55" s="6">
        <v>0</v>
      </c>
      <c r="J55" s="1">
        <v>0</v>
      </c>
      <c r="K55" s="1">
        <v>0</v>
      </c>
    </row>
    <row r="56" spans="1:11" x14ac:dyDescent="0.3">
      <c r="A56" s="1">
        <v>2004</v>
      </c>
      <c r="B56" s="1">
        <v>7</v>
      </c>
      <c r="C56" s="8">
        <v>21.448881268011501</v>
      </c>
      <c r="D56" s="16">
        <v>727726.94679269695</v>
      </c>
      <c r="E56" s="8">
        <v>1.8936666666669999</v>
      </c>
      <c r="F56" s="8">
        <v>310.78597872370301</v>
      </c>
      <c r="G56" s="8">
        <v>0</v>
      </c>
      <c r="H56" s="6">
        <v>0</v>
      </c>
      <c r="I56" s="6">
        <v>0</v>
      </c>
      <c r="J56" s="1">
        <v>0</v>
      </c>
      <c r="K56" s="1">
        <v>0</v>
      </c>
    </row>
    <row r="57" spans="1:11" x14ac:dyDescent="0.3">
      <c r="A57" s="1">
        <v>2004</v>
      </c>
      <c r="B57" s="1">
        <v>8</v>
      </c>
      <c r="C57" s="8">
        <v>20.104277423099202</v>
      </c>
      <c r="D57" s="16">
        <v>731222.30589732097</v>
      </c>
      <c r="E57" s="8">
        <v>1.9003791601109601</v>
      </c>
      <c r="F57" s="8">
        <v>298.97119275729199</v>
      </c>
      <c r="G57" s="8">
        <v>0</v>
      </c>
      <c r="H57" s="6">
        <v>0</v>
      </c>
      <c r="I57" s="6">
        <v>0</v>
      </c>
      <c r="J57" s="1">
        <v>0</v>
      </c>
      <c r="K57" s="1">
        <v>0</v>
      </c>
    </row>
    <row r="58" spans="1:11" x14ac:dyDescent="0.3">
      <c r="A58" s="1">
        <v>2004</v>
      </c>
      <c r="B58" s="1">
        <v>9</v>
      </c>
      <c r="C58" s="8">
        <v>19.6236756601607</v>
      </c>
      <c r="D58" s="16">
        <v>735379.17427316902</v>
      </c>
      <c r="E58" s="8">
        <v>1.90774784457587</v>
      </c>
      <c r="F58" s="8">
        <v>298.37371125733699</v>
      </c>
      <c r="G58" s="8">
        <v>0</v>
      </c>
      <c r="H58" s="6">
        <v>0</v>
      </c>
      <c r="I58" s="6">
        <v>0</v>
      </c>
      <c r="J58" s="1">
        <v>0</v>
      </c>
      <c r="K58" s="1">
        <v>0</v>
      </c>
    </row>
    <row r="59" spans="1:11" x14ac:dyDescent="0.3">
      <c r="A59" s="1">
        <v>2004</v>
      </c>
      <c r="B59" s="1">
        <v>10</v>
      </c>
      <c r="C59" s="8">
        <v>19.1900193181818</v>
      </c>
      <c r="D59" s="16">
        <v>740212.25119052897</v>
      </c>
      <c r="E59" s="8">
        <v>1.9139999999999999</v>
      </c>
      <c r="F59" s="8">
        <v>180.78962868374001</v>
      </c>
      <c r="G59" s="8">
        <v>0</v>
      </c>
      <c r="H59" s="6">
        <v>0</v>
      </c>
      <c r="I59" s="6">
        <v>0</v>
      </c>
      <c r="J59" s="1">
        <v>0</v>
      </c>
      <c r="K59" s="1">
        <v>0</v>
      </c>
    </row>
    <row r="60" spans="1:11" x14ac:dyDescent="0.3">
      <c r="A60" s="1">
        <v>2004</v>
      </c>
      <c r="B60" s="1">
        <v>11</v>
      </c>
      <c r="C60" s="8">
        <v>19.734567782189401</v>
      </c>
      <c r="D60" s="16">
        <v>746041.36344796896</v>
      </c>
      <c r="E60" s="8">
        <v>1.91842797402846</v>
      </c>
      <c r="F60" s="8">
        <v>89.155191325227904</v>
      </c>
      <c r="G60" s="8">
        <v>0</v>
      </c>
      <c r="H60" s="6">
        <v>0</v>
      </c>
      <c r="I60" s="6">
        <v>0</v>
      </c>
      <c r="J60" s="1">
        <v>0</v>
      </c>
      <c r="K60" s="1">
        <v>0</v>
      </c>
    </row>
    <row r="61" spans="1:11" x14ac:dyDescent="0.3">
      <c r="A61" s="1">
        <v>2004</v>
      </c>
      <c r="B61" s="1">
        <v>12</v>
      </c>
      <c r="C61" s="8">
        <v>19.850051165434898</v>
      </c>
      <c r="D61" s="16">
        <v>751784.43210681097</v>
      </c>
      <c r="E61" s="8">
        <v>1.9212693579462301</v>
      </c>
      <c r="F61" s="8">
        <v>28.518350539545999</v>
      </c>
      <c r="G61" s="8">
        <v>0</v>
      </c>
      <c r="H61" s="6">
        <v>0</v>
      </c>
      <c r="I61" s="6">
        <v>0</v>
      </c>
      <c r="J61" s="1">
        <v>0</v>
      </c>
      <c r="K61" s="1">
        <v>0</v>
      </c>
    </row>
    <row r="62" spans="1:11" x14ac:dyDescent="0.3">
      <c r="A62" s="1">
        <v>2005</v>
      </c>
      <c r="B62" s="1">
        <v>1</v>
      </c>
      <c r="C62" s="8">
        <v>21.818226190476199</v>
      </c>
      <c r="D62" s="16">
        <v>756907.96485272096</v>
      </c>
      <c r="E62" s="8">
        <v>1.9236666666669999</v>
      </c>
      <c r="F62" s="8">
        <v>23.8760854636297</v>
      </c>
      <c r="G62" s="8">
        <v>94.8945994272392</v>
      </c>
      <c r="H62" s="6">
        <v>0</v>
      </c>
      <c r="I62" s="6">
        <v>0</v>
      </c>
      <c r="J62" s="1">
        <v>0</v>
      </c>
      <c r="K62" s="1">
        <v>0</v>
      </c>
    </row>
    <row r="63" spans="1:11" x14ac:dyDescent="0.3">
      <c r="A63" s="1">
        <v>2005</v>
      </c>
      <c r="B63" s="1">
        <v>2</v>
      </c>
      <c r="C63" s="8">
        <v>23.579713961407499</v>
      </c>
      <c r="D63" s="16">
        <v>760617.68002930295</v>
      </c>
      <c r="E63" s="8">
        <v>1.92649055425658</v>
      </c>
      <c r="F63" s="8">
        <v>14.7795733714481</v>
      </c>
      <c r="G63" s="8">
        <v>0</v>
      </c>
      <c r="H63" s="6">
        <v>1</v>
      </c>
      <c r="I63" s="6">
        <v>0</v>
      </c>
      <c r="J63" s="1">
        <v>0</v>
      </c>
      <c r="K63" s="1">
        <v>0</v>
      </c>
    </row>
    <row r="64" spans="1:11" x14ac:dyDescent="0.3">
      <c r="A64" s="1">
        <v>2005</v>
      </c>
      <c r="B64" s="1">
        <v>3</v>
      </c>
      <c r="C64" s="8">
        <v>20.335233729485001</v>
      </c>
      <c r="D64" s="16">
        <v>763382.24422543799</v>
      </c>
      <c r="E64" s="8">
        <v>1.9302450083673801</v>
      </c>
      <c r="F64" s="8">
        <v>55.0400394605428</v>
      </c>
      <c r="G64" s="8">
        <v>0</v>
      </c>
      <c r="H64" s="6">
        <v>0</v>
      </c>
      <c r="I64" s="6">
        <v>0</v>
      </c>
      <c r="J64" s="1">
        <v>0</v>
      </c>
      <c r="K64" s="1">
        <v>0</v>
      </c>
    </row>
    <row r="65" spans="1:11" x14ac:dyDescent="0.3">
      <c r="A65" s="1">
        <v>2005</v>
      </c>
      <c r="B65" s="1">
        <v>4</v>
      </c>
      <c r="C65" s="8">
        <v>20.1769495178673</v>
      </c>
      <c r="D65" s="16">
        <v>766815.81753653905</v>
      </c>
      <c r="E65" s="8">
        <v>1.936666666667</v>
      </c>
      <c r="F65" s="8">
        <v>68.851319402389507</v>
      </c>
      <c r="G65" s="8">
        <v>0</v>
      </c>
      <c r="H65" s="6">
        <v>0</v>
      </c>
      <c r="I65" s="6">
        <v>0</v>
      </c>
      <c r="J65" s="1">
        <v>0</v>
      </c>
      <c r="K65" s="1">
        <v>0</v>
      </c>
    </row>
    <row r="66" spans="1:11" x14ac:dyDescent="0.3">
      <c r="A66" s="1">
        <v>2005</v>
      </c>
      <c r="B66" s="1">
        <v>5</v>
      </c>
      <c r="C66" s="8">
        <v>20.5154946175637</v>
      </c>
      <c r="D66" s="16">
        <v>771194.04066137702</v>
      </c>
      <c r="E66" s="8">
        <v>1.9456147469260601</v>
      </c>
      <c r="F66" s="8">
        <v>151.25206791620701</v>
      </c>
      <c r="G66" s="8">
        <v>0</v>
      </c>
      <c r="H66" s="6">
        <v>0</v>
      </c>
      <c r="I66" s="6">
        <v>0</v>
      </c>
      <c r="J66" s="1">
        <v>0</v>
      </c>
      <c r="K66" s="1">
        <v>0</v>
      </c>
    </row>
    <row r="67" spans="1:11" x14ac:dyDescent="0.3">
      <c r="A67" s="1">
        <v>2005</v>
      </c>
      <c r="B67" s="1">
        <v>6</v>
      </c>
      <c r="C67" s="8">
        <v>21.528956225127899</v>
      </c>
      <c r="D67" s="16">
        <v>776134.17716159101</v>
      </c>
      <c r="E67" s="8">
        <v>1.9562419093457399</v>
      </c>
      <c r="F67" s="8">
        <v>245.31806466596601</v>
      </c>
      <c r="G67" s="8">
        <v>0</v>
      </c>
      <c r="H67" s="6">
        <v>0</v>
      </c>
      <c r="I67" s="6">
        <v>0</v>
      </c>
      <c r="J67" s="1">
        <v>0</v>
      </c>
      <c r="K67" s="1">
        <v>0</v>
      </c>
    </row>
    <row r="68" spans="1:11" x14ac:dyDescent="0.3">
      <c r="A68" s="1">
        <v>2005</v>
      </c>
      <c r="B68" s="1">
        <v>7</v>
      </c>
      <c r="C68" s="8">
        <v>21.441042309891401</v>
      </c>
      <c r="D68" s="16">
        <v>780324.74092562997</v>
      </c>
      <c r="E68" s="8">
        <v>1.966</v>
      </c>
      <c r="F68" s="8">
        <v>350.24389077364799</v>
      </c>
      <c r="G68" s="8">
        <v>0</v>
      </c>
      <c r="H68" s="6">
        <v>0</v>
      </c>
      <c r="I68" s="6">
        <v>0</v>
      </c>
      <c r="J68" s="1">
        <v>0</v>
      </c>
      <c r="K68" s="1">
        <v>0</v>
      </c>
    </row>
    <row r="69" spans="1:11" x14ac:dyDescent="0.3">
      <c r="A69" s="1">
        <v>2005</v>
      </c>
      <c r="B69" s="1">
        <v>8</v>
      </c>
      <c r="C69" s="8">
        <v>21.9957873070326</v>
      </c>
      <c r="D69" s="16">
        <v>783321.72917745996</v>
      </c>
      <c r="E69" s="8">
        <v>1.97400861808033</v>
      </c>
      <c r="F69" s="8">
        <v>362.78163077883301</v>
      </c>
      <c r="G69" s="8">
        <v>0</v>
      </c>
      <c r="H69" s="6">
        <v>0</v>
      </c>
      <c r="I69" s="6">
        <v>0</v>
      </c>
      <c r="J69" s="1">
        <v>0</v>
      </c>
      <c r="K69" s="1">
        <v>0</v>
      </c>
    </row>
    <row r="70" spans="1:11" x14ac:dyDescent="0.3">
      <c r="A70" s="1">
        <v>2005</v>
      </c>
      <c r="B70" s="1">
        <v>9</v>
      </c>
      <c r="C70" s="8">
        <v>20.519231867504299</v>
      </c>
      <c r="D70" s="16">
        <v>785473.11774487596</v>
      </c>
      <c r="E70" s="8">
        <v>1.97999814066449</v>
      </c>
      <c r="F70" s="8">
        <v>314.84266769791299</v>
      </c>
      <c r="G70" s="8">
        <v>0</v>
      </c>
      <c r="H70" s="6">
        <v>0</v>
      </c>
      <c r="I70" s="6">
        <v>0</v>
      </c>
      <c r="J70" s="1">
        <v>0</v>
      </c>
      <c r="K70" s="1">
        <v>0</v>
      </c>
    </row>
    <row r="71" spans="1:11" x14ac:dyDescent="0.3">
      <c r="A71" s="1">
        <v>2005</v>
      </c>
      <c r="B71" s="1">
        <v>10</v>
      </c>
      <c r="C71" s="8">
        <v>21.1447213209733</v>
      </c>
      <c r="D71" s="16">
        <v>787519.47668511095</v>
      </c>
      <c r="E71" s="8">
        <v>1.984333333333</v>
      </c>
      <c r="F71" s="8">
        <v>213.78666923833501</v>
      </c>
      <c r="G71" s="8">
        <v>0</v>
      </c>
      <c r="H71" s="6">
        <v>0</v>
      </c>
      <c r="I71" s="6">
        <v>0</v>
      </c>
      <c r="J71" s="1">
        <v>0</v>
      </c>
      <c r="K71" s="1">
        <v>0</v>
      </c>
    </row>
    <row r="72" spans="1:11" x14ac:dyDescent="0.3">
      <c r="A72" s="1">
        <v>2005</v>
      </c>
      <c r="B72" s="1">
        <v>11</v>
      </c>
      <c r="C72" s="8">
        <v>17.3150716332378</v>
      </c>
      <c r="D72" s="16">
        <v>790167.54871915898</v>
      </c>
      <c r="E72" s="8">
        <v>1.98782944844599</v>
      </c>
      <c r="F72" s="8">
        <v>86.269684929734197</v>
      </c>
      <c r="G72" s="8">
        <v>0</v>
      </c>
      <c r="H72" s="6">
        <v>0</v>
      </c>
      <c r="I72" s="6">
        <v>1</v>
      </c>
      <c r="J72" s="1">
        <v>0</v>
      </c>
      <c r="K72" s="1">
        <v>0</v>
      </c>
    </row>
    <row r="73" spans="1:11" x14ac:dyDescent="0.3">
      <c r="A73" s="1">
        <v>2005</v>
      </c>
      <c r="B73" s="1">
        <v>12</v>
      </c>
      <c r="C73" s="8">
        <v>19.1885745288407</v>
      </c>
      <c r="D73" s="16">
        <v>792954.62523051398</v>
      </c>
      <c r="E73" s="8">
        <v>1.9909492409615099</v>
      </c>
      <c r="F73" s="8">
        <v>18.7472570042207</v>
      </c>
      <c r="G73" s="8">
        <v>0</v>
      </c>
      <c r="H73" s="6">
        <v>0</v>
      </c>
      <c r="I73" s="6">
        <v>0</v>
      </c>
      <c r="J73" s="1">
        <v>0</v>
      </c>
      <c r="K73" s="1">
        <v>0</v>
      </c>
    </row>
    <row r="74" spans="1:11" x14ac:dyDescent="0.3">
      <c r="A74" s="1">
        <v>2006</v>
      </c>
      <c r="B74" s="1">
        <v>1</v>
      </c>
      <c r="C74" s="8">
        <v>20.264777777777802</v>
      </c>
      <c r="D74" s="16">
        <v>795548.73555494996</v>
      </c>
      <c r="E74" s="8">
        <v>1.9946666666670001</v>
      </c>
      <c r="F74" s="8">
        <v>28.909164099402901</v>
      </c>
      <c r="G74" s="8">
        <v>72.2547689008384</v>
      </c>
      <c r="H74" s="6">
        <v>0</v>
      </c>
      <c r="I74" s="6">
        <v>0</v>
      </c>
      <c r="J74" s="1">
        <v>0</v>
      </c>
      <c r="K74" s="1">
        <v>0</v>
      </c>
    </row>
    <row r="75" spans="1:11" x14ac:dyDescent="0.3">
      <c r="A75" s="1">
        <v>2006</v>
      </c>
      <c r="B75" s="1">
        <v>2</v>
      </c>
      <c r="C75" s="8">
        <v>17.631416524216501</v>
      </c>
      <c r="D75" s="16">
        <v>797439.10447052505</v>
      </c>
      <c r="E75" s="8">
        <v>1.99954685052201</v>
      </c>
      <c r="F75" s="8">
        <v>23.1833740330379</v>
      </c>
      <c r="G75" s="8">
        <v>0</v>
      </c>
      <c r="H75" s="6">
        <v>0</v>
      </c>
      <c r="I75" s="6">
        <v>0</v>
      </c>
      <c r="J75" s="1">
        <v>0</v>
      </c>
      <c r="K75" s="1">
        <v>0</v>
      </c>
    </row>
    <row r="76" spans="1:11" x14ac:dyDescent="0.3">
      <c r="A76" s="1">
        <v>2006</v>
      </c>
      <c r="B76" s="1">
        <v>3</v>
      </c>
      <c r="C76" s="8">
        <v>18.557049255441001</v>
      </c>
      <c r="D76" s="16">
        <v>798566.30358153803</v>
      </c>
      <c r="E76" s="8">
        <v>2.00512336173884</v>
      </c>
      <c r="F76" s="8">
        <v>48.305720486185002</v>
      </c>
      <c r="G76" s="8">
        <v>0</v>
      </c>
      <c r="H76" s="6">
        <v>0</v>
      </c>
      <c r="I76" s="6">
        <v>0</v>
      </c>
      <c r="J76" s="1">
        <v>0</v>
      </c>
      <c r="K76" s="1">
        <v>0</v>
      </c>
    </row>
    <row r="77" spans="1:11" x14ac:dyDescent="0.3">
      <c r="A77" s="1">
        <v>2006</v>
      </c>
      <c r="B77" s="1">
        <v>4</v>
      </c>
      <c r="C77" s="8">
        <v>19.552259942363101</v>
      </c>
      <c r="D77" s="16">
        <v>799306.77258560399</v>
      </c>
      <c r="E77" s="8">
        <v>2.0126666666670001</v>
      </c>
      <c r="F77" s="8">
        <v>131.371098158753</v>
      </c>
      <c r="G77" s="8">
        <v>0</v>
      </c>
      <c r="H77" s="6">
        <v>0</v>
      </c>
      <c r="I77" s="6">
        <v>0</v>
      </c>
      <c r="J77" s="1">
        <v>0</v>
      </c>
      <c r="K77" s="1">
        <v>0</v>
      </c>
    </row>
    <row r="78" spans="1:11" x14ac:dyDescent="0.3">
      <c r="A78" s="1">
        <v>2006</v>
      </c>
      <c r="B78" s="1">
        <v>5</v>
      </c>
      <c r="C78" s="8">
        <v>19.721321058688101</v>
      </c>
      <c r="D78" s="16">
        <v>799695.11216379597</v>
      </c>
      <c r="E78" s="8">
        <v>2.0209736094793098</v>
      </c>
      <c r="F78" s="8">
        <v>175.98982638467999</v>
      </c>
      <c r="G78" s="8">
        <v>0</v>
      </c>
      <c r="H78" s="6">
        <v>0</v>
      </c>
      <c r="I78" s="6">
        <v>0</v>
      </c>
      <c r="J78" s="1">
        <v>0</v>
      </c>
      <c r="K78" s="1">
        <v>0</v>
      </c>
    </row>
    <row r="79" spans="1:11" x14ac:dyDescent="0.3">
      <c r="A79" s="1">
        <v>2006</v>
      </c>
      <c r="B79" s="1">
        <v>6</v>
      </c>
      <c r="C79" s="8">
        <v>20.920665324899399</v>
      </c>
      <c r="D79" s="16">
        <v>800145.76677017903</v>
      </c>
      <c r="E79" s="8">
        <v>2.0283399634158301</v>
      </c>
      <c r="F79" s="8">
        <v>282.664422847433</v>
      </c>
      <c r="G79" s="8">
        <v>0</v>
      </c>
      <c r="H79" s="6">
        <v>0</v>
      </c>
      <c r="I79" s="6">
        <v>0</v>
      </c>
      <c r="J79" s="1">
        <v>0</v>
      </c>
      <c r="K79" s="1">
        <v>0</v>
      </c>
    </row>
    <row r="80" spans="1:11" x14ac:dyDescent="0.3">
      <c r="A80" s="1">
        <v>2006</v>
      </c>
      <c r="B80" s="1">
        <v>7</v>
      </c>
      <c r="C80" s="8">
        <v>20.4137644009217</v>
      </c>
      <c r="D80" s="16">
        <v>801050.24782643304</v>
      </c>
      <c r="E80" s="8">
        <v>2.0316666666669998</v>
      </c>
      <c r="F80" s="8">
        <v>283.18637978196102</v>
      </c>
      <c r="G80" s="8">
        <v>0</v>
      </c>
      <c r="H80" s="6">
        <v>0</v>
      </c>
      <c r="I80" s="6">
        <v>0</v>
      </c>
      <c r="J80" s="1">
        <v>0</v>
      </c>
      <c r="K80" s="1">
        <v>0</v>
      </c>
    </row>
    <row r="81" spans="1:11" x14ac:dyDescent="0.3">
      <c r="A81" s="1">
        <v>2006</v>
      </c>
      <c r="B81" s="1">
        <v>8</v>
      </c>
      <c r="C81" s="8">
        <v>20.283160919540201</v>
      </c>
      <c r="D81" s="16">
        <v>802692.939011393</v>
      </c>
      <c r="E81" s="8">
        <v>2.0296525975329001</v>
      </c>
      <c r="F81" s="8">
        <v>331.12711884634399</v>
      </c>
      <c r="G81" s="8">
        <v>0</v>
      </c>
      <c r="H81" s="6">
        <v>0</v>
      </c>
      <c r="I81" s="6">
        <v>0</v>
      </c>
      <c r="J81" s="1">
        <v>0</v>
      </c>
      <c r="K81" s="1">
        <v>0</v>
      </c>
    </row>
    <row r="82" spans="1:11" x14ac:dyDescent="0.3">
      <c r="A82" s="1">
        <v>2006</v>
      </c>
      <c r="B82" s="1">
        <v>9</v>
      </c>
      <c r="C82" s="8">
        <v>20.175070357554802</v>
      </c>
      <c r="D82" s="16">
        <v>804428.93033295998</v>
      </c>
      <c r="E82" s="8">
        <v>2.0253823506263502</v>
      </c>
      <c r="F82" s="8">
        <v>281.34908990001998</v>
      </c>
      <c r="G82" s="8">
        <v>0</v>
      </c>
      <c r="H82" s="6">
        <v>0</v>
      </c>
      <c r="I82" s="6">
        <v>0</v>
      </c>
      <c r="J82" s="1">
        <v>0</v>
      </c>
      <c r="K82" s="1">
        <v>0</v>
      </c>
    </row>
    <row r="83" spans="1:11" x14ac:dyDescent="0.3">
      <c r="A83" s="1">
        <v>2006</v>
      </c>
      <c r="B83" s="1">
        <v>10</v>
      </c>
      <c r="C83" s="8">
        <v>19.984731213872799</v>
      </c>
      <c r="D83" s="16">
        <v>805406.24403301405</v>
      </c>
      <c r="E83" s="8">
        <v>2.0233333333329999</v>
      </c>
      <c r="F83" s="8">
        <v>200.08235502539401</v>
      </c>
      <c r="G83" s="8">
        <v>0</v>
      </c>
      <c r="H83" s="6">
        <v>0</v>
      </c>
      <c r="I83" s="6">
        <v>0</v>
      </c>
      <c r="J83" s="1">
        <v>0</v>
      </c>
      <c r="K83" s="1">
        <v>0</v>
      </c>
    </row>
    <row r="84" spans="1:11" x14ac:dyDescent="0.3">
      <c r="A84" s="1">
        <v>2006</v>
      </c>
      <c r="B84" s="1">
        <v>11</v>
      </c>
      <c r="C84" s="8">
        <v>20.001851351351402</v>
      </c>
      <c r="D84" s="16">
        <v>805172.83225449501</v>
      </c>
      <c r="E84" s="8">
        <v>2.0266007596853801</v>
      </c>
      <c r="F84" s="8">
        <v>70.369461474225503</v>
      </c>
      <c r="G84" s="8">
        <v>0</v>
      </c>
      <c r="H84" s="6">
        <v>0</v>
      </c>
      <c r="I84" s="6">
        <v>0</v>
      </c>
      <c r="J84" s="1">
        <v>0</v>
      </c>
      <c r="K84" s="1">
        <v>0</v>
      </c>
    </row>
    <row r="85" spans="1:11" x14ac:dyDescent="0.3">
      <c r="A85" s="1">
        <v>2006</v>
      </c>
      <c r="B85" s="1">
        <v>12</v>
      </c>
      <c r="C85" s="8">
        <v>20.375505300353399</v>
      </c>
      <c r="D85" s="16">
        <v>804369.18292785296</v>
      </c>
      <c r="E85" s="8">
        <v>2.03381593270253</v>
      </c>
      <c r="F85" s="8">
        <v>62.717743760791599</v>
      </c>
      <c r="G85" s="8">
        <v>0</v>
      </c>
      <c r="H85" s="6">
        <v>0</v>
      </c>
      <c r="I85" s="6">
        <v>0</v>
      </c>
      <c r="J85" s="1">
        <v>0</v>
      </c>
      <c r="K85" s="1">
        <v>0</v>
      </c>
    </row>
    <row r="86" spans="1:11" x14ac:dyDescent="0.3">
      <c r="A86" s="1">
        <v>2007</v>
      </c>
      <c r="B86" s="1">
        <v>1</v>
      </c>
      <c r="C86" s="8">
        <v>20.929478108581399</v>
      </c>
      <c r="D86" s="16">
        <v>803879.79969268397</v>
      </c>
      <c r="E86" s="8">
        <v>2.0431699999999999</v>
      </c>
      <c r="F86" s="8">
        <v>55.445797060494201</v>
      </c>
      <c r="G86" s="8">
        <v>47.227487272749599</v>
      </c>
      <c r="H86" s="6">
        <v>0</v>
      </c>
      <c r="I86" s="6">
        <v>0</v>
      </c>
      <c r="J86" s="1">
        <v>0</v>
      </c>
      <c r="K86" s="1">
        <v>0</v>
      </c>
    </row>
    <row r="87" spans="1:11" x14ac:dyDescent="0.3">
      <c r="A87" s="1">
        <v>2007</v>
      </c>
      <c r="B87" s="1">
        <v>2</v>
      </c>
      <c r="C87" s="8">
        <v>18.9659514051522</v>
      </c>
      <c r="D87" s="16">
        <v>804389.84096236096</v>
      </c>
      <c r="E87" s="8">
        <v>2.0523997431924199</v>
      </c>
      <c r="F87" s="8">
        <v>21.083467052824901</v>
      </c>
      <c r="G87" s="8">
        <v>0</v>
      </c>
      <c r="H87" s="6">
        <v>0</v>
      </c>
      <c r="I87" s="6">
        <v>0</v>
      </c>
      <c r="J87" s="1">
        <v>0</v>
      </c>
      <c r="K87" s="1">
        <v>0</v>
      </c>
    </row>
    <row r="88" spans="1:11" x14ac:dyDescent="0.3">
      <c r="A88" s="1">
        <v>2007</v>
      </c>
      <c r="B88" s="1">
        <v>3</v>
      </c>
      <c r="C88" s="8">
        <v>19.505923574368001</v>
      </c>
      <c r="D88" s="16">
        <v>805269.070680868</v>
      </c>
      <c r="E88" s="8">
        <v>2.0598026430707801</v>
      </c>
      <c r="F88" s="8">
        <v>64.462878737671403</v>
      </c>
      <c r="G88" s="8">
        <v>0</v>
      </c>
      <c r="H88" s="6">
        <v>0</v>
      </c>
      <c r="I88" s="6">
        <v>0</v>
      </c>
      <c r="J88" s="1">
        <v>0</v>
      </c>
      <c r="K88" s="1">
        <v>0</v>
      </c>
    </row>
    <row r="89" spans="1:11" x14ac:dyDescent="0.3">
      <c r="A89" s="1">
        <v>2007</v>
      </c>
      <c r="B89" s="1">
        <v>4</v>
      </c>
      <c r="C89" s="8">
        <v>19.492801657785702</v>
      </c>
      <c r="D89" s="16">
        <v>805932.09102711198</v>
      </c>
      <c r="E89" s="8">
        <v>2.0663100000000001</v>
      </c>
      <c r="F89" s="8">
        <v>98.2927811906861</v>
      </c>
      <c r="G89" s="8">
        <v>0</v>
      </c>
      <c r="H89" s="6">
        <v>0</v>
      </c>
      <c r="I89" s="6">
        <v>0</v>
      </c>
      <c r="J89" s="1">
        <v>0</v>
      </c>
      <c r="K89" s="1">
        <v>0</v>
      </c>
    </row>
    <row r="90" spans="1:11" x14ac:dyDescent="0.3">
      <c r="A90" s="1">
        <v>2007</v>
      </c>
      <c r="B90" s="1">
        <v>5</v>
      </c>
      <c r="C90" s="8">
        <v>20.014608721624899</v>
      </c>
      <c r="D90" s="16">
        <v>805711.21480828198</v>
      </c>
      <c r="E90" s="8">
        <v>2.0706586235949902</v>
      </c>
      <c r="F90" s="8">
        <v>159.464073707137</v>
      </c>
      <c r="G90" s="8">
        <v>0</v>
      </c>
      <c r="H90" s="6">
        <v>0</v>
      </c>
      <c r="I90" s="6">
        <v>0</v>
      </c>
      <c r="J90" s="1">
        <v>0</v>
      </c>
      <c r="K90" s="1">
        <v>0</v>
      </c>
    </row>
    <row r="91" spans="1:11" x14ac:dyDescent="0.3">
      <c r="A91" s="1">
        <v>2007</v>
      </c>
      <c r="B91" s="1">
        <v>6</v>
      </c>
      <c r="C91" s="8">
        <v>20.4463821428571</v>
      </c>
      <c r="D91" s="16">
        <v>804915.05985777604</v>
      </c>
      <c r="E91" s="8">
        <v>2.07452301596954</v>
      </c>
      <c r="F91" s="8">
        <v>252.77691374055601</v>
      </c>
      <c r="G91" s="8">
        <v>0</v>
      </c>
      <c r="H91" s="6">
        <v>0</v>
      </c>
      <c r="I91" s="6">
        <v>0</v>
      </c>
      <c r="J91" s="1">
        <v>0</v>
      </c>
      <c r="K91" s="1">
        <v>0</v>
      </c>
    </row>
    <row r="92" spans="1:11" x14ac:dyDescent="0.3">
      <c r="A92" s="1">
        <v>2007</v>
      </c>
      <c r="B92" s="1">
        <v>7</v>
      </c>
      <c r="C92" s="8">
        <v>21.002901913875601</v>
      </c>
      <c r="D92" s="16">
        <v>804130.20423501695</v>
      </c>
      <c r="E92" s="8">
        <v>2.0793900000000001</v>
      </c>
      <c r="F92" s="8">
        <v>307.41533338123099</v>
      </c>
      <c r="G92" s="8">
        <v>0</v>
      </c>
      <c r="H92" s="6">
        <v>0</v>
      </c>
      <c r="I92" s="6">
        <v>0</v>
      </c>
      <c r="J92" s="1">
        <v>0</v>
      </c>
      <c r="K92" s="1">
        <v>0</v>
      </c>
    </row>
    <row r="93" spans="1:11" x14ac:dyDescent="0.3">
      <c r="A93" s="1">
        <v>2007</v>
      </c>
      <c r="B93" s="1">
        <v>8</v>
      </c>
      <c r="C93" s="8">
        <v>19.205642642642601</v>
      </c>
      <c r="D93" s="16">
        <v>803601.45132362505</v>
      </c>
      <c r="E93" s="8">
        <v>2.0868531345748802</v>
      </c>
      <c r="F93" s="8">
        <v>356.84521437788499</v>
      </c>
      <c r="G93" s="8">
        <v>0</v>
      </c>
      <c r="H93" s="6">
        <v>0</v>
      </c>
      <c r="I93" s="6">
        <v>0</v>
      </c>
      <c r="J93" s="1">
        <v>0</v>
      </c>
      <c r="K93" s="1">
        <v>0</v>
      </c>
    </row>
    <row r="94" spans="1:11" x14ac:dyDescent="0.3">
      <c r="A94" s="1">
        <v>2007</v>
      </c>
      <c r="B94" s="1">
        <v>9</v>
      </c>
      <c r="C94" s="8">
        <v>21.0486374622357</v>
      </c>
      <c r="D94" s="16">
        <v>802622.16224847105</v>
      </c>
      <c r="E94" s="8">
        <v>2.0959193184132601</v>
      </c>
      <c r="F94" s="8">
        <v>302.419123583626</v>
      </c>
      <c r="G94" s="8">
        <v>0</v>
      </c>
      <c r="H94" s="6">
        <v>0</v>
      </c>
      <c r="I94" s="6">
        <v>0</v>
      </c>
      <c r="J94" s="1">
        <v>0</v>
      </c>
      <c r="K94" s="1">
        <v>0</v>
      </c>
    </row>
    <row r="95" spans="1:11" x14ac:dyDescent="0.3">
      <c r="A95" s="1">
        <v>2007</v>
      </c>
      <c r="B95" s="1">
        <v>10</v>
      </c>
      <c r="C95" s="8">
        <v>20.413368644067798</v>
      </c>
      <c r="D95" s="16">
        <v>800305.90504518698</v>
      </c>
      <c r="E95" s="8">
        <v>2.1048966666669999</v>
      </c>
      <c r="F95" s="8">
        <v>248.59604390682901</v>
      </c>
      <c r="G95" s="8">
        <v>0</v>
      </c>
      <c r="H95" s="6">
        <v>0</v>
      </c>
      <c r="I95" s="6">
        <v>0</v>
      </c>
      <c r="J95" s="1">
        <v>0</v>
      </c>
      <c r="K95" s="1">
        <v>0</v>
      </c>
    </row>
    <row r="96" spans="1:11" x14ac:dyDescent="0.3">
      <c r="A96" s="1">
        <v>2007</v>
      </c>
      <c r="B96" s="1">
        <v>11</v>
      </c>
      <c r="C96" s="8">
        <v>20.131818853974099</v>
      </c>
      <c r="D96" s="16">
        <v>795951.13496680802</v>
      </c>
      <c r="E96" s="8">
        <v>2.11330428118525</v>
      </c>
      <c r="F96" s="8">
        <v>87.502488773405304</v>
      </c>
      <c r="G96" s="8">
        <v>0</v>
      </c>
      <c r="H96" s="6">
        <v>0</v>
      </c>
      <c r="I96" s="6">
        <v>0</v>
      </c>
      <c r="J96" s="1">
        <v>0</v>
      </c>
      <c r="K96" s="1">
        <v>0</v>
      </c>
    </row>
    <row r="97" spans="1:11" x14ac:dyDescent="0.3">
      <c r="A97" s="1">
        <v>2007</v>
      </c>
      <c r="B97" s="1">
        <v>12</v>
      </c>
      <c r="C97" s="8">
        <v>19.851239358420699</v>
      </c>
      <c r="D97" s="16">
        <v>790894.25694850495</v>
      </c>
      <c r="E97" s="8">
        <v>2.12063747532016</v>
      </c>
      <c r="F97" s="8">
        <v>73.851029946947094</v>
      </c>
      <c r="G97" s="8">
        <v>0</v>
      </c>
      <c r="H97" s="6">
        <v>0</v>
      </c>
      <c r="I97" s="6">
        <v>0</v>
      </c>
      <c r="J97" s="1">
        <v>0</v>
      </c>
      <c r="K97" s="1">
        <v>0</v>
      </c>
    </row>
    <row r="98" spans="1:11" x14ac:dyDescent="0.3">
      <c r="A98" s="1">
        <v>2008</v>
      </c>
      <c r="B98" s="1">
        <v>1</v>
      </c>
      <c r="C98" s="8">
        <v>20.0201171060699</v>
      </c>
      <c r="D98" s="16">
        <v>786302.005860548</v>
      </c>
      <c r="E98" s="8">
        <v>2.1276966666670001</v>
      </c>
      <c r="F98" s="8">
        <v>36.126174053552198</v>
      </c>
      <c r="G98" s="8">
        <v>64.955083488008697</v>
      </c>
      <c r="H98" s="6">
        <v>0</v>
      </c>
      <c r="I98" s="6">
        <v>0</v>
      </c>
      <c r="J98" s="1">
        <v>0</v>
      </c>
      <c r="K98" s="1">
        <v>0</v>
      </c>
    </row>
    <row r="99" spans="1:11" x14ac:dyDescent="0.3">
      <c r="A99" s="1">
        <v>2008</v>
      </c>
      <c r="B99" s="1">
        <v>2</v>
      </c>
      <c r="C99" s="8">
        <v>18.448883148831499</v>
      </c>
      <c r="D99" s="16">
        <v>783437.38327867002</v>
      </c>
      <c r="E99" s="8">
        <v>2.1348214924122502</v>
      </c>
      <c r="F99" s="8">
        <v>62.724246691326698</v>
      </c>
      <c r="G99" s="8">
        <v>0</v>
      </c>
      <c r="H99" s="6">
        <v>0</v>
      </c>
      <c r="I99" s="6">
        <v>0</v>
      </c>
      <c r="J99" s="1">
        <v>0</v>
      </c>
      <c r="K99" s="1">
        <v>0</v>
      </c>
    </row>
    <row r="100" spans="1:11" x14ac:dyDescent="0.3">
      <c r="A100" s="1">
        <v>2008</v>
      </c>
      <c r="B100" s="1">
        <v>3</v>
      </c>
      <c r="C100" s="8">
        <v>17.7399870049505</v>
      </c>
      <c r="D100" s="16">
        <v>781730.42087853095</v>
      </c>
      <c r="E100" s="8">
        <v>2.1430463946868898</v>
      </c>
      <c r="F100" s="8">
        <v>56.935375927571897</v>
      </c>
      <c r="G100" s="8">
        <v>0</v>
      </c>
      <c r="H100" s="6">
        <v>0</v>
      </c>
      <c r="I100" s="6">
        <v>0</v>
      </c>
      <c r="J100" s="1">
        <v>0</v>
      </c>
      <c r="K100" s="1">
        <v>0</v>
      </c>
    </row>
    <row r="101" spans="1:11" x14ac:dyDescent="0.3">
      <c r="A101" s="1">
        <v>2008</v>
      </c>
      <c r="B101" s="1">
        <v>4</v>
      </c>
      <c r="C101" s="8">
        <v>18.005368847351999</v>
      </c>
      <c r="D101" s="16">
        <v>779883.59820558701</v>
      </c>
      <c r="E101" s="8">
        <v>2.1553766666669998</v>
      </c>
      <c r="F101" s="8">
        <v>111.14006652165099</v>
      </c>
      <c r="G101" s="8">
        <v>0</v>
      </c>
      <c r="H101" s="6">
        <v>0</v>
      </c>
      <c r="I101" s="6">
        <v>0</v>
      </c>
      <c r="J101" s="1">
        <v>0</v>
      </c>
      <c r="K101" s="1">
        <v>0</v>
      </c>
    </row>
    <row r="102" spans="1:11" x14ac:dyDescent="0.3">
      <c r="A102" s="1">
        <v>2008</v>
      </c>
      <c r="B102" s="1">
        <v>5</v>
      </c>
      <c r="C102" s="8">
        <v>19.492463567839199</v>
      </c>
      <c r="D102" s="16">
        <v>777162.59856448602</v>
      </c>
      <c r="E102" s="8">
        <v>2.1710839997710298</v>
      </c>
      <c r="F102" s="8">
        <v>216.40455680076701</v>
      </c>
      <c r="G102" s="8">
        <v>0</v>
      </c>
      <c r="H102" s="6">
        <v>0</v>
      </c>
      <c r="I102" s="6">
        <v>0</v>
      </c>
      <c r="J102" s="1">
        <v>0</v>
      </c>
      <c r="K102" s="1">
        <v>0</v>
      </c>
    </row>
    <row r="103" spans="1:11" x14ac:dyDescent="0.3">
      <c r="A103" s="1">
        <v>2008</v>
      </c>
      <c r="B103" s="1">
        <v>6</v>
      </c>
      <c r="C103" s="8">
        <v>20.280585787452001</v>
      </c>
      <c r="D103" s="16">
        <v>772943.15959607298</v>
      </c>
      <c r="E103" s="8">
        <v>2.1849859328942398</v>
      </c>
      <c r="F103" s="8">
        <v>285.28102425075201</v>
      </c>
      <c r="G103" s="8">
        <v>0</v>
      </c>
      <c r="H103" s="6">
        <v>0</v>
      </c>
      <c r="I103" s="6">
        <v>0</v>
      </c>
      <c r="J103" s="1">
        <v>0</v>
      </c>
      <c r="K103" s="1">
        <v>0</v>
      </c>
    </row>
    <row r="104" spans="1:11" x14ac:dyDescent="0.3">
      <c r="A104" s="1">
        <v>2008</v>
      </c>
      <c r="B104" s="1">
        <v>7</v>
      </c>
      <c r="C104" s="8">
        <v>19.128736977492</v>
      </c>
      <c r="D104" s="16">
        <v>767201.90351292898</v>
      </c>
      <c r="E104" s="8">
        <v>2.1886100000000002</v>
      </c>
      <c r="F104" s="8">
        <v>277.50678224326401</v>
      </c>
      <c r="G104" s="8">
        <v>0</v>
      </c>
      <c r="H104" s="6">
        <v>0</v>
      </c>
      <c r="I104" s="6">
        <v>0</v>
      </c>
      <c r="J104" s="1">
        <v>0</v>
      </c>
      <c r="K104" s="1">
        <v>0</v>
      </c>
    </row>
    <row r="105" spans="1:11" x14ac:dyDescent="0.3">
      <c r="A105" s="1">
        <v>2008</v>
      </c>
      <c r="B105" s="1">
        <v>8</v>
      </c>
      <c r="C105" s="8">
        <v>18.899039974210201</v>
      </c>
      <c r="D105" s="16">
        <v>759495.869742763</v>
      </c>
      <c r="E105" s="8">
        <v>2.17723605672967</v>
      </c>
      <c r="F105" s="8">
        <v>320.57276960580299</v>
      </c>
      <c r="G105" s="8">
        <v>0</v>
      </c>
      <c r="H105" s="6">
        <v>0</v>
      </c>
      <c r="I105" s="6">
        <v>0</v>
      </c>
      <c r="J105" s="1">
        <v>0</v>
      </c>
      <c r="K105" s="1">
        <v>0</v>
      </c>
    </row>
    <row r="106" spans="1:11" x14ac:dyDescent="0.3">
      <c r="A106" s="1">
        <v>2008</v>
      </c>
      <c r="B106" s="1">
        <v>9</v>
      </c>
      <c r="C106" s="8">
        <v>19.764578709677401</v>
      </c>
      <c r="D106" s="16">
        <v>750912.41104702104</v>
      </c>
      <c r="E106" s="8">
        <v>2.15716500427262</v>
      </c>
      <c r="F106" s="8">
        <v>318.90589510911798</v>
      </c>
      <c r="G106" s="8">
        <v>0</v>
      </c>
      <c r="H106" s="6">
        <v>0</v>
      </c>
      <c r="I106" s="6">
        <v>0</v>
      </c>
      <c r="J106" s="1">
        <v>0</v>
      </c>
      <c r="K106" s="1">
        <v>0</v>
      </c>
    </row>
    <row r="107" spans="1:11" x14ac:dyDescent="0.3">
      <c r="A107" s="1">
        <v>2008</v>
      </c>
      <c r="B107" s="1">
        <v>10</v>
      </c>
      <c r="C107" s="8">
        <v>18.172633333333302</v>
      </c>
      <c r="D107" s="16">
        <v>742876.492420936</v>
      </c>
      <c r="E107" s="8">
        <v>2.1384866666670002</v>
      </c>
      <c r="F107" s="8">
        <v>182.0608790082</v>
      </c>
      <c r="G107" s="8">
        <v>0</v>
      </c>
      <c r="H107" s="6">
        <v>0</v>
      </c>
      <c r="I107" s="6">
        <v>0</v>
      </c>
      <c r="J107" s="1">
        <v>0</v>
      </c>
      <c r="K107" s="1">
        <v>0</v>
      </c>
    </row>
    <row r="108" spans="1:11" x14ac:dyDescent="0.3">
      <c r="A108" s="1">
        <v>2008</v>
      </c>
      <c r="B108" s="1">
        <v>11</v>
      </c>
      <c r="C108" s="8">
        <v>17.5797936507937</v>
      </c>
      <c r="D108" s="16">
        <v>735812.53254731698</v>
      </c>
      <c r="E108" s="8">
        <v>2.1272142816136799</v>
      </c>
      <c r="F108" s="8">
        <v>53.240502772726003</v>
      </c>
      <c r="G108" s="8">
        <v>0</v>
      </c>
      <c r="H108" s="6">
        <v>0</v>
      </c>
      <c r="I108" s="6">
        <v>0</v>
      </c>
      <c r="J108" s="1">
        <v>0</v>
      </c>
      <c r="K108" s="1">
        <v>0</v>
      </c>
    </row>
    <row r="109" spans="1:11" x14ac:dyDescent="0.3">
      <c r="A109" s="1">
        <v>2008</v>
      </c>
      <c r="B109" s="1">
        <v>12</v>
      </c>
      <c r="C109" s="8">
        <v>18.069686378737501</v>
      </c>
      <c r="D109" s="16">
        <v>730414.14903284702</v>
      </c>
      <c r="E109" s="8">
        <v>2.1233150805469601</v>
      </c>
      <c r="F109" s="8">
        <v>36.448562002198997</v>
      </c>
      <c r="G109" s="8">
        <v>0</v>
      </c>
      <c r="H109" s="6">
        <v>0</v>
      </c>
      <c r="I109" s="6">
        <v>0</v>
      </c>
      <c r="J109" s="1">
        <v>0</v>
      </c>
      <c r="K109" s="1">
        <v>0</v>
      </c>
    </row>
    <row r="110" spans="1:11" x14ac:dyDescent="0.3">
      <c r="A110" s="1">
        <v>2009</v>
      </c>
      <c r="B110" s="1">
        <v>1</v>
      </c>
      <c r="C110" s="8">
        <v>18.2118705566734</v>
      </c>
      <c r="D110" s="16">
        <v>726396.87810265296</v>
      </c>
      <c r="E110" s="8">
        <v>2.1237766666670002</v>
      </c>
      <c r="F110" s="8">
        <v>24.483176423718501</v>
      </c>
      <c r="G110" s="8">
        <v>108.690569190368</v>
      </c>
      <c r="H110" s="6">
        <v>0</v>
      </c>
      <c r="I110" s="6">
        <v>0</v>
      </c>
      <c r="J110" s="1">
        <v>0</v>
      </c>
      <c r="K110" s="1">
        <v>0</v>
      </c>
    </row>
    <row r="111" spans="1:11" x14ac:dyDescent="0.3">
      <c r="A111" s="1">
        <v>2009</v>
      </c>
      <c r="B111" s="1">
        <v>2</v>
      </c>
      <c r="C111" s="8">
        <v>17.3550705725699</v>
      </c>
      <c r="D111" s="16">
        <v>723918.04994559102</v>
      </c>
      <c r="E111" s="8">
        <v>2.12641812349105</v>
      </c>
      <c r="F111" s="8">
        <v>18.1400865141438</v>
      </c>
      <c r="G111" s="8">
        <v>0</v>
      </c>
      <c r="H111" s="6">
        <v>0</v>
      </c>
      <c r="I111" s="6">
        <v>0</v>
      </c>
      <c r="J111" s="1">
        <v>0</v>
      </c>
      <c r="K111" s="1">
        <v>0</v>
      </c>
    </row>
    <row r="112" spans="1:11" x14ac:dyDescent="0.3">
      <c r="A112" s="1">
        <v>2009</v>
      </c>
      <c r="B112" s="1">
        <v>3</v>
      </c>
      <c r="C112" s="8">
        <v>17.156761616161599</v>
      </c>
      <c r="D112" s="16">
        <v>722550.01810500701</v>
      </c>
      <c r="E112" s="8">
        <v>2.1300317680546099</v>
      </c>
      <c r="F112" s="8">
        <v>49.882568605072898</v>
      </c>
      <c r="G112" s="8">
        <v>0</v>
      </c>
      <c r="H112" s="6">
        <v>0</v>
      </c>
      <c r="I112" s="6">
        <v>0</v>
      </c>
      <c r="J112" s="1">
        <v>0</v>
      </c>
      <c r="K112" s="1">
        <v>0</v>
      </c>
    </row>
    <row r="113" spans="1:11" x14ac:dyDescent="0.3">
      <c r="A113" s="1">
        <v>2009</v>
      </c>
      <c r="B113" s="1">
        <v>4</v>
      </c>
      <c r="C113" s="8">
        <v>17.7714437627812</v>
      </c>
      <c r="D113" s="16">
        <v>721381.02253309102</v>
      </c>
      <c r="E113" s="8">
        <v>2.1350699999999998</v>
      </c>
      <c r="F113" s="8">
        <v>126.255234755944</v>
      </c>
      <c r="G113" s="8">
        <v>0</v>
      </c>
      <c r="H113" s="6">
        <v>0</v>
      </c>
      <c r="I113" s="6">
        <v>0</v>
      </c>
      <c r="J113" s="1">
        <v>0</v>
      </c>
      <c r="K113" s="1">
        <v>0</v>
      </c>
    </row>
    <row r="114" spans="1:11" x14ac:dyDescent="0.3">
      <c r="A114" s="1">
        <v>2009</v>
      </c>
      <c r="B114" s="1">
        <v>5</v>
      </c>
      <c r="C114" s="8">
        <v>19.098718300205601</v>
      </c>
      <c r="D114" s="16">
        <v>720156.517056752</v>
      </c>
      <c r="E114" s="8">
        <v>2.14068449800014</v>
      </c>
      <c r="F114" s="8">
        <v>193.36367005912101</v>
      </c>
      <c r="G114" s="8">
        <v>0</v>
      </c>
      <c r="H114" s="6">
        <v>0</v>
      </c>
      <c r="I114" s="6">
        <v>0</v>
      </c>
      <c r="J114" s="1">
        <v>0</v>
      </c>
      <c r="K114" s="1">
        <v>0</v>
      </c>
    </row>
    <row r="115" spans="1:11" x14ac:dyDescent="0.3">
      <c r="A115" s="1">
        <v>2009</v>
      </c>
      <c r="B115" s="1">
        <v>6</v>
      </c>
      <c r="C115" s="8">
        <v>19.012734525447001</v>
      </c>
      <c r="D115" s="16">
        <v>719065.17829450197</v>
      </c>
      <c r="E115" s="8">
        <v>2.1470126862254699</v>
      </c>
      <c r="F115" s="8">
        <v>290.69629221537099</v>
      </c>
      <c r="G115" s="8">
        <v>0</v>
      </c>
      <c r="H115" s="6">
        <v>0</v>
      </c>
      <c r="I115" s="6">
        <v>0</v>
      </c>
      <c r="J115" s="1">
        <v>0</v>
      </c>
      <c r="K115" s="1">
        <v>0</v>
      </c>
    </row>
    <row r="116" spans="1:11" x14ac:dyDescent="0.3">
      <c r="A116" s="1">
        <v>2009</v>
      </c>
      <c r="B116" s="1">
        <v>7</v>
      </c>
      <c r="C116" s="8">
        <v>19.515887972508601</v>
      </c>
      <c r="D116" s="16">
        <v>718618.93490947597</v>
      </c>
      <c r="E116" s="8">
        <v>2.1534399999999998</v>
      </c>
      <c r="F116" s="8">
        <v>318.41148260028501</v>
      </c>
      <c r="G116" s="8">
        <v>0</v>
      </c>
      <c r="H116" s="6">
        <v>0</v>
      </c>
      <c r="I116" s="6">
        <v>0</v>
      </c>
      <c r="J116" s="1">
        <v>0</v>
      </c>
      <c r="K116" s="1">
        <v>0</v>
      </c>
    </row>
    <row r="117" spans="1:11" x14ac:dyDescent="0.3">
      <c r="A117" s="1">
        <v>2009</v>
      </c>
      <c r="B117" s="1">
        <v>8</v>
      </c>
      <c r="C117" s="8">
        <v>17.932611576011201</v>
      </c>
      <c r="D117" s="16">
        <v>719050.15748902003</v>
      </c>
      <c r="E117" s="8">
        <v>2.16008058929761</v>
      </c>
      <c r="F117" s="8">
        <v>356.05452345394701</v>
      </c>
      <c r="G117" s="8">
        <v>0</v>
      </c>
      <c r="H117" s="6">
        <v>0</v>
      </c>
      <c r="I117" s="6">
        <v>0</v>
      </c>
      <c r="J117" s="1">
        <v>0</v>
      </c>
      <c r="K117" s="1">
        <v>0</v>
      </c>
    </row>
    <row r="118" spans="1:11" x14ac:dyDescent="0.3">
      <c r="A118" s="1">
        <v>2009</v>
      </c>
      <c r="B118" s="1">
        <v>9</v>
      </c>
      <c r="C118" s="8">
        <v>18.843350951374202</v>
      </c>
      <c r="D118" s="16">
        <v>719864.77348815603</v>
      </c>
      <c r="E118" s="8">
        <v>2.1660086474089599</v>
      </c>
      <c r="F118" s="8">
        <v>310.26409597365</v>
      </c>
      <c r="G118" s="8">
        <v>0</v>
      </c>
      <c r="H118" s="6">
        <v>0</v>
      </c>
      <c r="I118" s="6">
        <v>0</v>
      </c>
      <c r="J118" s="1">
        <v>0</v>
      </c>
      <c r="K118" s="1">
        <v>0</v>
      </c>
    </row>
    <row r="119" spans="1:11" x14ac:dyDescent="0.3">
      <c r="A119" s="1">
        <v>2009</v>
      </c>
      <c r="B119" s="1">
        <v>10</v>
      </c>
      <c r="C119" s="8">
        <v>18.6605323843416</v>
      </c>
      <c r="D119" s="16">
        <v>720339.16445478098</v>
      </c>
      <c r="E119" s="8">
        <v>2.1703000000000001</v>
      </c>
      <c r="F119" s="8">
        <v>253.98000492253999</v>
      </c>
      <c r="G119" s="8">
        <v>0</v>
      </c>
      <c r="H119" s="6">
        <v>0</v>
      </c>
      <c r="I119" s="6">
        <v>0</v>
      </c>
      <c r="J119" s="1">
        <v>0</v>
      </c>
      <c r="K119" s="1">
        <v>0</v>
      </c>
    </row>
    <row r="120" spans="1:11" x14ac:dyDescent="0.3">
      <c r="A120" s="1">
        <v>2009</v>
      </c>
      <c r="B120" s="1">
        <v>11</v>
      </c>
      <c r="C120" s="8">
        <v>18.305948994252901</v>
      </c>
      <c r="D120" s="16">
        <v>720035.586523543</v>
      </c>
      <c r="E120" s="8">
        <v>2.1727019975235802</v>
      </c>
      <c r="F120" s="8">
        <v>124.51115722310399</v>
      </c>
      <c r="G120" s="8">
        <v>0</v>
      </c>
      <c r="H120" s="6">
        <v>0</v>
      </c>
      <c r="I120" s="6">
        <v>0</v>
      </c>
      <c r="J120" s="1">
        <v>0</v>
      </c>
      <c r="K120" s="1">
        <v>0</v>
      </c>
    </row>
    <row r="121" spans="1:11" x14ac:dyDescent="0.3">
      <c r="A121" s="1">
        <v>2009</v>
      </c>
      <c r="B121" s="1">
        <v>12</v>
      </c>
      <c r="C121" s="8">
        <v>18.945706308919501</v>
      </c>
      <c r="D121" s="16">
        <v>719389.79796259897</v>
      </c>
      <c r="E121" s="8">
        <v>2.1734900457000599</v>
      </c>
      <c r="F121" s="8">
        <v>64.378981964781005</v>
      </c>
      <c r="G121" s="8">
        <v>0</v>
      </c>
      <c r="H121" s="6">
        <v>0</v>
      </c>
      <c r="I121" s="6">
        <v>0</v>
      </c>
      <c r="J121" s="1">
        <v>0</v>
      </c>
      <c r="K121" s="1">
        <v>0</v>
      </c>
    </row>
    <row r="122" spans="1:11" x14ac:dyDescent="0.3">
      <c r="A122" s="1">
        <v>2010</v>
      </c>
      <c r="B122" s="1">
        <v>1</v>
      </c>
      <c r="C122" s="8">
        <v>18.564140692640699</v>
      </c>
      <c r="D122" s="16">
        <v>719013.41661915404</v>
      </c>
      <c r="E122" s="8">
        <v>2.1734066666670002</v>
      </c>
      <c r="F122" s="8">
        <v>18.124593485966699</v>
      </c>
      <c r="G122" s="8">
        <v>244.20806310180001</v>
      </c>
      <c r="H122" s="6">
        <v>0</v>
      </c>
      <c r="I122" s="6">
        <v>0</v>
      </c>
      <c r="J122" s="1">
        <v>0</v>
      </c>
      <c r="K122" s="1">
        <v>0</v>
      </c>
    </row>
    <row r="123" spans="1:11" x14ac:dyDescent="0.3">
      <c r="A123" s="1">
        <v>2010</v>
      </c>
      <c r="B123" s="1">
        <v>2</v>
      </c>
      <c r="C123" s="8">
        <v>17.131414296134199</v>
      </c>
      <c r="D123" s="16">
        <v>719400.20998962701</v>
      </c>
      <c r="E123" s="8">
        <v>2.1730583662709502</v>
      </c>
      <c r="F123" s="8">
        <v>10.0912721542049</v>
      </c>
      <c r="G123" s="8">
        <v>0</v>
      </c>
      <c r="H123" s="6">
        <v>0</v>
      </c>
      <c r="I123" s="6">
        <v>0</v>
      </c>
      <c r="J123" s="1">
        <v>0</v>
      </c>
      <c r="K123" s="1">
        <v>0</v>
      </c>
    </row>
    <row r="124" spans="1:11" x14ac:dyDescent="0.3">
      <c r="A124" s="1">
        <v>2010</v>
      </c>
      <c r="B124" s="1">
        <v>3</v>
      </c>
      <c r="C124" s="8">
        <v>16.8080007315289</v>
      </c>
      <c r="D124" s="16">
        <v>720147.329691316</v>
      </c>
      <c r="E124" s="8">
        <v>2.1728834549471001</v>
      </c>
      <c r="F124" s="8">
        <v>14.192357639291499</v>
      </c>
      <c r="G124" s="8">
        <v>0</v>
      </c>
      <c r="H124" s="6">
        <v>0</v>
      </c>
      <c r="I124" s="6">
        <v>0</v>
      </c>
      <c r="J124" s="1">
        <v>0</v>
      </c>
      <c r="K124" s="1">
        <v>0</v>
      </c>
    </row>
    <row r="125" spans="1:11" x14ac:dyDescent="0.3">
      <c r="A125" s="1">
        <v>2010</v>
      </c>
      <c r="B125" s="1">
        <v>4</v>
      </c>
      <c r="C125" s="8">
        <v>17.517774193548401</v>
      </c>
      <c r="D125" s="16">
        <v>720940.64716027805</v>
      </c>
      <c r="E125" s="8">
        <v>2.1732</v>
      </c>
      <c r="F125" s="8">
        <v>81.765451730198606</v>
      </c>
      <c r="G125" s="8">
        <v>0</v>
      </c>
      <c r="H125" s="6">
        <v>0</v>
      </c>
      <c r="I125" s="6">
        <v>0</v>
      </c>
      <c r="J125" s="1">
        <v>0</v>
      </c>
      <c r="K125" s="1">
        <v>0</v>
      </c>
    </row>
    <row r="126" spans="1:11" x14ac:dyDescent="0.3">
      <c r="A126" s="1">
        <v>2010</v>
      </c>
      <c r="B126" s="1">
        <v>5</v>
      </c>
      <c r="C126" s="8">
        <v>18.539384955752201</v>
      </c>
      <c r="D126" s="16">
        <v>721336.54490829504</v>
      </c>
      <c r="E126" s="8">
        <v>2.1743355272900402</v>
      </c>
      <c r="F126" s="8">
        <v>235.20518287858101</v>
      </c>
      <c r="G126" s="8">
        <v>0</v>
      </c>
      <c r="H126" s="6">
        <v>0</v>
      </c>
      <c r="I126" s="6">
        <v>0</v>
      </c>
      <c r="J126" s="1">
        <v>0</v>
      </c>
      <c r="K126" s="1">
        <v>0</v>
      </c>
    </row>
    <row r="127" spans="1:11" x14ac:dyDescent="0.3">
      <c r="A127" s="1">
        <v>2010</v>
      </c>
      <c r="B127" s="1">
        <v>6</v>
      </c>
      <c r="C127" s="8">
        <v>19.228145941921099</v>
      </c>
      <c r="D127" s="16">
        <v>721561.11701208702</v>
      </c>
      <c r="E127" s="8">
        <v>2.1765649001839602</v>
      </c>
      <c r="F127" s="8">
        <v>361.45504892939999</v>
      </c>
      <c r="G127" s="8">
        <v>0</v>
      </c>
      <c r="H127" s="6">
        <v>0</v>
      </c>
      <c r="I127" s="6">
        <v>0</v>
      </c>
      <c r="J127" s="1">
        <v>0</v>
      </c>
      <c r="K127" s="1">
        <v>0</v>
      </c>
    </row>
    <row r="128" spans="1:11" x14ac:dyDescent="0.3">
      <c r="A128" s="1">
        <v>2010</v>
      </c>
      <c r="B128" s="1">
        <v>7</v>
      </c>
      <c r="C128" s="8">
        <v>18.671460791635599</v>
      </c>
      <c r="D128" s="16">
        <v>721929.65924744098</v>
      </c>
      <c r="E128" s="8">
        <v>2.1798999999999999</v>
      </c>
      <c r="F128" s="8">
        <v>352.69258151610597</v>
      </c>
      <c r="G128" s="8">
        <v>0</v>
      </c>
      <c r="H128" s="6">
        <v>0</v>
      </c>
      <c r="I128" s="6">
        <v>0</v>
      </c>
      <c r="J128" s="1">
        <v>0</v>
      </c>
      <c r="K128" s="1">
        <v>0</v>
      </c>
    </row>
    <row r="129" spans="1:11" x14ac:dyDescent="0.3">
      <c r="A129" s="1">
        <v>2010</v>
      </c>
      <c r="B129" s="1">
        <v>8</v>
      </c>
      <c r="C129" s="8">
        <v>19.359053103964101</v>
      </c>
      <c r="D129" s="16">
        <v>722610.64634299499</v>
      </c>
      <c r="E129" s="8">
        <v>2.18463888092796</v>
      </c>
      <c r="F129" s="8">
        <v>362.03321597310298</v>
      </c>
      <c r="G129" s="8">
        <v>0</v>
      </c>
      <c r="H129" s="6">
        <v>0</v>
      </c>
      <c r="I129" s="6">
        <v>0</v>
      </c>
      <c r="J129" s="1">
        <v>0</v>
      </c>
      <c r="K129" s="1">
        <v>0</v>
      </c>
    </row>
    <row r="130" spans="1:11" x14ac:dyDescent="0.3">
      <c r="A130" s="1">
        <v>2010</v>
      </c>
      <c r="B130" s="1">
        <v>9</v>
      </c>
      <c r="C130" s="8">
        <v>19.146409947249399</v>
      </c>
      <c r="D130" s="16">
        <v>722947.08949682699</v>
      </c>
      <c r="E130" s="8">
        <v>2.1904235450568099</v>
      </c>
      <c r="F130" s="8">
        <v>329.82039538151997</v>
      </c>
      <c r="G130" s="8">
        <v>0</v>
      </c>
      <c r="H130" s="6">
        <v>0</v>
      </c>
      <c r="I130" s="6">
        <v>0</v>
      </c>
      <c r="J130" s="1">
        <v>0</v>
      </c>
      <c r="K130" s="1">
        <v>0</v>
      </c>
    </row>
    <row r="131" spans="1:11" x14ac:dyDescent="0.3">
      <c r="A131" s="1">
        <v>2010</v>
      </c>
      <c r="B131" s="1">
        <v>10</v>
      </c>
      <c r="C131" s="8">
        <v>18.568883738601802</v>
      </c>
      <c r="D131" s="16">
        <v>722144.27697312704</v>
      </c>
      <c r="E131" s="8">
        <v>2.196683333333</v>
      </c>
      <c r="F131" s="8">
        <v>175.64700209624201</v>
      </c>
      <c r="G131" s="8">
        <v>0</v>
      </c>
      <c r="H131" s="6">
        <v>0</v>
      </c>
      <c r="I131" s="6">
        <v>0</v>
      </c>
      <c r="J131" s="1">
        <v>0</v>
      </c>
      <c r="K131" s="1">
        <v>0</v>
      </c>
    </row>
    <row r="132" spans="1:11" x14ac:dyDescent="0.3">
      <c r="A132" s="1">
        <v>2010</v>
      </c>
      <c r="B132" s="1">
        <v>11</v>
      </c>
      <c r="C132" s="8">
        <v>18.0288627002288</v>
      </c>
      <c r="D132" s="16">
        <v>719716.78436735098</v>
      </c>
      <c r="E132" s="8">
        <v>2.20360437210446</v>
      </c>
      <c r="F132" s="8">
        <v>88.251825721408693</v>
      </c>
      <c r="G132" s="8">
        <v>0</v>
      </c>
      <c r="H132" s="6">
        <v>0</v>
      </c>
      <c r="I132" s="6">
        <v>0</v>
      </c>
      <c r="J132" s="1">
        <v>0</v>
      </c>
      <c r="K132" s="1">
        <v>0</v>
      </c>
    </row>
    <row r="133" spans="1:11" x14ac:dyDescent="0.3">
      <c r="A133" s="1">
        <v>2010</v>
      </c>
      <c r="B133" s="1">
        <v>12</v>
      </c>
      <c r="C133" s="8">
        <v>17.654473724295499</v>
      </c>
      <c r="D133" s="16">
        <v>716880.19512924703</v>
      </c>
      <c r="E133" s="8">
        <v>2.2109434229962002</v>
      </c>
      <c r="F133" s="8">
        <v>10.862833711145299</v>
      </c>
      <c r="G133" s="8">
        <v>0</v>
      </c>
      <c r="H133" s="6">
        <v>0</v>
      </c>
      <c r="I133" s="6">
        <v>0</v>
      </c>
      <c r="J133" s="1">
        <v>0</v>
      </c>
      <c r="K133" s="1">
        <v>0</v>
      </c>
    </row>
    <row r="134" spans="1:11" x14ac:dyDescent="0.3">
      <c r="A134" s="1">
        <v>2011</v>
      </c>
      <c r="B134" s="1">
        <v>1</v>
      </c>
      <c r="C134" s="8">
        <v>17.440140337423301</v>
      </c>
      <c r="D134" s="16">
        <v>714925.80966222298</v>
      </c>
      <c r="E134" s="8">
        <v>2.2195100000000001</v>
      </c>
      <c r="F134" s="8">
        <v>14.0875064688923</v>
      </c>
      <c r="G134" s="8">
        <v>112.818940749348</v>
      </c>
      <c r="H134" s="6">
        <v>0</v>
      </c>
      <c r="I134" s="6">
        <v>0</v>
      </c>
      <c r="J134" s="1">
        <v>0</v>
      </c>
      <c r="K134" s="1">
        <v>0</v>
      </c>
    </row>
    <row r="135" spans="1:11" x14ac:dyDescent="0.3">
      <c r="A135" s="1">
        <v>2011</v>
      </c>
      <c r="B135" s="1">
        <v>2</v>
      </c>
      <c r="C135" s="8">
        <v>16.030348228043099</v>
      </c>
      <c r="D135" s="16">
        <v>714986.46602003404</v>
      </c>
      <c r="E135" s="8">
        <v>2.22913457708239</v>
      </c>
      <c r="F135" s="8">
        <v>33.297629086731099</v>
      </c>
      <c r="G135" s="8">
        <v>0</v>
      </c>
      <c r="H135" s="6">
        <v>0</v>
      </c>
      <c r="I135" s="6">
        <v>0</v>
      </c>
      <c r="J135" s="1">
        <v>0</v>
      </c>
      <c r="K135" s="1">
        <v>0</v>
      </c>
    </row>
    <row r="136" spans="1:11" x14ac:dyDescent="0.3">
      <c r="A136" s="1">
        <v>2011</v>
      </c>
      <c r="B136" s="1">
        <v>3</v>
      </c>
      <c r="C136" s="8">
        <v>16.880387850467301</v>
      </c>
      <c r="D136" s="16">
        <v>716045.48436244205</v>
      </c>
      <c r="E136" s="8">
        <v>2.2379098356338298</v>
      </c>
      <c r="F136" s="8">
        <v>71.929921377919001</v>
      </c>
      <c r="G136" s="8">
        <v>0</v>
      </c>
      <c r="H136" s="6">
        <v>0</v>
      </c>
      <c r="I136" s="6">
        <v>0</v>
      </c>
      <c r="J136" s="1">
        <v>0</v>
      </c>
      <c r="K136" s="1">
        <v>0</v>
      </c>
    </row>
    <row r="137" spans="1:11" x14ac:dyDescent="0.3">
      <c r="A137" s="1">
        <v>2011</v>
      </c>
      <c r="B137" s="1">
        <v>4</v>
      </c>
      <c r="C137" s="8">
        <v>18.9381549960661</v>
      </c>
      <c r="D137" s="16">
        <v>717065.02505319903</v>
      </c>
      <c r="E137" s="8">
        <v>2.2465466666670002</v>
      </c>
      <c r="F137" s="8">
        <v>194.056802061459</v>
      </c>
      <c r="G137" s="8">
        <v>0</v>
      </c>
      <c r="H137" s="6">
        <v>0</v>
      </c>
      <c r="I137" s="6">
        <v>0</v>
      </c>
      <c r="J137" s="1">
        <v>0</v>
      </c>
      <c r="K137" s="1">
        <v>0</v>
      </c>
    </row>
    <row r="138" spans="1:11" x14ac:dyDescent="0.3">
      <c r="A138" s="1">
        <v>2011</v>
      </c>
      <c r="B138" s="1">
        <v>5</v>
      </c>
      <c r="C138" s="8">
        <v>18.770088119590898</v>
      </c>
      <c r="D138" s="16">
        <v>717021.308240104</v>
      </c>
      <c r="E138" s="8">
        <v>2.2529455514360501</v>
      </c>
      <c r="F138" s="8">
        <v>225.86808616688501</v>
      </c>
      <c r="G138" s="8">
        <v>0</v>
      </c>
      <c r="H138" s="6">
        <v>0</v>
      </c>
      <c r="I138" s="6">
        <v>0</v>
      </c>
      <c r="J138" s="1">
        <v>0</v>
      </c>
      <c r="K138" s="1">
        <v>0</v>
      </c>
    </row>
    <row r="139" spans="1:11" x14ac:dyDescent="0.3">
      <c r="A139" s="1">
        <v>2011</v>
      </c>
      <c r="B139" s="1">
        <v>6</v>
      </c>
      <c r="C139" s="8">
        <v>19.9455771971496</v>
      </c>
      <c r="D139" s="16">
        <v>716572.21647895698</v>
      </c>
      <c r="E139" s="8">
        <v>2.2577764702382099</v>
      </c>
      <c r="F139" s="8">
        <v>319.23238938915301</v>
      </c>
      <c r="G139" s="8">
        <v>0</v>
      </c>
      <c r="H139" s="6">
        <v>0</v>
      </c>
      <c r="I139" s="6">
        <v>0</v>
      </c>
      <c r="J139" s="1">
        <v>0</v>
      </c>
      <c r="K139" s="1">
        <v>0</v>
      </c>
    </row>
    <row r="140" spans="1:11" x14ac:dyDescent="0.3">
      <c r="A140" s="1">
        <v>2011</v>
      </c>
      <c r="B140" s="1">
        <v>7</v>
      </c>
      <c r="C140" s="8">
        <v>18.606137738853501</v>
      </c>
      <c r="D140" s="16">
        <v>716774.32648732199</v>
      </c>
      <c r="E140" s="8">
        <v>2.2612533333329998</v>
      </c>
      <c r="F140" s="8">
        <v>370.40277656987001</v>
      </c>
      <c r="G140" s="8">
        <v>0</v>
      </c>
      <c r="H140" s="6">
        <v>0</v>
      </c>
      <c r="I140" s="6">
        <v>0</v>
      </c>
      <c r="J140" s="1">
        <v>0</v>
      </c>
      <c r="K140" s="1">
        <v>0</v>
      </c>
    </row>
    <row r="141" spans="1:11" x14ac:dyDescent="0.3">
      <c r="A141" s="1">
        <v>2011</v>
      </c>
      <c r="B141" s="1">
        <v>8</v>
      </c>
      <c r="C141" s="8">
        <v>18.627812450119698</v>
      </c>
      <c r="D141" s="16">
        <v>718409.90498115798</v>
      </c>
      <c r="E141" s="8">
        <v>2.2641562433727702</v>
      </c>
      <c r="F141" s="8">
        <v>342.38255905343999</v>
      </c>
      <c r="G141" s="8">
        <v>0</v>
      </c>
      <c r="H141" s="6">
        <v>0</v>
      </c>
      <c r="I141" s="6">
        <v>0</v>
      </c>
      <c r="J141" s="1">
        <v>0</v>
      </c>
      <c r="K141" s="1">
        <v>0</v>
      </c>
    </row>
    <row r="142" spans="1:11" x14ac:dyDescent="0.3">
      <c r="A142" s="1">
        <v>2011</v>
      </c>
      <c r="B142" s="1">
        <v>9</v>
      </c>
      <c r="C142" s="8">
        <v>19.7549019762846</v>
      </c>
      <c r="D142" s="16">
        <v>721068.06099406094</v>
      </c>
      <c r="E142" s="8">
        <v>2.2669122883750301</v>
      </c>
      <c r="F142" s="8">
        <v>298.65346555739399</v>
      </c>
      <c r="G142" s="8">
        <v>0</v>
      </c>
      <c r="H142" s="6">
        <v>0</v>
      </c>
      <c r="I142" s="6">
        <v>0</v>
      </c>
      <c r="J142" s="1">
        <v>0</v>
      </c>
      <c r="K142" s="1">
        <v>0</v>
      </c>
    </row>
    <row r="143" spans="1:11" x14ac:dyDescent="0.3">
      <c r="A143" s="1">
        <v>2011</v>
      </c>
      <c r="B143" s="1">
        <v>10</v>
      </c>
      <c r="C143" s="8">
        <v>18.001117647058798</v>
      </c>
      <c r="D143" s="16">
        <v>723930.838797256</v>
      </c>
      <c r="E143" s="8">
        <v>2.269966666667</v>
      </c>
      <c r="F143" s="8">
        <v>161.51919520840701</v>
      </c>
      <c r="G143" s="8">
        <v>0</v>
      </c>
      <c r="H143" s="6">
        <v>0</v>
      </c>
      <c r="I143" s="6">
        <v>0</v>
      </c>
      <c r="J143" s="1">
        <v>0</v>
      </c>
      <c r="K143" s="1">
        <v>0</v>
      </c>
    </row>
    <row r="144" spans="1:11" x14ac:dyDescent="0.3">
      <c r="A144" s="1">
        <v>2011</v>
      </c>
      <c r="B144" s="1">
        <v>11</v>
      </c>
      <c r="C144" s="8">
        <v>17.107881568627501</v>
      </c>
      <c r="D144" s="16">
        <v>726586.34649967204</v>
      </c>
      <c r="E144" s="8">
        <v>2.2738649563909701</v>
      </c>
      <c r="F144" s="8">
        <v>81.388173550047895</v>
      </c>
      <c r="G144" s="8">
        <v>0</v>
      </c>
      <c r="H144" s="6">
        <v>0</v>
      </c>
      <c r="I144" s="6">
        <v>0</v>
      </c>
      <c r="J144" s="1">
        <v>0</v>
      </c>
      <c r="K144" s="1">
        <v>0</v>
      </c>
    </row>
    <row r="145" spans="1:11" x14ac:dyDescent="0.3">
      <c r="A145" s="1">
        <v>2011</v>
      </c>
      <c r="B145" s="1">
        <v>12</v>
      </c>
      <c r="C145" s="8">
        <v>17.207523474178402</v>
      </c>
      <c r="D145" s="16">
        <v>728671.2120531</v>
      </c>
      <c r="E145" s="8">
        <v>2.27792767779246</v>
      </c>
      <c r="F145" s="8">
        <v>47.9216318132518</v>
      </c>
      <c r="G145" s="8">
        <v>0</v>
      </c>
      <c r="H145" s="6">
        <v>0</v>
      </c>
      <c r="I145" s="6">
        <v>0</v>
      </c>
      <c r="J145" s="1">
        <v>0</v>
      </c>
      <c r="K145" s="1">
        <v>0</v>
      </c>
    </row>
    <row r="146" spans="1:11" x14ac:dyDescent="0.3">
      <c r="A146" s="1">
        <v>2012</v>
      </c>
      <c r="B146" s="1">
        <v>1</v>
      </c>
      <c r="C146" s="8">
        <v>17.760344531249999</v>
      </c>
      <c r="D146" s="16">
        <v>730221.59445199801</v>
      </c>
      <c r="E146" s="8">
        <v>2.2817866666670001</v>
      </c>
      <c r="F146" s="8">
        <v>27.1113494821915</v>
      </c>
      <c r="G146" s="8">
        <v>76.795324576910104</v>
      </c>
      <c r="H146" s="6">
        <v>0</v>
      </c>
      <c r="I146" s="6">
        <v>0</v>
      </c>
      <c r="J146" s="1">
        <v>0</v>
      </c>
      <c r="K146" s="1">
        <v>0</v>
      </c>
    </row>
    <row r="147" spans="1:11" x14ac:dyDescent="0.3">
      <c r="A147" s="1">
        <v>2012</v>
      </c>
      <c r="B147" s="1">
        <v>2</v>
      </c>
      <c r="C147" s="8">
        <v>16.521345368916801</v>
      </c>
      <c r="D147" s="16">
        <v>731149.13715031999</v>
      </c>
      <c r="E147" s="8">
        <v>2.2848379751746601</v>
      </c>
      <c r="F147" s="8">
        <v>50.063863942660497</v>
      </c>
      <c r="G147" s="8">
        <v>0</v>
      </c>
      <c r="H147" s="6">
        <v>0</v>
      </c>
      <c r="I147" s="6">
        <v>0</v>
      </c>
      <c r="J147" s="1">
        <v>0</v>
      </c>
      <c r="K147" s="1">
        <v>0</v>
      </c>
    </row>
    <row r="148" spans="1:11" x14ac:dyDescent="0.3">
      <c r="A148" s="1">
        <v>2012</v>
      </c>
      <c r="B148" s="1">
        <v>3</v>
      </c>
      <c r="C148" s="8">
        <v>17.261819905213301</v>
      </c>
      <c r="D148" s="16">
        <v>731780.76949542901</v>
      </c>
      <c r="E148" s="8">
        <v>2.2872021506980902</v>
      </c>
      <c r="F148" s="8">
        <v>89.238204374581301</v>
      </c>
      <c r="G148" s="8">
        <v>0</v>
      </c>
      <c r="H148" s="6">
        <v>0</v>
      </c>
      <c r="I148" s="6">
        <v>0</v>
      </c>
      <c r="J148" s="1">
        <v>0</v>
      </c>
      <c r="K148" s="1">
        <v>0</v>
      </c>
    </row>
    <row r="149" spans="1:11" x14ac:dyDescent="0.3">
      <c r="A149" s="1">
        <v>2012</v>
      </c>
      <c r="B149" s="1">
        <v>4</v>
      </c>
      <c r="C149" s="8">
        <v>18.438623314829499</v>
      </c>
      <c r="D149" s="16">
        <v>732646.48734417197</v>
      </c>
      <c r="E149" s="8">
        <v>2.2896433333330002</v>
      </c>
      <c r="F149" s="8">
        <v>106.453177474748</v>
      </c>
      <c r="G149" s="8">
        <v>0</v>
      </c>
      <c r="H149" s="6">
        <v>0</v>
      </c>
      <c r="I149" s="6">
        <v>0</v>
      </c>
      <c r="J149" s="1">
        <v>0</v>
      </c>
      <c r="K149" s="1">
        <v>0</v>
      </c>
    </row>
    <row r="150" spans="1:11" x14ac:dyDescent="0.3">
      <c r="A150" s="1">
        <v>2012</v>
      </c>
      <c r="B150" s="1">
        <v>5</v>
      </c>
      <c r="C150" s="8">
        <v>18.7390238663485</v>
      </c>
      <c r="D150" s="16">
        <v>733959.87999087805</v>
      </c>
      <c r="E150" s="8">
        <v>2.29230277657991</v>
      </c>
      <c r="F150" s="8">
        <v>202.05259632338499</v>
      </c>
      <c r="G150" s="8">
        <v>0</v>
      </c>
      <c r="H150" s="6">
        <v>0</v>
      </c>
      <c r="I150" s="6">
        <v>0</v>
      </c>
      <c r="J150" s="1">
        <v>0</v>
      </c>
      <c r="K150" s="1">
        <v>0</v>
      </c>
    </row>
    <row r="151" spans="1:11" x14ac:dyDescent="0.3">
      <c r="A151" s="1">
        <v>2012</v>
      </c>
      <c r="B151" s="1">
        <v>6</v>
      </c>
      <c r="C151" s="8">
        <v>19.896408439490401</v>
      </c>
      <c r="D151" s="16">
        <v>735501.18888172798</v>
      </c>
      <c r="E151" s="8">
        <v>2.29556993058292</v>
      </c>
      <c r="F151" s="8">
        <v>276.45568441315498</v>
      </c>
      <c r="G151" s="8">
        <v>0</v>
      </c>
      <c r="H151" s="6">
        <v>0</v>
      </c>
      <c r="I151" s="6">
        <v>0</v>
      </c>
      <c r="J151" s="1">
        <v>0</v>
      </c>
      <c r="K151" s="1">
        <v>0</v>
      </c>
    </row>
    <row r="152" spans="1:11" x14ac:dyDescent="0.3">
      <c r="A152" s="1">
        <v>2012</v>
      </c>
      <c r="B152" s="1">
        <v>7</v>
      </c>
      <c r="C152" s="8">
        <v>18.9149635210151</v>
      </c>
      <c r="D152" s="16">
        <v>736725.988639405</v>
      </c>
      <c r="E152" s="8">
        <v>2.2993899999999998</v>
      </c>
      <c r="F152" s="8">
        <v>321.707977339423</v>
      </c>
      <c r="G152" s="8">
        <v>0</v>
      </c>
      <c r="H152" s="6">
        <v>0</v>
      </c>
      <c r="I152" s="6">
        <v>0</v>
      </c>
      <c r="J152" s="1">
        <v>0</v>
      </c>
      <c r="K152" s="1">
        <v>0</v>
      </c>
    </row>
    <row r="153" spans="1:11" x14ac:dyDescent="0.3">
      <c r="A153" s="1">
        <v>2012</v>
      </c>
      <c r="B153" s="1">
        <v>8</v>
      </c>
      <c r="C153" s="8">
        <v>18.880800632911399</v>
      </c>
      <c r="D153" s="16">
        <v>737375.20511630597</v>
      </c>
      <c r="E153" s="8">
        <v>2.3040423362533402</v>
      </c>
      <c r="F153" s="8">
        <v>322.40717165394602</v>
      </c>
      <c r="G153" s="8">
        <v>0</v>
      </c>
      <c r="H153" s="6">
        <v>0</v>
      </c>
      <c r="I153" s="6">
        <v>0</v>
      </c>
      <c r="J153" s="1">
        <v>0</v>
      </c>
      <c r="K153" s="1">
        <v>0</v>
      </c>
    </row>
    <row r="154" spans="1:11" x14ac:dyDescent="0.3">
      <c r="A154" s="1">
        <v>2012</v>
      </c>
      <c r="B154" s="1">
        <v>9</v>
      </c>
      <c r="C154" s="8">
        <v>18.960856579984199</v>
      </c>
      <c r="D154" s="16">
        <v>737544.10092075996</v>
      </c>
      <c r="E154" s="8">
        <v>2.3088876600739501</v>
      </c>
      <c r="F154" s="8">
        <v>274.50677348457702</v>
      </c>
      <c r="G154" s="8">
        <v>0</v>
      </c>
      <c r="H154" s="6">
        <v>0</v>
      </c>
      <c r="I154" s="6">
        <v>0</v>
      </c>
      <c r="J154" s="1">
        <v>0</v>
      </c>
      <c r="K154" s="1">
        <v>0</v>
      </c>
    </row>
    <row r="155" spans="1:11" x14ac:dyDescent="0.3">
      <c r="A155" s="1">
        <v>2012</v>
      </c>
      <c r="B155" s="1">
        <v>10</v>
      </c>
      <c r="C155" s="8">
        <v>18.513490430621999</v>
      </c>
      <c r="D155" s="16">
        <v>737501.92956442502</v>
      </c>
      <c r="E155" s="8">
        <v>2.3131366666669999</v>
      </c>
      <c r="F155" s="8">
        <v>198.718265293027</v>
      </c>
      <c r="G155" s="8">
        <v>0</v>
      </c>
      <c r="H155" s="6">
        <v>0</v>
      </c>
      <c r="I155" s="6">
        <v>0</v>
      </c>
      <c r="J155" s="1">
        <v>0</v>
      </c>
      <c r="K155" s="1">
        <v>0</v>
      </c>
    </row>
    <row r="156" spans="1:11" x14ac:dyDescent="0.3">
      <c r="A156" s="1">
        <v>2012</v>
      </c>
      <c r="B156" s="1">
        <v>11</v>
      </c>
      <c r="C156" s="8">
        <v>17.9610185185185</v>
      </c>
      <c r="D156" s="16">
        <v>737500.82164326205</v>
      </c>
      <c r="E156" s="8">
        <v>2.3165381542728301</v>
      </c>
      <c r="F156" s="8">
        <v>39.051797399729999</v>
      </c>
      <c r="G156" s="8">
        <v>0</v>
      </c>
      <c r="H156" s="6">
        <v>0</v>
      </c>
      <c r="I156" s="6">
        <v>0</v>
      </c>
      <c r="J156" s="1">
        <v>0</v>
      </c>
      <c r="K156" s="1">
        <v>0</v>
      </c>
    </row>
    <row r="157" spans="1:11" x14ac:dyDescent="0.3">
      <c r="A157" s="1">
        <v>2012</v>
      </c>
      <c r="B157" s="1">
        <v>12</v>
      </c>
      <c r="C157" s="8">
        <v>17.000158870967699</v>
      </c>
      <c r="D157" s="16">
        <v>737765.661691966</v>
      </c>
      <c r="E157" s="8">
        <v>2.3187713050360999</v>
      </c>
      <c r="F157" s="8">
        <v>52.002480932841202</v>
      </c>
      <c r="G157" s="8">
        <v>0</v>
      </c>
      <c r="H157" s="6">
        <v>0</v>
      </c>
      <c r="I157" s="6">
        <v>0</v>
      </c>
      <c r="J157" s="1">
        <v>0</v>
      </c>
      <c r="K157" s="1">
        <v>0</v>
      </c>
    </row>
    <row r="158" spans="1:11" x14ac:dyDescent="0.3">
      <c r="A158" s="1">
        <v>2013</v>
      </c>
      <c r="B158" s="1">
        <v>1</v>
      </c>
      <c r="C158" s="8">
        <v>16.5494651539708</v>
      </c>
      <c r="D158" s="16">
        <v>738544.08104721794</v>
      </c>
      <c r="E158" s="8">
        <v>2.319983333333</v>
      </c>
      <c r="F158" s="8">
        <v>50.538702541757502</v>
      </c>
      <c r="G158" s="8">
        <v>10.055880424655699</v>
      </c>
      <c r="H158" s="6">
        <v>0</v>
      </c>
      <c r="I158" s="6">
        <v>0</v>
      </c>
      <c r="J158" s="1">
        <v>0</v>
      </c>
      <c r="K158" s="1">
        <v>0</v>
      </c>
    </row>
    <row r="159" spans="1:11" x14ac:dyDescent="0.3">
      <c r="A159" s="1">
        <v>2013</v>
      </c>
      <c r="B159" s="1">
        <v>2</v>
      </c>
      <c r="C159" s="8">
        <v>16.171290820471199</v>
      </c>
      <c r="D159" s="16">
        <v>740007.45356193394</v>
      </c>
      <c r="E159" s="8">
        <v>2.3202896321778899</v>
      </c>
      <c r="F159" s="8">
        <v>44.995401174839202</v>
      </c>
      <c r="G159" s="8">
        <v>0</v>
      </c>
      <c r="H159" s="6">
        <v>0</v>
      </c>
      <c r="I159" s="6">
        <v>0</v>
      </c>
      <c r="J159" s="1">
        <v>0</v>
      </c>
      <c r="K159" s="1">
        <v>0</v>
      </c>
    </row>
    <row r="160" spans="1:11" x14ac:dyDescent="0.3">
      <c r="A160" s="1">
        <v>2013</v>
      </c>
      <c r="B160" s="1">
        <v>3</v>
      </c>
      <c r="C160" s="8">
        <v>15.8223556280587</v>
      </c>
      <c r="D160" s="16">
        <v>741859.09661359596</v>
      </c>
      <c r="E160" s="8">
        <v>2.3206517925567001</v>
      </c>
      <c r="F160" s="8">
        <v>28.5589391546008</v>
      </c>
      <c r="G160" s="8">
        <v>0</v>
      </c>
      <c r="H160" s="6">
        <v>0</v>
      </c>
      <c r="I160" s="6">
        <v>0</v>
      </c>
      <c r="J160" s="1">
        <v>0</v>
      </c>
      <c r="K160" s="1">
        <v>0</v>
      </c>
    </row>
    <row r="161" spans="1:11" x14ac:dyDescent="0.3">
      <c r="A161" s="1">
        <v>2013</v>
      </c>
      <c r="B161" s="1">
        <v>4</v>
      </c>
      <c r="C161" s="8">
        <v>17.091377142857102</v>
      </c>
      <c r="D161" s="16">
        <v>744371.81447965698</v>
      </c>
      <c r="E161" s="8">
        <v>2.3223033333330001</v>
      </c>
      <c r="F161" s="8">
        <v>135.359896196276</v>
      </c>
      <c r="G161" s="8">
        <v>0</v>
      </c>
      <c r="H161" s="6">
        <v>0</v>
      </c>
      <c r="I161" s="6">
        <v>0</v>
      </c>
      <c r="J161" s="1">
        <v>0</v>
      </c>
      <c r="K161" s="1">
        <v>0</v>
      </c>
    </row>
    <row r="162" spans="1:11" x14ac:dyDescent="0.3">
      <c r="A162" s="1">
        <v>2013</v>
      </c>
      <c r="B162" s="1">
        <v>5</v>
      </c>
      <c r="C162" s="8">
        <v>17.7537593192869</v>
      </c>
      <c r="D162" s="16">
        <v>747164.05221587699</v>
      </c>
      <c r="E162" s="8">
        <v>2.3258781979176302</v>
      </c>
      <c r="F162" s="8">
        <v>163.92411756805501</v>
      </c>
      <c r="G162" s="8">
        <v>0</v>
      </c>
      <c r="H162" s="6">
        <v>0</v>
      </c>
      <c r="I162" s="6">
        <v>0</v>
      </c>
      <c r="J162" s="1">
        <v>0</v>
      </c>
      <c r="K162" s="1">
        <v>0</v>
      </c>
    </row>
    <row r="163" spans="1:11" x14ac:dyDescent="0.3">
      <c r="A163" s="1">
        <v>2013</v>
      </c>
      <c r="B163" s="1">
        <v>6</v>
      </c>
      <c r="C163" s="8">
        <v>17.9123047696039</v>
      </c>
      <c r="D163" s="16">
        <v>750399.35422483005</v>
      </c>
      <c r="E163" s="8">
        <v>2.3306023257224302</v>
      </c>
      <c r="F163" s="8">
        <v>272.87629990709797</v>
      </c>
      <c r="G163" s="8">
        <v>0</v>
      </c>
      <c r="H163" s="6">
        <v>0</v>
      </c>
      <c r="I163" s="6">
        <v>0</v>
      </c>
      <c r="J163" s="1">
        <v>0</v>
      </c>
      <c r="K163" s="1">
        <v>0</v>
      </c>
    </row>
    <row r="164" spans="1:11" x14ac:dyDescent="0.3">
      <c r="A164" s="1">
        <v>2013</v>
      </c>
      <c r="B164" s="1">
        <v>7</v>
      </c>
      <c r="C164" s="8">
        <v>17.106213765182201</v>
      </c>
      <c r="D164" s="16">
        <v>753868.79773788701</v>
      </c>
      <c r="E164" s="8">
        <v>2.3347600000000002</v>
      </c>
      <c r="F164" s="8">
        <v>293.70814398852201</v>
      </c>
      <c r="G164" s="8">
        <v>0</v>
      </c>
      <c r="H164" s="6">
        <v>0</v>
      </c>
      <c r="I164" s="6">
        <v>0</v>
      </c>
      <c r="J164" s="1">
        <v>0</v>
      </c>
      <c r="K164" s="1">
        <v>0</v>
      </c>
    </row>
    <row r="165" spans="1:11" x14ac:dyDescent="0.3">
      <c r="A165" s="1">
        <v>2013</v>
      </c>
      <c r="B165" s="1">
        <v>8</v>
      </c>
      <c r="C165" s="8">
        <v>18.106354317998399</v>
      </c>
      <c r="D165" s="16">
        <v>757625.13349342602</v>
      </c>
      <c r="E165" s="8">
        <v>2.3375730454169399</v>
      </c>
      <c r="F165" s="8">
        <v>337.54482289408099</v>
      </c>
      <c r="G165" s="8">
        <v>0</v>
      </c>
      <c r="H165" s="6">
        <v>0</v>
      </c>
      <c r="I165" s="6">
        <v>0</v>
      </c>
      <c r="J165" s="1">
        <v>0</v>
      </c>
      <c r="K165" s="1">
        <v>0</v>
      </c>
    </row>
    <row r="166" spans="1:11" x14ac:dyDescent="0.3">
      <c r="A166" s="1">
        <v>2013</v>
      </c>
      <c r="B166" s="1">
        <v>9</v>
      </c>
      <c r="C166" s="8">
        <v>18.295656680161901</v>
      </c>
      <c r="D166" s="16">
        <v>760666.522554992</v>
      </c>
      <c r="E166" s="8">
        <v>2.3394667113246501</v>
      </c>
      <c r="F166" s="8">
        <v>270.04400483226198</v>
      </c>
      <c r="G166" s="8">
        <v>0</v>
      </c>
      <c r="H166" s="6">
        <v>0</v>
      </c>
      <c r="I166" s="6">
        <v>0</v>
      </c>
      <c r="J166" s="1">
        <v>0</v>
      </c>
      <c r="K166" s="1">
        <v>0</v>
      </c>
    </row>
    <row r="167" spans="1:11" x14ac:dyDescent="0.3">
      <c r="A167" s="1">
        <v>2013</v>
      </c>
      <c r="B167" s="1">
        <v>10</v>
      </c>
      <c r="C167" s="8">
        <v>17.3103843674456</v>
      </c>
      <c r="D167" s="16">
        <v>761920.99824097205</v>
      </c>
      <c r="E167" s="8">
        <v>2.3413633333330002</v>
      </c>
      <c r="F167" s="8">
        <v>213.28592721551499</v>
      </c>
      <c r="G167" s="8">
        <v>0</v>
      </c>
      <c r="H167" s="6">
        <v>0</v>
      </c>
      <c r="I167" s="6">
        <v>0</v>
      </c>
      <c r="J167" s="1">
        <v>0</v>
      </c>
      <c r="K167" s="1">
        <v>0</v>
      </c>
    </row>
    <row r="168" spans="1:11" x14ac:dyDescent="0.3">
      <c r="A168" s="1">
        <v>2013</v>
      </c>
      <c r="B168" s="1">
        <v>11</v>
      </c>
      <c r="C168" s="8">
        <v>17.736135922330099</v>
      </c>
      <c r="D168" s="16">
        <v>760954.51276136597</v>
      </c>
      <c r="E168" s="8">
        <v>2.3441809905254898</v>
      </c>
      <c r="F168" s="8">
        <v>110.233158852914</v>
      </c>
      <c r="G168" s="8">
        <v>0</v>
      </c>
      <c r="H168" s="6">
        <v>0</v>
      </c>
      <c r="I168" s="6">
        <v>0</v>
      </c>
      <c r="J168" s="1">
        <v>0</v>
      </c>
      <c r="K168" s="1">
        <v>0</v>
      </c>
    </row>
    <row r="169" spans="1:11" x14ac:dyDescent="0.3">
      <c r="A169" s="1">
        <v>2013</v>
      </c>
      <c r="B169" s="1">
        <v>12</v>
      </c>
      <c r="C169" s="8">
        <v>17.7384647201946</v>
      </c>
      <c r="D169" s="16">
        <v>759286.532323819</v>
      </c>
      <c r="E169" s="8">
        <v>2.34782831010624</v>
      </c>
      <c r="F169" s="8">
        <v>79.0050797458387</v>
      </c>
      <c r="G169" s="8">
        <v>0</v>
      </c>
      <c r="H169" s="6">
        <v>0</v>
      </c>
      <c r="I169" s="6">
        <v>0</v>
      </c>
      <c r="J169" s="1">
        <v>0</v>
      </c>
      <c r="K169" s="1">
        <v>0</v>
      </c>
    </row>
    <row r="170" spans="1:11" x14ac:dyDescent="0.3">
      <c r="A170" s="1">
        <v>2014</v>
      </c>
      <c r="B170" s="1">
        <v>1</v>
      </c>
      <c r="C170" s="8">
        <v>17.533614886731399</v>
      </c>
      <c r="D170" s="16">
        <v>758824.22103686095</v>
      </c>
      <c r="E170" s="8">
        <v>2.3524733333330001</v>
      </c>
      <c r="F170" s="8">
        <v>26.956862918744299</v>
      </c>
      <c r="G170" s="8">
        <v>118.468726084693</v>
      </c>
      <c r="H170" s="6">
        <v>0</v>
      </c>
      <c r="I170" s="6">
        <v>0</v>
      </c>
      <c r="J170" s="1">
        <v>0</v>
      </c>
      <c r="K170" s="1">
        <v>0</v>
      </c>
    </row>
    <row r="171" spans="1:11" x14ac:dyDescent="0.3">
      <c r="A171" s="1">
        <v>2014</v>
      </c>
      <c r="B171" s="1">
        <v>2</v>
      </c>
      <c r="C171" s="8">
        <v>16.3379370460048</v>
      </c>
      <c r="D171" s="16">
        <v>761075.72040479502</v>
      </c>
      <c r="E171" s="8">
        <v>2.3578634218307699</v>
      </c>
      <c r="F171" s="8">
        <v>57.510679559652502</v>
      </c>
      <c r="G171" s="8">
        <v>0</v>
      </c>
      <c r="H171" s="6">
        <v>0</v>
      </c>
      <c r="I171" s="6">
        <v>0</v>
      </c>
      <c r="J171" s="1">
        <v>0</v>
      </c>
      <c r="K171" s="1">
        <v>0</v>
      </c>
    </row>
    <row r="172" spans="1:11" x14ac:dyDescent="0.3">
      <c r="A172" s="1">
        <v>2014</v>
      </c>
      <c r="B172" s="1">
        <v>3</v>
      </c>
      <c r="C172" s="8">
        <v>15.922381376518199</v>
      </c>
      <c r="D172" s="16">
        <v>764607.18518216501</v>
      </c>
      <c r="E172" s="8">
        <v>2.3630227123344598</v>
      </c>
      <c r="F172" s="8">
        <v>62.201782234603002</v>
      </c>
      <c r="G172" s="8">
        <v>0</v>
      </c>
      <c r="H172" s="6">
        <v>0</v>
      </c>
      <c r="I172" s="6">
        <v>0</v>
      </c>
      <c r="J172" s="1">
        <v>0</v>
      </c>
      <c r="K172" s="1">
        <v>0</v>
      </c>
    </row>
    <row r="173" spans="1:11" x14ac:dyDescent="0.3">
      <c r="A173" s="1">
        <v>2014</v>
      </c>
      <c r="B173" s="1">
        <v>4</v>
      </c>
      <c r="C173" s="8">
        <v>16.660005686433799</v>
      </c>
      <c r="D173" s="16">
        <v>768661.59204914805</v>
      </c>
      <c r="E173" s="8">
        <v>2.3686039999999999</v>
      </c>
      <c r="F173" s="8">
        <v>137.13602413996</v>
      </c>
      <c r="G173" s="8">
        <v>0</v>
      </c>
      <c r="H173" s="6">
        <v>0</v>
      </c>
      <c r="I173" s="6">
        <v>0</v>
      </c>
      <c r="J173" s="1">
        <v>0</v>
      </c>
      <c r="K173" s="1">
        <v>0</v>
      </c>
    </row>
    <row r="174" spans="1:11" x14ac:dyDescent="0.3">
      <c r="A174" s="1">
        <v>2014</v>
      </c>
      <c r="B174" s="1">
        <v>5</v>
      </c>
      <c r="C174" s="8">
        <v>18.2313890701468</v>
      </c>
      <c r="D174" s="16">
        <v>771570.05285345099</v>
      </c>
      <c r="E174" s="8">
        <v>2.3735156805493798</v>
      </c>
      <c r="F174" s="8">
        <v>220.65709530534701</v>
      </c>
      <c r="G174" s="8">
        <v>0</v>
      </c>
      <c r="H174" s="6">
        <v>0</v>
      </c>
      <c r="I174" s="6">
        <v>0</v>
      </c>
      <c r="J174" s="1">
        <v>0</v>
      </c>
      <c r="K174" s="1">
        <v>0</v>
      </c>
    </row>
    <row r="175" spans="1:11" x14ac:dyDescent="0.3">
      <c r="A175" s="1">
        <v>2014</v>
      </c>
      <c r="B175" s="1">
        <v>6</v>
      </c>
      <c r="C175" s="8">
        <v>18.278376941946</v>
      </c>
      <c r="D175" s="16">
        <v>773731.30286129203</v>
      </c>
      <c r="E175" s="8">
        <v>2.3780833923140499</v>
      </c>
      <c r="F175" s="8">
        <v>247.587560486413</v>
      </c>
      <c r="G175" s="8">
        <v>0</v>
      </c>
      <c r="H175" s="6">
        <v>0</v>
      </c>
      <c r="I175" s="6">
        <v>0</v>
      </c>
      <c r="J175" s="1">
        <v>0</v>
      </c>
      <c r="K175" s="1">
        <v>0</v>
      </c>
    </row>
    <row r="176" spans="1:11" x14ac:dyDescent="0.3">
      <c r="A176" s="1">
        <v>2014</v>
      </c>
      <c r="B176" s="1">
        <v>7</v>
      </c>
      <c r="C176" s="8"/>
      <c r="D176" s="16">
        <v>775558.92156130401</v>
      </c>
      <c r="E176" s="8">
        <v>2.3821050000000001</v>
      </c>
      <c r="F176" s="8">
        <v>322.31916585708098</v>
      </c>
      <c r="G176" s="8">
        <v>0</v>
      </c>
      <c r="H176" s="6">
        <v>0</v>
      </c>
      <c r="I176" s="6">
        <v>0</v>
      </c>
      <c r="J176" s="1">
        <v>0</v>
      </c>
      <c r="K176" s="1">
        <v>1</v>
      </c>
    </row>
    <row r="177" spans="1:11" x14ac:dyDescent="0.3">
      <c r="A177" s="1">
        <v>2014</v>
      </c>
      <c r="B177" s="1">
        <v>8</v>
      </c>
      <c r="C177" s="8"/>
      <c r="D177" s="16">
        <v>777627.12728105695</v>
      </c>
      <c r="E177" s="8">
        <v>2.38593586626846</v>
      </c>
      <c r="F177" s="8">
        <v>326.45437890907903</v>
      </c>
      <c r="G177" s="8">
        <v>0</v>
      </c>
      <c r="H177" s="6">
        <v>0</v>
      </c>
      <c r="I177" s="6">
        <v>0</v>
      </c>
      <c r="J177" s="1">
        <v>0</v>
      </c>
      <c r="K177" s="1">
        <v>1</v>
      </c>
    </row>
    <row r="178" spans="1:11" x14ac:dyDescent="0.3">
      <c r="A178" s="1">
        <v>2014</v>
      </c>
      <c r="B178" s="1">
        <v>9</v>
      </c>
      <c r="C178" s="8"/>
      <c r="D178" s="16">
        <v>779840.44220098201</v>
      </c>
      <c r="E178" s="8">
        <v>2.38948786232227</v>
      </c>
      <c r="F178" s="8">
        <v>277.87653293728101</v>
      </c>
      <c r="G178" s="8">
        <v>0</v>
      </c>
      <c r="H178" s="6">
        <v>0</v>
      </c>
      <c r="I178" s="6">
        <v>0</v>
      </c>
      <c r="J178" s="1">
        <v>0</v>
      </c>
      <c r="K178" s="1">
        <v>1</v>
      </c>
    </row>
    <row r="179" spans="1:11" x14ac:dyDescent="0.3">
      <c r="A179" s="1">
        <v>2014</v>
      </c>
      <c r="B179" s="1">
        <v>10</v>
      </c>
      <c r="C179" s="8"/>
      <c r="D179" s="16">
        <v>781971.20802125602</v>
      </c>
      <c r="E179" s="8">
        <v>2.3927</v>
      </c>
      <c r="F179" s="8">
        <v>198.89039579254799</v>
      </c>
      <c r="G179" s="8">
        <v>0</v>
      </c>
      <c r="H179" s="6">
        <v>0</v>
      </c>
      <c r="I179" s="6">
        <v>0</v>
      </c>
      <c r="J179" s="1">
        <v>0</v>
      </c>
      <c r="K179" s="1">
        <v>1</v>
      </c>
    </row>
    <row r="180" spans="1:11" x14ac:dyDescent="0.3">
      <c r="A180" s="1">
        <v>2014</v>
      </c>
      <c r="B180" s="1">
        <v>11</v>
      </c>
      <c r="C180" s="8"/>
      <c r="D180" s="16">
        <v>784051.69681834301</v>
      </c>
      <c r="E180" s="8">
        <v>2.3957888562190299</v>
      </c>
      <c r="F180" s="8">
        <v>78.117279066674598</v>
      </c>
      <c r="G180" s="8">
        <v>0</v>
      </c>
      <c r="H180" s="6">
        <v>0</v>
      </c>
      <c r="I180" s="6">
        <v>0</v>
      </c>
      <c r="J180" s="1">
        <v>0</v>
      </c>
      <c r="K180" s="1">
        <v>1</v>
      </c>
    </row>
    <row r="181" spans="1:11" x14ac:dyDescent="0.3">
      <c r="A181" s="1">
        <v>2014</v>
      </c>
      <c r="B181" s="1">
        <v>12</v>
      </c>
      <c r="C181" s="8"/>
      <c r="D181" s="16">
        <v>786008.47527311603</v>
      </c>
      <c r="E181" s="8">
        <v>2.3984115884809198</v>
      </c>
      <c r="F181" s="8">
        <v>42.633806123140999</v>
      </c>
      <c r="G181" s="8">
        <v>0</v>
      </c>
      <c r="H181" s="6">
        <v>0</v>
      </c>
      <c r="I181" s="6">
        <v>0</v>
      </c>
      <c r="J181" s="1">
        <v>0</v>
      </c>
      <c r="K181" s="1">
        <v>1</v>
      </c>
    </row>
    <row r="182" spans="1:11" x14ac:dyDescent="0.3">
      <c r="A182" s="1">
        <v>2015</v>
      </c>
      <c r="B182" s="1">
        <v>1</v>
      </c>
      <c r="C182" s="8"/>
      <c r="D182" s="16">
        <v>788077.64967232896</v>
      </c>
      <c r="E182" s="8">
        <v>2.4005559999999999</v>
      </c>
      <c r="F182" s="8">
        <v>26.1128298685252</v>
      </c>
      <c r="G182" s="8">
        <v>107.22973635615701</v>
      </c>
      <c r="H182" s="6">
        <v>0</v>
      </c>
      <c r="I182" s="6">
        <v>0</v>
      </c>
      <c r="J182" s="1">
        <v>0</v>
      </c>
      <c r="K182" s="1">
        <v>1</v>
      </c>
    </row>
    <row r="183" spans="1:11" x14ac:dyDescent="0.3">
      <c r="A183" s="1">
        <v>2015</v>
      </c>
      <c r="B183" s="1">
        <v>2</v>
      </c>
      <c r="C183" s="8"/>
      <c r="D183" s="16">
        <v>790279.53653962095</v>
      </c>
      <c r="E183" s="8">
        <v>2.4020760739631002</v>
      </c>
      <c r="F183" s="8">
        <v>35.042184420393099</v>
      </c>
      <c r="G183" s="8">
        <v>0</v>
      </c>
      <c r="H183" s="6">
        <v>0</v>
      </c>
      <c r="I183" s="6">
        <v>0</v>
      </c>
      <c r="J183" s="1">
        <v>0</v>
      </c>
      <c r="K183" s="1">
        <v>1</v>
      </c>
    </row>
    <row r="184" spans="1:11" x14ac:dyDescent="0.3">
      <c r="A184" s="1">
        <v>2015</v>
      </c>
      <c r="B184" s="1">
        <v>3</v>
      </c>
      <c r="C184" s="8"/>
      <c r="D184" s="16">
        <v>792379.26376124402</v>
      </c>
      <c r="E184" s="8">
        <v>2.4033342145947501</v>
      </c>
      <c r="F184" s="8">
        <v>64.582270600115194</v>
      </c>
      <c r="G184" s="8">
        <v>0</v>
      </c>
      <c r="H184" s="6">
        <v>0</v>
      </c>
      <c r="I184" s="6">
        <v>0</v>
      </c>
      <c r="J184" s="1">
        <v>0</v>
      </c>
      <c r="K184" s="1">
        <v>1</v>
      </c>
    </row>
    <row r="185" spans="1:11" x14ac:dyDescent="0.3">
      <c r="A185" s="1">
        <v>2015</v>
      </c>
      <c r="B185" s="1">
        <v>4</v>
      </c>
      <c r="C185" s="8"/>
      <c r="D185" s="16">
        <v>794801.77026264602</v>
      </c>
      <c r="E185" s="8">
        <v>2.4052009999999999</v>
      </c>
      <c r="F185" s="8">
        <v>114.03392869270699</v>
      </c>
      <c r="G185" s="8">
        <v>0</v>
      </c>
      <c r="H185" s="6">
        <v>0</v>
      </c>
      <c r="I185" s="6">
        <v>0</v>
      </c>
      <c r="J185" s="1">
        <v>0</v>
      </c>
      <c r="K185" s="1">
        <v>1</v>
      </c>
    </row>
    <row r="186" spans="1:11" x14ac:dyDescent="0.3">
      <c r="A186" s="1">
        <v>2015</v>
      </c>
      <c r="B186" s="1">
        <v>5</v>
      </c>
      <c r="C186" s="8"/>
      <c r="D186" s="16">
        <v>797213.79842694697</v>
      </c>
      <c r="E186" s="8">
        <v>2.40786909185874</v>
      </c>
      <c r="F186" s="8">
        <v>208.47875842628699</v>
      </c>
      <c r="G186" s="8">
        <v>0</v>
      </c>
      <c r="H186" s="6">
        <v>0</v>
      </c>
      <c r="I186" s="6">
        <v>0</v>
      </c>
      <c r="J186" s="1">
        <v>0</v>
      </c>
      <c r="K186" s="1">
        <v>1</v>
      </c>
    </row>
    <row r="187" spans="1:11" x14ac:dyDescent="0.3">
      <c r="A187" s="1">
        <v>2015</v>
      </c>
      <c r="B187" s="1">
        <v>6</v>
      </c>
      <c r="C187" s="8"/>
      <c r="D187" s="16">
        <v>799720.58698739402</v>
      </c>
      <c r="E187" s="8">
        <v>2.41104505468051</v>
      </c>
      <c r="F187" s="8">
        <v>271.66325293295398</v>
      </c>
      <c r="G187" s="8">
        <v>0</v>
      </c>
      <c r="H187" s="6">
        <v>0</v>
      </c>
      <c r="I187" s="6">
        <v>0</v>
      </c>
      <c r="J187" s="1">
        <v>0</v>
      </c>
      <c r="K187" s="1">
        <v>1</v>
      </c>
    </row>
    <row r="188" spans="1:11" x14ac:dyDescent="0.3">
      <c r="A188" s="1">
        <v>2015</v>
      </c>
      <c r="B188" s="1">
        <v>7</v>
      </c>
      <c r="C188" s="8"/>
      <c r="D188" s="16">
        <v>802101.45820841996</v>
      </c>
      <c r="E188" s="8">
        <v>2.4138540000000002</v>
      </c>
      <c r="F188" s="8">
        <v>322.31916585708098</v>
      </c>
      <c r="G188" s="8">
        <v>0</v>
      </c>
      <c r="H188" s="6">
        <v>0</v>
      </c>
      <c r="I188" s="6">
        <v>0</v>
      </c>
      <c r="J188" s="1">
        <v>0</v>
      </c>
      <c r="K188" s="1">
        <v>1</v>
      </c>
    </row>
    <row r="189" spans="1:11" x14ac:dyDescent="0.3">
      <c r="A189" s="1">
        <v>2015</v>
      </c>
      <c r="B189" s="1">
        <v>8</v>
      </c>
      <c r="C189" s="8"/>
      <c r="D189" s="16">
        <v>804470.803152462</v>
      </c>
      <c r="E189" s="8">
        <v>2.4160233520086098</v>
      </c>
      <c r="F189" s="8">
        <v>326.45437890907903</v>
      </c>
      <c r="G189" s="8">
        <v>0</v>
      </c>
      <c r="H189" s="6">
        <v>0</v>
      </c>
      <c r="I189" s="6">
        <v>0</v>
      </c>
      <c r="J189" s="1">
        <v>0</v>
      </c>
      <c r="K189" s="1">
        <v>1</v>
      </c>
    </row>
    <row r="190" spans="1:11" x14ac:dyDescent="0.3">
      <c r="A190" s="1">
        <v>2015</v>
      </c>
      <c r="B190" s="1">
        <v>9</v>
      </c>
      <c r="C190" s="8"/>
      <c r="D190" s="16">
        <v>806771.14392774098</v>
      </c>
      <c r="E190" s="8">
        <v>2.4179325687442099</v>
      </c>
      <c r="F190" s="8">
        <v>277.87653293728101</v>
      </c>
      <c r="G190" s="8">
        <v>0</v>
      </c>
      <c r="H190" s="6">
        <v>0</v>
      </c>
      <c r="I190" s="6">
        <v>0</v>
      </c>
      <c r="J190" s="1">
        <v>0</v>
      </c>
      <c r="K190" s="1">
        <v>1</v>
      </c>
    </row>
    <row r="191" spans="1:11" x14ac:dyDescent="0.3">
      <c r="A191" s="1">
        <v>2015</v>
      </c>
      <c r="B191" s="1">
        <v>10</v>
      </c>
      <c r="C191" s="8"/>
      <c r="D191" s="16">
        <v>808969.46863244299</v>
      </c>
      <c r="E191" s="8">
        <v>2.4202119999999998</v>
      </c>
      <c r="F191" s="8">
        <v>198.89039579254799</v>
      </c>
      <c r="G191" s="8">
        <v>0</v>
      </c>
      <c r="H191" s="6">
        <v>0</v>
      </c>
      <c r="I191" s="6">
        <v>0</v>
      </c>
      <c r="J191" s="1">
        <v>0</v>
      </c>
      <c r="K191" s="1">
        <v>1</v>
      </c>
    </row>
    <row r="192" spans="1:11" x14ac:dyDescent="0.3">
      <c r="A192" s="1">
        <v>2015</v>
      </c>
      <c r="B192" s="1">
        <v>11</v>
      </c>
      <c r="C192" s="8"/>
      <c r="D192" s="16">
        <v>811251.71947774303</v>
      </c>
      <c r="E192" s="8">
        <v>2.4235016746549398</v>
      </c>
      <c r="F192" s="8">
        <v>78.117279066674598</v>
      </c>
      <c r="G192" s="8">
        <v>0</v>
      </c>
      <c r="H192" s="6">
        <v>0</v>
      </c>
      <c r="I192" s="6">
        <v>0</v>
      </c>
      <c r="J192" s="1">
        <v>0</v>
      </c>
      <c r="K192" s="1">
        <v>1</v>
      </c>
    </row>
    <row r="193" spans="1:11" x14ac:dyDescent="0.3">
      <c r="A193" s="1">
        <v>2015</v>
      </c>
      <c r="B193" s="1">
        <v>12</v>
      </c>
      <c r="C193" s="8"/>
      <c r="D193" s="16">
        <v>813509.23110025702</v>
      </c>
      <c r="E193" s="8">
        <v>2.4272588389033598</v>
      </c>
      <c r="F193" s="8">
        <v>42.633806123140999</v>
      </c>
      <c r="G193" s="8">
        <v>0</v>
      </c>
      <c r="H193" s="6">
        <v>0</v>
      </c>
      <c r="I193" s="6">
        <v>0</v>
      </c>
      <c r="J193" s="1">
        <v>0</v>
      </c>
      <c r="K193" s="1">
        <v>1</v>
      </c>
    </row>
    <row r="194" spans="1:11" x14ac:dyDescent="0.3">
      <c r="A194" s="1">
        <v>2016</v>
      </c>
      <c r="B194" s="1">
        <v>1</v>
      </c>
      <c r="C194" s="8"/>
      <c r="D194" s="16">
        <v>815933.02697392704</v>
      </c>
      <c r="E194" s="8">
        <v>2.4311859999999998</v>
      </c>
      <c r="F194" s="8">
        <v>26.1128298685252</v>
      </c>
      <c r="G194" s="8">
        <v>107.22973635615701</v>
      </c>
      <c r="H194" s="6">
        <v>0</v>
      </c>
      <c r="I194" s="6">
        <v>0</v>
      </c>
      <c r="J194" s="1">
        <v>0</v>
      </c>
      <c r="K194" s="1">
        <v>1</v>
      </c>
    </row>
    <row r="195" spans="1:11" x14ac:dyDescent="0.3">
      <c r="A195" s="1">
        <v>2016</v>
      </c>
      <c r="B195" s="1">
        <v>2</v>
      </c>
      <c r="C195" s="8"/>
      <c r="D195" s="16">
        <v>818474.06846533401</v>
      </c>
      <c r="E195" s="8">
        <v>2.43473470237294</v>
      </c>
      <c r="F195" s="8">
        <v>35.042184420393099</v>
      </c>
      <c r="G195" s="8">
        <v>0</v>
      </c>
      <c r="H195" s="6">
        <v>0</v>
      </c>
      <c r="I195" s="6">
        <v>0</v>
      </c>
      <c r="J195" s="1">
        <v>0</v>
      </c>
      <c r="K195" s="1">
        <v>1</v>
      </c>
    </row>
    <row r="196" spans="1:11" x14ac:dyDescent="0.3">
      <c r="A196" s="1">
        <v>2016</v>
      </c>
      <c r="B196" s="1">
        <v>3</v>
      </c>
      <c r="C196" s="8"/>
      <c r="D196" s="16">
        <v>820921.57909598097</v>
      </c>
      <c r="E196" s="8">
        <v>2.4377996076481399</v>
      </c>
      <c r="F196" s="8">
        <v>64.582270600115194</v>
      </c>
      <c r="G196" s="8">
        <v>0</v>
      </c>
      <c r="H196" s="6">
        <v>0</v>
      </c>
      <c r="I196" s="6">
        <v>0</v>
      </c>
      <c r="J196" s="1">
        <v>0</v>
      </c>
      <c r="K196" s="1">
        <v>1</v>
      </c>
    </row>
    <row r="197" spans="1:11" x14ac:dyDescent="0.3">
      <c r="A197" s="1">
        <v>2016</v>
      </c>
      <c r="B197" s="1">
        <v>4</v>
      </c>
      <c r="C197" s="8"/>
      <c r="D197" s="16">
        <v>823559.00961639604</v>
      </c>
      <c r="E197" s="8">
        <v>2.4410259999999999</v>
      </c>
      <c r="F197" s="8">
        <v>114.03392869270699</v>
      </c>
      <c r="G197" s="8">
        <v>0</v>
      </c>
      <c r="H197" s="6">
        <v>0</v>
      </c>
      <c r="I197" s="6">
        <v>0</v>
      </c>
      <c r="J197" s="1">
        <v>0</v>
      </c>
      <c r="K197" s="1">
        <v>1</v>
      </c>
    </row>
    <row r="198" spans="1:11" x14ac:dyDescent="0.3">
      <c r="A198" s="1">
        <v>2016</v>
      </c>
      <c r="B198" s="1">
        <v>5</v>
      </c>
      <c r="C198" s="8"/>
      <c r="D198" s="16">
        <v>826103.04057000903</v>
      </c>
      <c r="E198" s="8">
        <v>2.4442912931857101</v>
      </c>
      <c r="F198" s="8">
        <v>208.47875842628699</v>
      </c>
      <c r="G198" s="8">
        <v>0</v>
      </c>
      <c r="H198" s="6">
        <v>0</v>
      </c>
      <c r="I198" s="6">
        <v>0</v>
      </c>
      <c r="J198" s="1">
        <v>0</v>
      </c>
      <c r="K198" s="1">
        <v>1</v>
      </c>
    </row>
    <row r="199" spans="1:11" x14ac:dyDescent="0.3">
      <c r="A199" s="1">
        <v>2016</v>
      </c>
      <c r="B199" s="1">
        <v>6</v>
      </c>
      <c r="C199" s="8"/>
      <c r="D199" s="16">
        <v>828793.50511429005</v>
      </c>
      <c r="E199" s="8">
        <v>2.44791116097714</v>
      </c>
      <c r="F199" s="8">
        <v>271.66325293295398</v>
      </c>
      <c r="G199" s="8">
        <v>0</v>
      </c>
      <c r="H199" s="6">
        <v>0</v>
      </c>
      <c r="I199" s="6">
        <v>0</v>
      </c>
      <c r="J199" s="1">
        <v>0</v>
      </c>
      <c r="K199" s="1">
        <v>1</v>
      </c>
    </row>
    <row r="200" spans="1:11" x14ac:dyDescent="0.3">
      <c r="A200" s="1">
        <v>2016</v>
      </c>
      <c r="B200" s="1">
        <v>7</v>
      </c>
      <c r="C200" s="8"/>
      <c r="D200" s="16">
        <v>831548.94773947995</v>
      </c>
      <c r="E200" s="8">
        <v>2.4517199999999999</v>
      </c>
      <c r="F200" s="8">
        <v>322.31916585708098</v>
      </c>
      <c r="G200" s="8">
        <v>0</v>
      </c>
      <c r="H200" s="6">
        <v>0</v>
      </c>
      <c r="I200" s="6">
        <v>0</v>
      </c>
      <c r="J200" s="1">
        <v>0</v>
      </c>
      <c r="K200" s="1">
        <v>1</v>
      </c>
    </row>
    <row r="201" spans="1:11" x14ac:dyDescent="0.3">
      <c r="A201" s="1">
        <v>2016</v>
      </c>
      <c r="B201" s="1">
        <v>8</v>
      </c>
      <c r="C201" s="8"/>
      <c r="D201" s="16">
        <v>834588.94827821304</v>
      </c>
      <c r="E201" s="8">
        <v>2.45598045127488</v>
      </c>
      <c r="F201" s="8">
        <v>326.45437890907903</v>
      </c>
      <c r="G201" s="8">
        <v>0</v>
      </c>
      <c r="H201" s="6">
        <v>0</v>
      </c>
      <c r="I201" s="6">
        <v>0</v>
      </c>
      <c r="J201" s="1">
        <v>0</v>
      </c>
      <c r="K201" s="1">
        <v>1</v>
      </c>
    </row>
    <row r="202" spans="1:11" x14ac:dyDescent="0.3">
      <c r="A202" s="1">
        <v>2016</v>
      </c>
      <c r="B202" s="1">
        <v>9</v>
      </c>
      <c r="C202" s="8"/>
      <c r="D202" s="16">
        <v>837621.84447904502</v>
      </c>
      <c r="E202" s="8">
        <v>2.4603327618943198</v>
      </c>
      <c r="F202" s="8">
        <v>277.87653293728101</v>
      </c>
      <c r="G202" s="8">
        <v>0</v>
      </c>
      <c r="H202" s="6">
        <v>0</v>
      </c>
      <c r="I202" s="6">
        <v>0</v>
      </c>
      <c r="J202" s="1">
        <v>0</v>
      </c>
      <c r="K202" s="1">
        <v>1</v>
      </c>
    </row>
    <row r="203" spans="1:11" x14ac:dyDescent="0.3">
      <c r="A203" s="1">
        <v>2016</v>
      </c>
      <c r="B203" s="1">
        <v>10</v>
      </c>
      <c r="C203" s="8"/>
      <c r="D203" s="16">
        <v>840302.18186741101</v>
      </c>
      <c r="E203" s="8">
        <v>2.4643489999999999</v>
      </c>
      <c r="F203" s="8">
        <v>198.89039579254799</v>
      </c>
      <c r="G203" s="8">
        <v>0</v>
      </c>
      <c r="H203" s="6">
        <v>0</v>
      </c>
      <c r="I203" s="6">
        <v>0</v>
      </c>
      <c r="J203" s="1">
        <v>0</v>
      </c>
      <c r="K203" s="1">
        <v>1</v>
      </c>
    </row>
    <row r="204" spans="1:11" x14ac:dyDescent="0.3">
      <c r="A204" s="1">
        <v>2016</v>
      </c>
      <c r="B204" s="1">
        <v>11</v>
      </c>
      <c r="C204" s="8"/>
      <c r="D204" s="16">
        <v>842643.20276904304</v>
      </c>
      <c r="E204" s="8">
        <v>2.4680990154523599</v>
      </c>
      <c r="F204" s="8">
        <v>78.117279066674598</v>
      </c>
      <c r="G204" s="8">
        <v>0</v>
      </c>
      <c r="H204" s="6">
        <v>0</v>
      </c>
      <c r="I204" s="6">
        <v>0</v>
      </c>
      <c r="J204" s="1">
        <v>0</v>
      </c>
      <c r="K204" s="1">
        <v>1</v>
      </c>
    </row>
    <row r="205" spans="1:11" x14ac:dyDescent="0.3">
      <c r="A205" s="1">
        <v>2016</v>
      </c>
      <c r="B205" s="1">
        <v>12</v>
      </c>
      <c r="C205" s="8"/>
      <c r="D205" s="16">
        <v>844673.77845901996</v>
      </c>
      <c r="E205" s="8">
        <v>2.4715042403449998</v>
      </c>
      <c r="F205" s="8">
        <v>42.633806123140999</v>
      </c>
      <c r="G205" s="8">
        <v>0</v>
      </c>
      <c r="H205" s="6">
        <v>0</v>
      </c>
      <c r="I205" s="6">
        <v>0</v>
      </c>
      <c r="J205" s="1">
        <v>0</v>
      </c>
      <c r="K205" s="1">
        <v>1</v>
      </c>
    </row>
    <row r="206" spans="1:11" x14ac:dyDescent="0.3">
      <c r="A206" s="1">
        <v>2017</v>
      </c>
      <c r="B206" s="1">
        <v>1</v>
      </c>
      <c r="C206" s="8"/>
      <c r="D206" s="16">
        <v>846803.17495987599</v>
      </c>
      <c r="E206" s="8">
        <v>2.4750519999999998</v>
      </c>
      <c r="F206" s="8">
        <v>26.1128298685252</v>
      </c>
      <c r="G206" s="8">
        <v>107.22973635615701</v>
      </c>
      <c r="H206" s="6">
        <v>0</v>
      </c>
      <c r="I206" s="6">
        <v>0</v>
      </c>
      <c r="J206" s="1">
        <v>0</v>
      </c>
      <c r="K206" s="1">
        <v>1</v>
      </c>
    </row>
    <row r="207" spans="1:11" x14ac:dyDescent="0.3">
      <c r="A207" s="1">
        <v>2017</v>
      </c>
      <c r="B207" s="1">
        <v>2</v>
      </c>
      <c r="C207" s="8"/>
      <c r="D207" s="16">
        <v>849167.00690600101</v>
      </c>
      <c r="E207" s="8">
        <v>2.4788271652698501</v>
      </c>
      <c r="F207" s="8">
        <v>35.042184420393099</v>
      </c>
      <c r="G207" s="8">
        <v>0</v>
      </c>
      <c r="H207" s="6">
        <v>0</v>
      </c>
      <c r="I207" s="6">
        <v>0</v>
      </c>
      <c r="J207" s="1">
        <v>0</v>
      </c>
      <c r="K207" s="1">
        <v>1</v>
      </c>
    </row>
    <row r="208" spans="1:11" x14ac:dyDescent="0.3">
      <c r="A208" s="1">
        <v>2017</v>
      </c>
      <c r="B208" s="1">
        <v>3</v>
      </c>
      <c r="C208" s="8"/>
      <c r="D208" s="16">
        <v>851425.36004798999</v>
      </c>
      <c r="E208" s="8">
        <v>2.4823794665824299</v>
      </c>
      <c r="F208" s="8">
        <v>64.582270600115194</v>
      </c>
      <c r="G208" s="8">
        <v>0</v>
      </c>
      <c r="H208" s="6">
        <v>0</v>
      </c>
      <c r="I208" s="6">
        <v>0</v>
      </c>
      <c r="J208" s="1">
        <v>0</v>
      </c>
      <c r="K208" s="1">
        <v>1</v>
      </c>
    </row>
    <row r="209" spans="1:11" x14ac:dyDescent="0.3">
      <c r="A209" s="1">
        <v>2017</v>
      </c>
      <c r="B209" s="1">
        <v>4</v>
      </c>
      <c r="C209" s="8"/>
      <c r="D209" s="16">
        <v>853903.62650099199</v>
      </c>
      <c r="E209" s="8">
        <v>2.486348</v>
      </c>
      <c r="F209" s="8">
        <v>114.03392869270699</v>
      </c>
      <c r="G209" s="8">
        <v>0</v>
      </c>
      <c r="H209" s="6">
        <v>0</v>
      </c>
      <c r="I209" s="6">
        <v>0</v>
      </c>
      <c r="J209" s="1">
        <v>0</v>
      </c>
      <c r="K209" s="1">
        <v>1</v>
      </c>
    </row>
    <row r="210" spans="1:11" x14ac:dyDescent="0.3">
      <c r="A210" s="1">
        <v>2017</v>
      </c>
      <c r="B210" s="1">
        <v>5</v>
      </c>
      <c r="C210" s="8"/>
      <c r="D210" s="16">
        <v>856172.81311195705</v>
      </c>
      <c r="E210" s="8">
        <v>2.4901259348990701</v>
      </c>
      <c r="F210" s="8">
        <v>208.47875842628699</v>
      </c>
      <c r="G210" s="8">
        <v>0</v>
      </c>
      <c r="H210" s="6">
        <v>0</v>
      </c>
      <c r="I210" s="6">
        <v>0</v>
      </c>
      <c r="J210" s="1">
        <v>0</v>
      </c>
      <c r="K210" s="1">
        <v>1</v>
      </c>
    </row>
    <row r="211" spans="1:11" x14ac:dyDescent="0.3">
      <c r="A211" s="1">
        <v>2017</v>
      </c>
      <c r="B211" s="1">
        <v>6</v>
      </c>
      <c r="C211" s="8"/>
      <c r="D211" s="16">
        <v>858482.54459880397</v>
      </c>
      <c r="E211" s="8">
        <v>2.4939567162546101</v>
      </c>
      <c r="F211" s="8">
        <v>271.66325293295398</v>
      </c>
      <c r="G211" s="8">
        <v>0</v>
      </c>
      <c r="H211" s="6">
        <v>0</v>
      </c>
      <c r="I211" s="6">
        <v>0</v>
      </c>
      <c r="J211" s="1">
        <v>0</v>
      </c>
      <c r="K211" s="1">
        <v>1</v>
      </c>
    </row>
    <row r="212" spans="1:11" x14ac:dyDescent="0.3">
      <c r="A212" s="1">
        <v>2017</v>
      </c>
      <c r="B212" s="1">
        <v>7</v>
      </c>
      <c r="C212" s="8"/>
      <c r="D212" s="16">
        <v>860830.53597260697</v>
      </c>
      <c r="E212" s="8">
        <v>2.4976090000000002</v>
      </c>
      <c r="F212" s="8">
        <v>322.31916585708098</v>
      </c>
      <c r="G212" s="8">
        <v>0</v>
      </c>
      <c r="H212" s="6">
        <v>0</v>
      </c>
      <c r="I212" s="6">
        <v>0</v>
      </c>
      <c r="J212" s="1">
        <v>0</v>
      </c>
      <c r="K212" s="1">
        <v>1</v>
      </c>
    </row>
    <row r="213" spans="1:11" x14ac:dyDescent="0.3">
      <c r="A213" s="1">
        <v>2017</v>
      </c>
      <c r="B213" s="1">
        <v>8</v>
      </c>
      <c r="C213" s="8"/>
      <c r="D213" s="16">
        <v>863458.01640562096</v>
      </c>
      <c r="E213" s="8">
        <v>2.5013715344756502</v>
      </c>
      <c r="F213" s="8">
        <v>326.45437890907903</v>
      </c>
      <c r="G213" s="8">
        <v>0</v>
      </c>
      <c r="H213" s="6">
        <v>0</v>
      </c>
      <c r="I213" s="6">
        <v>0</v>
      </c>
      <c r="J213" s="1">
        <v>0</v>
      </c>
      <c r="K213" s="1">
        <v>1</v>
      </c>
    </row>
    <row r="214" spans="1:11" x14ac:dyDescent="0.3">
      <c r="A214" s="1">
        <v>2017</v>
      </c>
      <c r="B214" s="1">
        <v>9</v>
      </c>
      <c r="C214" s="8"/>
      <c r="D214" s="16">
        <v>866103.98922974896</v>
      </c>
      <c r="E214" s="8">
        <v>2.5052824642099099</v>
      </c>
      <c r="F214" s="8">
        <v>277.87653293728101</v>
      </c>
      <c r="G214" s="8">
        <v>0</v>
      </c>
      <c r="H214" s="6">
        <v>0</v>
      </c>
      <c r="I214" s="6">
        <v>0</v>
      </c>
      <c r="J214" s="1">
        <v>0</v>
      </c>
      <c r="K214" s="1">
        <v>1</v>
      </c>
    </row>
    <row r="215" spans="1:11" x14ac:dyDescent="0.3">
      <c r="A215" s="1">
        <v>2017</v>
      </c>
      <c r="B215" s="1">
        <v>10</v>
      </c>
      <c r="C215" s="8"/>
      <c r="D215" s="16">
        <v>868442.92619928799</v>
      </c>
      <c r="E215" s="8">
        <v>2.5093869999999998</v>
      </c>
      <c r="F215" s="8">
        <v>198.89039579254799</v>
      </c>
      <c r="G215" s="8">
        <v>0</v>
      </c>
      <c r="H215" s="6">
        <v>0</v>
      </c>
      <c r="I215" s="6">
        <v>0</v>
      </c>
      <c r="J215" s="1">
        <v>0</v>
      </c>
      <c r="K215" s="1">
        <v>1</v>
      </c>
    </row>
    <row r="216" spans="1:11" x14ac:dyDescent="0.3">
      <c r="A216" s="1">
        <v>2017</v>
      </c>
      <c r="B216" s="1">
        <v>11</v>
      </c>
      <c r="C216" s="8"/>
      <c r="D216" s="16">
        <v>870471.778479364</v>
      </c>
      <c r="E216" s="8">
        <v>2.5140571999046202</v>
      </c>
      <c r="F216" s="8">
        <v>78.117279066674598</v>
      </c>
      <c r="G216" s="8">
        <v>0</v>
      </c>
      <c r="H216" s="6">
        <v>0</v>
      </c>
      <c r="I216" s="6">
        <v>0</v>
      </c>
      <c r="J216" s="1">
        <v>0</v>
      </c>
      <c r="K216" s="1">
        <v>1</v>
      </c>
    </row>
    <row r="217" spans="1:11" x14ac:dyDescent="0.3">
      <c r="A217" s="1">
        <v>2017</v>
      </c>
      <c r="B217" s="1">
        <v>12</v>
      </c>
      <c r="C217" s="8"/>
      <c r="D217" s="16">
        <v>872236.46991503902</v>
      </c>
      <c r="E217" s="8">
        <v>2.5187655026755</v>
      </c>
      <c r="F217" s="8">
        <v>42.633806123140999</v>
      </c>
      <c r="G217" s="8">
        <v>0</v>
      </c>
      <c r="H217" s="6">
        <v>0</v>
      </c>
      <c r="I217" s="6">
        <v>0</v>
      </c>
      <c r="J217" s="1">
        <v>0</v>
      </c>
      <c r="K217" s="1">
        <v>1</v>
      </c>
    </row>
    <row r="218" spans="1:11" x14ac:dyDescent="0.3">
      <c r="A218" s="1">
        <v>2018</v>
      </c>
      <c r="B218" s="1">
        <v>1</v>
      </c>
      <c r="C218" s="8"/>
      <c r="D218" s="16">
        <v>874122.95784253697</v>
      </c>
      <c r="E218" s="8">
        <v>2.5235080000000001</v>
      </c>
      <c r="F218" s="8">
        <v>26.1128298685252</v>
      </c>
      <c r="G218" s="8">
        <v>107.22973635615701</v>
      </c>
      <c r="H218" s="6">
        <v>0</v>
      </c>
      <c r="I218" s="6">
        <v>0</v>
      </c>
      <c r="J218" s="1">
        <v>0</v>
      </c>
      <c r="K218" s="1">
        <v>1</v>
      </c>
    </row>
    <row r="219" spans="1:11" x14ac:dyDescent="0.3">
      <c r="A219" s="1">
        <v>2018</v>
      </c>
      <c r="B219" s="1">
        <v>2</v>
      </c>
      <c r="C219" s="8"/>
      <c r="D219" s="16">
        <v>876279.96441828203</v>
      </c>
      <c r="E219" s="8">
        <v>2.5279022047821198</v>
      </c>
      <c r="F219" s="8">
        <v>35.042184420393099</v>
      </c>
      <c r="G219" s="8">
        <v>0</v>
      </c>
      <c r="H219" s="6">
        <v>0</v>
      </c>
      <c r="I219" s="6">
        <v>0</v>
      </c>
      <c r="J219" s="1">
        <v>0</v>
      </c>
      <c r="K219" s="1">
        <v>1</v>
      </c>
    </row>
    <row r="220" spans="1:11" x14ac:dyDescent="0.3">
      <c r="A220" s="1">
        <v>2018</v>
      </c>
      <c r="B220" s="1">
        <v>3</v>
      </c>
      <c r="C220" s="8"/>
      <c r="D220" s="16">
        <v>878416.57327409799</v>
      </c>
      <c r="E220" s="8">
        <v>2.5317111546561599</v>
      </c>
      <c r="F220" s="8">
        <v>64.582270600115194</v>
      </c>
      <c r="G220" s="8">
        <v>0</v>
      </c>
      <c r="H220" s="6">
        <v>0</v>
      </c>
      <c r="I220" s="6">
        <v>0</v>
      </c>
      <c r="J220" s="1">
        <v>0</v>
      </c>
      <c r="K220" s="1">
        <v>1</v>
      </c>
    </row>
    <row r="221" spans="1:11" x14ac:dyDescent="0.3">
      <c r="A221" s="1">
        <v>2018</v>
      </c>
      <c r="B221" s="1">
        <v>4</v>
      </c>
      <c r="C221" s="8"/>
      <c r="D221" s="16">
        <v>880878.73093074001</v>
      </c>
      <c r="E221" s="8">
        <v>2.536</v>
      </c>
      <c r="F221" s="8">
        <v>114.03392869270699</v>
      </c>
      <c r="G221" s="8">
        <v>0</v>
      </c>
      <c r="H221" s="6">
        <v>0</v>
      </c>
      <c r="I221" s="6">
        <v>0</v>
      </c>
      <c r="J221" s="1">
        <v>0</v>
      </c>
      <c r="K221" s="1">
        <v>1</v>
      </c>
    </row>
    <row r="222" spans="1:11" x14ac:dyDescent="0.3">
      <c r="A222" s="1">
        <v>2018</v>
      </c>
      <c r="B222" s="1">
        <v>5</v>
      </c>
      <c r="C222" s="8"/>
      <c r="D222" s="16">
        <v>883262.94468817895</v>
      </c>
      <c r="E222" s="8">
        <v>2.54038995783471</v>
      </c>
      <c r="F222" s="8">
        <v>208.47875842628699</v>
      </c>
      <c r="G222" s="8">
        <v>0</v>
      </c>
      <c r="H222" s="6">
        <v>0</v>
      </c>
      <c r="I222" s="6">
        <v>0</v>
      </c>
      <c r="J222" s="1">
        <v>0</v>
      </c>
      <c r="K222" s="1">
        <v>1</v>
      </c>
    </row>
    <row r="223" spans="1:11" x14ac:dyDescent="0.3">
      <c r="A223" s="1">
        <v>2018</v>
      </c>
      <c r="B223" s="1">
        <v>6</v>
      </c>
      <c r="C223" s="8"/>
      <c r="D223" s="16">
        <v>885692.75961285201</v>
      </c>
      <c r="E223" s="8">
        <v>2.54501661143486</v>
      </c>
      <c r="F223" s="8">
        <v>271.66325293295398</v>
      </c>
      <c r="G223" s="8">
        <v>0</v>
      </c>
      <c r="H223" s="6">
        <v>0</v>
      </c>
      <c r="I223" s="6">
        <v>0</v>
      </c>
      <c r="J223" s="1">
        <v>0</v>
      </c>
      <c r="K223" s="1">
        <v>1</v>
      </c>
    </row>
    <row r="224" spans="1:11" x14ac:dyDescent="0.3">
      <c r="A224" s="1">
        <v>2018</v>
      </c>
      <c r="B224" s="1">
        <v>7</v>
      </c>
      <c r="C224" s="8"/>
      <c r="D224" s="16">
        <v>887993.91365264403</v>
      </c>
      <c r="E224" s="8">
        <v>2.5493480000000002</v>
      </c>
      <c r="F224" s="8">
        <v>322.31916585708098</v>
      </c>
      <c r="G224" s="8">
        <v>0</v>
      </c>
      <c r="H224" s="6">
        <v>0</v>
      </c>
      <c r="I224" s="6">
        <v>0</v>
      </c>
      <c r="J224" s="1">
        <v>0</v>
      </c>
      <c r="K224" s="1">
        <v>1</v>
      </c>
    </row>
    <row r="225" spans="1:11" x14ac:dyDescent="0.3">
      <c r="A225" s="1">
        <v>2018</v>
      </c>
      <c r="B225" s="1">
        <v>8</v>
      </c>
      <c r="C225" s="8"/>
      <c r="D225" s="16">
        <v>890308.95095068298</v>
      </c>
      <c r="E225" s="8">
        <v>2.5535257055946601</v>
      </c>
      <c r="F225" s="8">
        <v>326.45437890907903</v>
      </c>
      <c r="G225" s="8">
        <v>0</v>
      </c>
      <c r="H225" s="6">
        <v>0</v>
      </c>
      <c r="I225" s="6">
        <v>0</v>
      </c>
      <c r="J225" s="1">
        <v>0</v>
      </c>
      <c r="K225" s="1">
        <v>1</v>
      </c>
    </row>
    <row r="226" spans="1:11" x14ac:dyDescent="0.3">
      <c r="A226" s="1">
        <v>2018</v>
      </c>
      <c r="B226" s="1">
        <v>9</v>
      </c>
      <c r="C226" s="8"/>
      <c r="D226" s="16">
        <v>892578.51196792501</v>
      </c>
      <c r="E226" s="8">
        <v>2.5576345938482299</v>
      </c>
      <c r="F226" s="8">
        <v>277.87653293728101</v>
      </c>
      <c r="G226" s="8">
        <v>0</v>
      </c>
      <c r="H226" s="6">
        <v>0</v>
      </c>
      <c r="I226" s="6">
        <v>0</v>
      </c>
      <c r="J226" s="1">
        <v>0</v>
      </c>
      <c r="K226" s="1">
        <v>1</v>
      </c>
    </row>
    <row r="227" spans="1:11" x14ac:dyDescent="0.3">
      <c r="A227" s="1">
        <v>2018</v>
      </c>
      <c r="B227" s="1">
        <v>10</v>
      </c>
      <c r="C227" s="8"/>
      <c r="D227" s="16">
        <v>894755.77871693997</v>
      </c>
      <c r="E227" s="8">
        <v>2.5618560000000001</v>
      </c>
      <c r="F227" s="8">
        <v>198.89039579254799</v>
      </c>
      <c r="G227" s="8">
        <v>0</v>
      </c>
      <c r="H227" s="6">
        <v>0</v>
      </c>
      <c r="I227" s="6">
        <v>0</v>
      </c>
      <c r="J227" s="1">
        <v>0</v>
      </c>
      <c r="K227" s="1">
        <v>1</v>
      </c>
    </row>
    <row r="228" spans="1:11" x14ac:dyDescent="0.3">
      <c r="A228" s="1">
        <v>2018</v>
      </c>
      <c r="B228" s="1">
        <v>11</v>
      </c>
      <c r="C228" s="8"/>
      <c r="D228" s="16">
        <v>897006.46767120704</v>
      </c>
      <c r="E228" s="8">
        <v>2.5666659364619502</v>
      </c>
      <c r="F228" s="8">
        <v>78.117279066674598</v>
      </c>
      <c r="G228" s="8">
        <v>0</v>
      </c>
      <c r="H228" s="6">
        <v>0</v>
      </c>
      <c r="I228" s="6">
        <v>0</v>
      </c>
      <c r="J228" s="1">
        <v>0</v>
      </c>
      <c r="K228" s="1">
        <v>1</v>
      </c>
    </row>
    <row r="229" spans="1:11" x14ac:dyDescent="0.3">
      <c r="A229" s="1">
        <v>2018</v>
      </c>
      <c r="B229" s="1">
        <v>12</v>
      </c>
      <c r="C229" s="8"/>
      <c r="D229" s="16">
        <v>899188.44370132603</v>
      </c>
      <c r="E229" s="8">
        <v>2.5714695018896698</v>
      </c>
      <c r="F229" s="8">
        <v>42.633806123140999</v>
      </c>
      <c r="G229" s="8">
        <v>0</v>
      </c>
      <c r="H229" s="6">
        <v>0</v>
      </c>
      <c r="I229" s="6">
        <v>0</v>
      </c>
      <c r="J229" s="1">
        <v>0</v>
      </c>
      <c r="K229" s="1">
        <v>1</v>
      </c>
    </row>
    <row r="230" spans="1:11" x14ac:dyDescent="0.3">
      <c r="A230" s="1">
        <v>2019</v>
      </c>
      <c r="B230" s="1">
        <v>1</v>
      </c>
      <c r="C230" s="8"/>
      <c r="D230" s="16">
        <v>901446.15811451594</v>
      </c>
      <c r="E230" s="8">
        <v>2.5761699999999998</v>
      </c>
      <c r="F230" s="8">
        <v>26.1128298685252</v>
      </c>
      <c r="G230" s="8">
        <v>107.22973635615701</v>
      </c>
      <c r="H230" s="6">
        <v>0</v>
      </c>
      <c r="I230" s="6">
        <v>0</v>
      </c>
      <c r="J230" s="1">
        <v>0</v>
      </c>
      <c r="K230" s="1">
        <v>1</v>
      </c>
    </row>
    <row r="231" spans="1:11" x14ac:dyDescent="0.3">
      <c r="A231" s="1">
        <v>2019</v>
      </c>
      <c r="B231" s="1">
        <v>2</v>
      </c>
      <c r="C231" s="8"/>
      <c r="D231" s="16">
        <v>903707.37966265401</v>
      </c>
      <c r="E231" s="8">
        <v>2.5803043555678</v>
      </c>
      <c r="F231" s="8">
        <v>35.042184420393099</v>
      </c>
      <c r="G231" s="8">
        <v>0</v>
      </c>
      <c r="H231" s="6">
        <v>0</v>
      </c>
      <c r="I231" s="6">
        <v>0</v>
      </c>
      <c r="J231" s="1">
        <v>0</v>
      </c>
      <c r="K231" s="1">
        <v>1</v>
      </c>
    </row>
    <row r="232" spans="1:11" x14ac:dyDescent="0.3">
      <c r="A232" s="1">
        <v>2019</v>
      </c>
      <c r="B232" s="1">
        <v>3</v>
      </c>
      <c r="C232" s="8"/>
      <c r="D232" s="16">
        <v>905758.045517575</v>
      </c>
      <c r="E232" s="8">
        <v>2.5837126114725599</v>
      </c>
      <c r="F232" s="8">
        <v>64.582270600115194</v>
      </c>
      <c r="G232" s="8">
        <v>0</v>
      </c>
      <c r="H232" s="6">
        <v>0</v>
      </c>
      <c r="I232" s="6">
        <v>0</v>
      </c>
      <c r="J232" s="1">
        <v>0</v>
      </c>
      <c r="K232" s="1">
        <v>1</v>
      </c>
    </row>
    <row r="233" spans="1:11" x14ac:dyDescent="0.3">
      <c r="A233" s="1">
        <v>2019</v>
      </c>
      <c r="B233" s="1">
        <v>4</v>
      </c>
      <c r="C233" s="8"/>
      <c r="D233" s="16">
        <v>908044.81580934499</v>
      </c>
      <c r="E233" s="8">
        <v>2.5874220000000001</v>
      </c>
      <c r="F233" s="8">
        <v>114.03392869270699</v>
      </c>
      <c r="G233" s="8">
        <v>0</v>
      </c>
      <c r="H233" s="6">
        <v>0</v>
      </c>
      <c r="I233" s="6">
        <v>0</v>
      </c>
      <c r="J233" s="1">
        <v>0</v>
      </c>
      <c r="K233" s="1">
        <v>1</v>
      </c>
    </row>
    <row r="234" spans="1:11" x14ac:dyDescent="0.3">
      <c r="A234" s="1">
        <v>2019</v>
      </c>
      <c r="B234" s="1">
        <v>5</v>
      </c>
      <c r="C234" s="8"/>
      <c r="D234" s="16">
        <v>910279.02540967497</v>
      </c>
      <c r="E234" s="8">
        <v>2.59117148376184</v>
      </c>
      <c r="F234" s="8">
        <v>208.47875842628699</v>
      </c>
      <c r="G234" s="8">
        <v>0</v>
      </c>
      <c r="H234" s="6">
        <v>0</v>
      </c>
      <c r="I234" s="6">
        <v>0</v>
      </c>
      <c r="J234" s="1">
        <v>0</v>
      </c>
      <c r="K234" s="1">
        <v>1</v>
      </c>
    </row>
    <row r="235" spans="1:11" x14ac:dyDescent="0.3">
      <c r="A235" s="1">
        <v>2019</v>
      </c>
      <c r="B235" s="1">
        <v>6</v>
      </c>
      <c r="C235" s="8"/>
      <c r="D235" s="16">
        <v>912604.72412583895</v>
      </c>
      <c r="E235" s="8">
        <v>2.5951513880579902</v>
      </c>
      <c r="F235" s="8">
        <v>271.66325293295398</v>
      </c>
      <c r="G235" s="8">
        <v>0</v>
      </c>
      <c r="H235" s="6">
        <v>0</v>
      </c>
      <c r="I235" s="6">
        <v>0</v>
      </c>
      <c r="J235" s="1">
        <v>0</v>
      </c>
      <c r="K235" s="1">
        <v>1</v>
      </c>
    </row>
    <row r="236" spans="1:11" x14ac:dyDescent="0.3">
      <c r="A236" s="1">
        <v>2019</v>
      </c>
      <c r="B236" s="1">
        <v>7</v>
      </c>
      <c r="C236" s="8"/>
      <c r="D236" s="16">
        <v>914864.69857004599</v>
      </c>
      <c r="E236" s="8">
        <v>2.5989740000000001</v>
      </c>
      <c r="F236" s="8">
        <v>322.31916585708098</v>
      </c>
      <c r="G236" s="8">
        <v>0</v>
      </c>
      <c r="H236" s="6">
        <v>0</v>
      </c>
      <c r="I236" s="6">
        <v>0</v>
      </c>
      <c r="J236" s="1">
        <v>0</v>
      </c>
      <c r="K236" s="1">
        <v>1</v>
      </c>
    </row>
    <row r="237" spans="1:11" x14ac:dyDescent="0.3">
      <c r="A237" s="1">
        <v>2019</v>
      </c>
      <c r="B237" s="1">
        <v>8</v>
      </c>
      <c r="C237" s="8"/>
      <c r="D237" s="16">
        <v>917197.81418040802</v>
      </c>
      <c r="E237" s="8">
        <v>2.6028321941149102</v>
      </c>
      <c r="F237" s="8">
        <v>326.45437890907903</v>
      </c>
      <c r="G237" s="8">
        <v>0</v>
      </c>
      <c r="H237" s="6">
        <v>0</v>
      </c>
      <c r="I237" s="6">
        <v>0</v>
      </c>
      <c r="J237" s="1">
        <v>0</v>
      </c>
      <c r="K237" s="1">
        <v>1</v>
      </c>
    </row>
    <row r="238" spans="1:11" x14ac:dyDescent="0.3">
      <c r="A238" s="1">
        <v>2019</v>
      </c>
      <c r="B238" s="1">
        <v>9</v>
      </c>
      <c r="C238" s="8"/>
      <c r="D238" s="16">
        <v>919499.60743877303</v>
      </c>
      <c r="E238" s="8">
        <v>2.60683093029238</v>
      </c>
      <c r="F238" s="8">
        <v>277.87653293728101</v>
      </c>
      <c r="G238" s="8">
        <v>0</v>
      </c>
      <c r="H238" s="6">
        <v>0</v>
      </c>
      <c r="I238" s="6">
        <v>0</v>
      </c>
      <c r="J238" s="1">
        <v>0</v>
      </c>
      <c r="K238" s="1">
        <v>1</v>
      </c>
    </row>
    <row r="239" spans="1:11" x14ac:dyDescent="0.3">
      <c r="A239" s="1">
        <v>2019</v>
      </c>
      <c r="B239" s="1">
        <v>10</v>
      </c>
      <c r="C239" s="8"/>
      <c r="D239" s="16">
        <v>921665.71682236402</v>
      </c>
      <c r="E239" s="8">
        <v>2.6111249999999999</v>
      </c>
      <c r="F239" s="8">
        <v>198.89039579254799</v>
      </c>
      <c r="G239" s="8">
        <v>0</v>
      </c>
      <c r="H239" s="6">
        <v>0</v>
      </c>
      <c r="I239" s="6">
        <v>0</v>
      </c>
      <c r="J239" s="1">
        <v>0</v>
      </c>
      <c r="K239" s="1">
        <v>1</v>
      </c>
    </row>
    <row r="240" spans="1:11" x14ac:dyDescent="0.3">
      <c r="A240" s="1">
        <v>2019</v>
      </c>
      <c r="B240" s="1">
        <v>11</v>
      </c>
      <c r="C240" s="8"/>
      <c r="D240" s="16">
        <v>923829.64972838096</v>
      </c>
      <c r="E240" s="8">
        <v>2.6161692148019702</v>
      </c>
      <c r="F240" s="8">
        <v>78.117279066674598</v>
      </c>
      <c r="G240" s="8">
        <v>0</v>
      </c>
      <c r="H240" s="6">
        <v>0</v>
      </c>
      <c r="I240" s="6">
        <v>0</v>
      </c>
      <c r="J240" s="1">
        <v>0</v>
      </c>
      <c r="K240" s="1">
        <v>1</v>
      </c>
    </row>
    <row r="241" spans="1:11" x14ac:dyDescent="0.3">
      <c r="A241" s="1">
        <v>2019</v>
      </c>
      <c r="B241" s="1">
        <v>12</v>
      </c>
      <c r="C241" s="8"/>
      <c r="D241" s="16">
        <v>925922.46240582701</v>
      </c>
      <c r="E241" s="8">
        <v>2.6213088769833099</v>
      </c>
      <c r="F241" s="8">
        <v>42.633806123140999</v>
      </c>
      <c r="G241" s="8">
        <v>0</v>
      </c>
      <c r="H241" s="6">
        <v>0</v>
      </c>
      <c r="I241" s="6">
        <v>0</v>
      </c>
      <c r="J241" s="1">
        <v>0</v>
      </c>
      <c r="K241" s="1">
        <v>1</v>
      </c>
    </row>
    <row r="242" spans="1:11" x14ac:dyDescent="0.3">
      <c r="A242" s="1">
        <v>2020</v>
      </c>
      <c r="B242" s="1">
        <v>1</v>
      </c>
      <c r="C242" s="8"/>
      <c r="D242" s="16">
        <v>928178.10416498</v>
      </c>
      <c r="E242" s="8">
        <v>2.6264180000000001</v>
      </c>
      <c r="F242" s="8">
        <v>26.1128298685252</v>
      </c>
      <c r="G242" s="8">
        <v>107.22973635615701</v>
      </c>
      <c r="H242" s="6">
        <v>0</v>
      </c>
      <c r="I242" s="6">
        <v>0</v>
      </c>
      <c r="J242" s="1">
        <v>0</v>
      </c>
      <c r="K242" s="1">
        <v>1</v>
      </c>
    </row>
    <row r="243" spans="1:11" x14ac:dyDescent="0.3">
      <c r="A243" s="1">
        <v>2020</v>
      </c>
      <c r="B243" s="1">
        <v>2</v>
      </c>
      <c r="C243" s="8"/>
      <c r="D243" s="16">
        <v>930586.78260577598</v>
      </c>
      <c r="E243" s="8">
        <v>2.6309803296719698</v>
      </c>
      <c r="F243" s="8">
        <v>35.042184420393099</v>
      </c>
      <c r="G243" s="8">
        <v>0</v>
      </c>
      <c r="H243" s="6">
        <v>0</v>
      </c>
      <c r="I243" s="6">
        <v>0</v>
      </c>
      <c r="J243" s="1">
        <v>0</v>
      </c>
      <c r="K243" s="1">
        <v>1</v>
      </c>
    </row>
    <row r="244" spans="1:11" x14ac:dyDescent="0.3">
      <c r="A244" s="1">
        <v>2020</v>
      </c>
      <c r="B244" s="1">
        <v>3</v>
      </c>
      <c r="C244" s="8"/>
      <c r="D244" s="16">
        <v>932899.03614167997</v>
      </c>
      <c r="E244" s="8">
        <v>2.6349207235496501</v>
      </c>
      <c r="F244" s="8">
        <v>64.582270600115194</v>
      </c>
      <c r="G244" s="8">
        <v>0</v>
      </c>
      <c r="H244" s="6">
        <v>0</v>
      </c>
      <c r="I244" s="6">
        <v>0</v>
      </c>
      <c r="J244" s="1">
        <v>0</v>
      </c>
      <c r="K244" s="1">
        <v>1</v>
      </c>
    </row>
    <row r="245" spans="1:11" x14ac:dyDescent="0.3">
      <c r="A245" s="1">
        <v>2020</v>
      </c>
      <c r="B245" s="1">
        <v>4</v>
      </c>
      <c r="C245" s="8"/>
      <c r="D245" s="16">
        <v>935312.41375001695</v>
      </c>
      <c r="E245" s="8">
        <v>2.6390920000000002</v>
      </c>
      <c r="F245" s="8">
        <v>114.03392869270699</v>
      </c>
      <c r="G245" s="8">
        <v>0</v>
      </c>
      <c r="H245" s="6">
        <v>0</v>
      </c>
      <c r="I245" s="6">
        <v>0</v>
      </c>
      <c r="J245" s="1">
        <v>0</v>
      </c>
      <c r="K245" s="1">
        <v>1</v>
      </c>
    </row>
    <row r="246" spans="1:11" x14ac:dyDescent="0.3">
      <c r="A246" s="1">
        <v>2020</v>
      </c>
      <c r="B246" s="1">
        <v>5</v>
      </c>
      <c r="C246" s="8"/>
      <c r="D246" s="16">
        <v>937507.26742761605</v>
      </c>
      <c r="E246" s="8">
        <v>2.6433233749483098</v>
      </c>
      <c r="F246" s="8">
        <v>208.47875842628699</v>
      </c>
      <c r="G246" s="8">
        <v>0</v>
      </c>
      <c r="H246" s="6">
        <v>0</v>
      </c>
      <c r="I246" s="6">
        <v>0</v>
      </c>
      <c r="J246" s="1">
        <v>0</v>
      </c>
      <c r="K246" s="1">
        <v>1</v>
      </c>
    </row>
    <row r="247" spans="1:11" x14ac:dyDescent="0.3">
      <c r="A247" s="1">
        <v>2020</v>
      </c>
      <c r="B247" s="1">
        <v>6</v>
      </c>
      <c r="C247" s="8"/>
      <c r="D247" s="16">
        <v>939691.20624657604</v>
      </c>
      <c r="E247" s="8">
        <v>2.6478617985675799</v>
      </c>
      <c r="F247" s="8">
        <v>271.66325293295398</v>
      </c>
      <c r="G247" s="8">
        <v>0</v>
      </c>
      <c r="H247" s="6">
        <v>0</v>
      </c>
      <c r="I247" s="6">
        <v>0</v>
      </c>
      <c r="J247" s="1">
        <v>0</v>
      </c>
      <c r="K247" s="1">
        <v>1</v>
      </c>
    </row>
    <row r="248" spans="1:11" x14ac:dyDescent="0.3">
      <c r="A248" s="1">
        <v>2020</v>
      </c>
      <c r="B248" s="1">
        <v>7</v>
      </c>
      <c r="C248" s="8"/>
      <c r="D248" s="16">
        <v>941818.79188586504</v>
      </c>
      <c r="E248" s="8">
        <v>2.6523110000000001</v>
      </c>
      <c r="F248" s="8">
        <v>322.31916585708098</v>
      </c>
      <c r="G248" s="8">
        <v>0</v>
      </c>
      <c r="H248" s="6">
        <v>0</v>
      </c>
      <c r="I248" s="6">
        <v>0</v>
      </c>
      <c r="J248" s="1">
        <v>0</v>
      </c>
      <c r="K248" s="1">
        <v>1</v>
      </c>
    </row>
    <row r="249" spans="1:11" x14ac:dyDescent="0.3">
      <c r="A249" s="1">
        <v>2020</v>
      </c>
      <c r="B249" s="1">
        <v>8</v>
      </c>
      <c r="C249" s="8"/>
      <c r="D249" s="16">
        <v>944099.04800221499</v>
      </c>
      <c r="E249" s="8">
        <v>2.6568947760082899</v>
      </c>
      <c r="F249" s="8">
        <v>326.45437890907903</v>
      </c>
      <c r="G249" s="8">
        <v>0</v>
      </c>
      <c r="H249" s="6">
        <v>0</v>
      </c>
      <c r="I249" s="6">
        <v>0</v>
      </c>
      <c r="J249" s="1">
        <v>0</v>
      </c>
      <c r="K249" s="1">
        <v>1</v>
      </c>
    </row>
    <row r="250" spans="1:11" x14ac:dyDescent="0.3">
      <c r="A250" s="1">
        <v>2020</v>
      </c>
      <c r="B250" s="1">
        <v>9</v>
      </c>
      <c r="C250" s="8"/>
      <c r="D250" s="16">
        <v>946401.57876065804</v>
      </c>
      <c r="E250" s="8">
        <v>2.6615305340587998</v>
      </c>
      <c r="F250" s="8">
        <v>277.87653293728101</v>
      </c>
      <c r="G250" s="8">
        <v>0</v>
      </c>
      <c r="H250" s="6">
        <v>0</v>
      </c>
      <c r="I250" s="6">
        <v>0</v>
      </c>
      <c r="J250" s="1">
        <v>0</v>
      </c>
      <c r="K250" s="1">
        <v>1</v>
      </c>
    </row>
    <row r="251" spans="1:11" x14ac:dyDescent="0.3">
      <c r="A251" s="1">
        <v>2020</v>
      </c>
      <c r="B251" s="1">
        <v>10</v>
      </c>
      <c r="C251" s="8"/>
      <c r="D251" s="16">
        <v>948563.64375750395</v>
      </c>
      <c r="E251" s="8">
        <v>2.6661609999999998</v>
      </c>
      <c r="F251" s="8">
        <v>198.89039579254799</v>
      </c>
      <c r="G251" s="8">
        <v>0</v>
      </c>
      <c r="H251" s="6">
        <v>0</v>
      </c>
      <c r="I251" s="6">
        <v>0</v>
      </c>
      <c r="J251" s="1">
        <v>0</v>
      </c>
      <c r="K251" s="1">
        <v>1</v>
      </c>
    </row>
    <row r="252" spans="1:11" x14ac:dyDescent="0.3">
      <c r="A252" s="1">
        <v>2020</v>
      </c>
      <c r="B252" s="1">
        <v>11</v>
      </c>
      <c r="C252" s="8"/>
      <c r="D252" s="16">
        <v>950673.38479769498</v>
      </c>
      <c r="E252" s="8">
        <v>2.6711649207891099</v>
      </c>
      <c r="F252" s="8">
        <v>78.117279066674598</v>
      </c>
      <c r="G252" s="8">
        <v>0</v>
      </c>
      <c r="H252" s="6">
        <v>0</v>
      </c>
      <c r="I252" s="6">
        <v>0</v>
      </c>
      <c r="J252" s="1">
        <v>0</v>
      </c>
      <c r="K252" s="1">
        <v>1</v>
      </c>
    </row>
    <row r="253" spans="1:11" x14ac:dyDescent="0.3">
      <c r="A253" s="1">
        <v>2020</v>
      </c>
      <c r="B253" s="1">
        <v>12</v>
      </c>
      <c r="C253" s="8"/>
      <c r="D253" s="16">
        <v>952668.96602900396</v>
      </c>
      <c r="E253" s="8">
        <v>2.6761826833267999</v>
      </c>
      <c r="F253" s="8">
        <v>42.633806123140999</v>
      </c>
      <c r="G253" s="8">
        <v>0</v>
      </c>
      <c r="H253" s="6">
        <v>0</v>
      </c>
      <c r="I253" s="6">
        <v>0</v>
      </c>
      <c r="J253" s="1">
        <v>0</v>
      </c>
      <c r="K253" s="1">
        <v>1</v>
      </c>
    </row>
    <row r="254" spans="1:11" x14ac:dyDescent="0.3">
      <c r="A254" s="1">
        <v>2021</v>
      </c>
      <c r="B254" s="1">
        <v>1</v>
      </c>
      <c r="C254" s="8"/>
      <c r="D254" s="16">
        <v>954793.51334062906</v>
      </c>
      <c r="E254" s="8">
        <v>2.6814840000000002</v>
      </c>
      <c r="F254" s="8">
        <v>26.1128298685252</v>
      </c>
      <c r="G254" s="8">
        <v>107.22973635615701</v>
      </c>
      <c r="H254" s="6">
        <v>0</v>
      </c>
      <c r="I254" s="6">
        <v>0</v>
      </c>
      <c r="J254" s="1">
        <v>0</v>
      </c>
      <c r="K254" s="1">
        <v>1</v>
      </c>
    </row>
    <row r="255" spans="1:11" x14ac:dyDescent="0.3">
      <c r="A255" s="1">
        <v>2021</v>
      </c>
      <c r="B255" s="1">
        <v>2</v>
      </c>
      <c r="C255" s="8"/>
      <c r="D255" s="16">
        <v>957052.26418869104</v>
      </c>
      <c r="E255" s="8">
        <v>2.6868392404081201</v>
      </c>
      <c r="F255" s="8">
        <v>35.042184420393099</v>
      </c>
      <c r="G255" s="8">
        <v>0</v>
      </c>
      <c r="H255" s="6">
        <v>0</v>
      </c>
      <c r="I255" s="6">
        <v>0</v>
      </c>
      <c r="J255" s="1">
        <v>0</v>
      </c>
      <c r="K255" s="1">
        <v>1</v>
      </c>
    </row>
    <row r="256" spans="1:11" x14ac:dyDescent="0.3">
      <c r="A256" s="1">
        <v>2021</v>
      </c>
      <c r="B256" s="1">
        <v>3</v>
      </c>
      <c r="C256" s="8"/>
      <c r="D256" s="16">
        <v>959131.82282714196</v>
      </c>
      <c r="E256" s="8">
        <v>2.6916737626328802</v>
      </c>
      <c r="F256" s="8">
        <v>64.582270600115194</v>
      </c>
      <c r="G256" s="8">
        <v>0</v>
      </c>
      <c r="H256" s="6">
        <v>0</v>
      </c>
      <c r="I256" s="6">
        <v>0</v>
      </c>
      <c r="J256" s="1">
        <v>0</v>
      </c>
      <c r="K256" s="1">
        <v>1</v>
      </c>
    </row>
    <row r="257" spans="1:11" x14ac:dyDescent="0.3">
      <c r="A257" s="1">
        <v>2021</v>
      </c>
      <c r="B257" s="1">
        <v>4</v>
      </c>
      <c r="C257" s="8"/>
      <c r="D257" s="16">
        <v>961354.54960976797</v>
      </c>
      <c r="E257" s="8">
        <v>2.696971</v>
      </c>
      <c r="F257" s="8">
        <v>114.03392869270699</v>
      </c>
      <c r="G257" s="8">
        <v>0</v>
      </c>
      <c r="H257" s="6">
        <v>0</v>
      </c>
      <c r="I257" s="6">
        <v>0</v>
      </c>
      <c r="J257" s="1">
        <v>0</v>
      </c>
      <c r="K257" s="1">
        <v>1</v>
      </c>
    </row>
    <row r="258" spans="1:11" x14ac:dyDescent="0.3">
      <c r="A258" s="1">
        <v>2021</v>
      </c>
      <c r="B258" s="1">
        <v>5</v>
      </c>
      <c r="C258" s="8"/>
      <c r="D258" s="16">
        <v>963342.99286091502</v>
      </c>
      <c r="E258" s="8">
        <v>2.70200301367441</v>
      </c>
      <c r="F258" s="8">
        <v>208.47875842628699</v>
      </c>
      <c r="G258" s="8">
        <v>0</v>
      </c>
      <c r="H258" s="6">
        <v>0</v>
      </c>
      <c r="I258" s="6">
        <v>0</v>
      </c>
      <c r="J258" s="1">
        <v>0</v>
      </c>
      <c r="K258" s="1">
        <v>1</v>
      </c>
    </row>
    <row r="259" spans="1:11" x14ac:dyDescent="0.3">
      <c r="A259" s="1">
        <v>2021</v>
      </c>
      <c r="B259" s="1">
        <v>6</v>
      </c>
      <c r="C259" s="8"/>
      <c r="D259" s="16">
        <v>965308.02257351298</v>
      </c>
      <c r="E259" s="8">
        <v>2.7071188206039398</v>
      </c>
      <c r="F259" s="8">
        <v>271.66325293295398</v>
      </c>
      <c r="G259" s="8">
        <v>0</v>
      </c>
      <c r="H259" s="6">
        <v>0</v>
      </c>
      <c r="I259" s="6">
        <v>0</v>
      </c>
      <c r="J259" s="1">
        <v>0</v>
      </c>
      <c r="K259" s="1">
        <v>1</v>
      </c>
    </row>
    <row r="260" spans="1:11" x14ac:dyDescent="0.3">
      <c r="A260" s="1">
        <v>2021</v>
      </c>
      <c r="B260" s="1">
        <v>7</v>
      </c>
      <c r="C260" s="8"/>
      <c r="D260" s="16">
        <v>967239.07304319798</v>
      </c>
      <c r="E260" s="8">
        <v>2.7120150000000001</v>
      </c>
      <c r="F260" s="8">
        <v>322.31916585708098</v>
      </c>
      <c r="G260" s="8">
        <v>0</v>
      </c>
      <c r="H260" s="6">
        <v>0</v>
      </c>
      <c r="I260" s="6">
        <v>0</v>
      </c>
      <c r="J260" s="1">
        <v>0</v>
      </c>
      <c r="K260" s="1">
        <v>1</v>
      </c>
    </row>
    <row r="261" spans="1:11" x14ac:dyDescent="0.3">
      <c r="A261" s="1">
        <v>2021</v>
      </c>
      <c r="B261" s="1">
        <v>8</v>
      </c>
      <c r="C261" s="8"/>
      <c r="D261" s="16">
        <v>969360.21365470602</v>
      </c>
      <c r="E261" s="8">
        <v>2.7170385282538501</v>
      </c>
      <c r="F261" s="8">
        <v>326.45437890907903</v>
      </c>
      <c r="G261" s="8">
        <v>0</v>
      </c>
      <c r="H261" s="6">
        <v>0</v>
      </c>
      <c r="I261" s="6">
        <v>0</v>
      </c>
      <c r="J261" s="1">
        <v>0</v>
      </c>
      <c r="K261" s="1">
        <v>1</v>
      </c>
    </row>
    <row r="262" spans="1:11" x14ac:dyDescent="0.3">
      <c r="A262" s="1">
        <v>2021</v>
      </c>
      <c r="B262" s="1">
        <v>9</v>
      </c>
      <c r="C262" s="8"/>
      <c r="D262" s="16">
        <v>971602.60335711204</v>
      </c>
      <c r="E262" s="8">
        <v>2.72201772322913</v>
      </c>
      <c r="F262" s="8">
        <v>277.87653293728101</v>
      </c>
      <c r="G262" s="8">
        <v>0</v>
      </c>
      <c r="H262" s="6">
        <v>0</v>
      </c>
      <c r="I262" s="6">
        <v>0</v>
      </c>
      <c r="J262" s="1">
        <v>0</v>
      </c>
      <c r="K262" s="1">
        <v>1</v>
      </c>
    </row>
    <row r="263" spans="1:11" x14ac:dyDescent="0.3">
      <c r="A263" s="1">
        <v>2021</v>
      </c>
      <c r="B263" s="1">
        <v>10</v>
      </c>
      <c r="C263" s="8"/>
      <c r="D263" s="16">
        <v>973858.25370879099</v>
      </c>
      <c r="E263" s="8">
        <v>2.7267800000000002</v>
      </c>
      <c r="F263" s="8">
        <v>198.89039579254799</v>
      </c>
      <c r="G263" s="8">
        <v>0</v>
      </c>
      <c r="H263" s="6">
        <v>0</v>
      </c>
      <c r="I263" s="6">
        <v>0</v>
      </c>
      <c r="J263" s="1">
        <v>0</v>
      </c>
      <c r="K263" s="1">
        <v>1</v>
      </c>
    </row>
    <row r="264" spans="1:11" x14ac:dyDescent="0.3">
      <c r="A264" s="1">
        <v>2021</v>
      </c>
      <c r="B264" s="1">
        <v>11</v>
      </c>
      <c r="C264" s="8"/>
      <c r="D264" s="16">
        <v>976251.30852255004</v>
      </c>
      <c r="E264" s="8">
        <v>2.7316360404224702</v>
      </c>
      <c r="F264" s="8">
        <v>78.117279066674598</v>
      </c>
      <c r="G264" s="8">
        <v>0</v>
      </c>
      <c r="H264" s="6">
        <v>0</v>
      </c>
      <c r="I264" s="6">
        <v>0</v>
      </c>
      <c r="J264" s="1">
        <v>0</v>
      </c>
      <c r="K264" s="1">
        <v>1</v>
      </c>
    </row>
    <row r="265" spans="1:11" x14ac:dyDescent="0.3">
      <c r="A265" s="1">
        <v>2021</v>
      </c>
      <c r="B265" s="1">
        <v>12</v>
      </c>
      <c r="C265" s="8"/>
      <c r="D265" s="16">
        <v>978619.45110503805</v>
      </c>
      <c r="E265" s="8">
        <v>2.7362949344688698</v>
      </c>
      <c r="F265" s="8">
        <v>42.633806123140999</v>
      </c>
      <c r="G265" s="8">
        <v>0</v>
      </c>
      <c r="H265" s="6">
        <v>0</v>
      </c>
      <c r="I265" s="6">
        <v>0</v>
      </c>
      <c r="J265" s="1">
        <v>0</v>
      </c>
      <c r="K265" s="1">
        <v>1</v>
      </c>
    </row>
    <row r="266" spans="1:11" x14ac:dyDescent="0.3">
      <c r="A266" s="1">
        <v>2022</v>
      </c>
      <c r="B266" s="1">
        <v>1</v>
      </c>
      <c r="C266" s="8"/>
      <c r="D266" s="16">
        <v>981116.64368903497</v>
      </c>
      <c r="E266" s="8">
        <v>2.741098</v>
      </c>
      <c r="F266" s="8">
        <v>26.1128298685252</v>
      </c>
      <c r="G266" s="8">
        <v>107.22973635615701</v>
      </c>
      <c r="H266" s="6">
        <v>0</v>
      </c>
      <c r="I266" s="6">
        <v>0</v>
      </c>
      <c r="J266" s="1">
        <v>0</v>
      </c>
      <c r="K266" s="1">
        <v>1</v>
      </c>
    </row>
    <row r="267" spans="1:11" x14ac:dyDescent="0.3">
      <c r="A267" s="1">
        <v>2022</v>
      </c>
      <c r="B267" s="1">
        <v>2</v>
      </c>
      <c r="C267" s="8"/>
      <c r="D267" s="16">
        <v>983650.89515531005</v>
      </c>
      <c r="E267" s="8">
        <v>2.7459200987833898</v>
      </c>
      <c r="F267" s="8">
        <v>35.042184420393099</v>
      </c>
      <c r="G267" s="8">
        <v>0</v>
      </c>
      <c r="H267" s="6">
        <v>0</v>
      </c>
      <c r="I267" s="6">
        <v>0</v>
      </c>
      <c r="J267" s="1">
        <v>0</v>
      </c>
      <c r="K267" s="1">
        <v>1</v>
      </c>
    </row>
    <row r="268" spans="1:11" x14ac:dyDescent="0.3">
      <c r="A268" s="1">
        <v>2022</v>
      </c>
      <c r="B268" s="1">
        <v>3</v>
      </c>
      <c r="C268" s="8"/>
      <c r="D268" s="16">
        <v>985927.51981242001</v>
      </c>
      <c r="E268" s="8">
        <v>2.7503144919312499</v>
      </c>
      <c r="F268" s="8">
        <v>64.582270600115194</v>
      </c>
      <c r="G268" s="8">
        <v>0</v>
      </c>
      <c r="H268" s="6">
        <v>0</v>
      </c>
      <c r="I268" s="6">
        <v>0</v>
      </c>
      <c r="J268" s="1">
        <v>0</v>
      </c>
      <c r="K268" s="1">
        <v>1</v>
      </c>
    </row>
    <row r="269" spans="1:11" x14ac:dyDescent="0.3">
      <c r="A269" s="1">
        <v>2022</v>
      </c>
      <c r="B269" s="1">
        <v>4</v>
      </c>
      <c r="C269" s="8"/>
      <c r="D269" s="16">
        <v>988375.97977411095</v>
      </c>
      <c r="E269" s="8">
        <v>2.7552469999999998</v>
      </c>
      <c r="F269" s="8">
        <v>114.03392869270699</v>
      </c>
      <c r="G269" s="8">
        <v>0</v>
      </c>
      <c r="H269" s="6">
        <v>0</v>
      </c>
      <c r="I269" s="6">
        <v>0</v>
      </c>
      <c r="J269" s="1">
        <v>0</v>
      </c>
      <c r="K269" s="1">
        <v>1</v>
      </c>
    </row>
    <row r="270" spans="1:11" x14ac:dyDescent="0.3">
      <c r="A270" s="1">
        <v>2022</v>
      </c>
      <c r="B270" s="1">
        <v>5</v>
      </c>
      <c r="C270" s="8"/>
      <c r="D270" s="16">
        <v>990636.24216223205</v>
      </c>
      <c r="E270" s="8">
        <v>2.7600994391787999</v>
      </c>
      <c r="F270" s="8">
        <v>208.47875842628699</v>
      </c>
      <c r="G270" s="8">
        <v>0</v>
      </c>
      <c r="H270" s="6">
        <v>0</v>
      </c>
      <c r="I270" s="6">
        <v>0</v>
      </c>
      <c r="J270" s="1">
        <v>0</v>
      </c>
      <c r="K270" s="1">
        <v>1</v>
      </c>
    </row>
    <row r="271" spans="1:11" x14ac:dyDescent="0.3">
      <c r="A271" s="1">
        <v>2022</v>
      </c>
      <c r="B271" s="1">
        <v>6</v>
      </c>
      <c r="C271" s="8"/>
      <c r="D271" s="16">
        <v>992907.72736979101</v>
      </c>
      <c r="E271" s="8">
        <v>2.7651557546788399</v>
      </c>
      <c r="F271" s="8">
        <v>271.66325293295398</v>
      </c>
      <c r="G271" s="8">
        <v>0</v>
      </c>
      <c r="H271" s="6">
        <v>0</v>
      </c>
      <c r="I271" s="6">
        <v>0</v>
      </c>
      <c r="J271" s="1">
        <v>0</v>
      </c>
      <c r="K271" s="1">
        <v>1</v>
      </c>
    </row>
    <row r="272" spans="1:11" x14ac:dyDescent="0.3">
      <c r="A272" s="1">
        <v>2022</v>
      </c>
      <c r="B272" s="1">
        <v>7</v>
      </c>
      <c r="C272" s="8"/>
      <c r="D272" s="16">
        <v>995112.38319667801</v>
      </c>
      <c r="E272" s="8">
        <v>2.7700390000000001</v>
      </c>
      <c r="F272" s="8">
        <v>322.31916585708098</v>
      </c>
      <c r="G272" s="8">
        <v>0</v>
      </c>
      <c r="H272" s="6">
        <v>0</v>
      </c>
      <c r="I272" s="6">
        <v>0</v>
      </c>
      <c r="J272" s="1">
        <v>0</v>
      </c>
      <c r="K272" s="1">
        <v>1</v>
      </c>
    </row>
    <row r="273" spans="1:11" x14ac:dyDescent="0.3">
      <c r="A273" s="1">
        <v>2022</v>
      </c>
      <c r="B273" s="1">
        <v>8</v>
      </c>
      <c r="C273" s="8"/>
      <c r="D273" s="16">
        <v>997445.36874257296</v>
      </c>
      <c r="E273" s="8">
        <v>2.77504135066498</v>
      </c>
      <c r="F273" s="8">
        <v>326.45437890907903</v>
      </c>
      <c r="G273" s="8">
        <v>0</v>
      </c>
      <c r="H273" s="6">
        <v>0</v>
      </c>
      <c r="I273" s="6">
        <v>0</v>
      </c>
      <c r="J273" s="1">
        <v>0</v>
      </c>
      <c r="K273" s="1">
        <v>1</v>
      </c>
    </row>
    <row r="274" spans="1:11" x14ac:dyDescent="0.3">
      <c r="A274" s="1">
        <v>2022</v>
      </c>
      <c r="B274" s="1">
        <v>9</v>
      </c>
      <c r="C274" s="8"/>
      <c r="D274" s="16">
        <v>999790.33620667295</v>
      </c>
      <c r="E274" s="8">
        <v>2.7800432536012698</v>
      </c>
      <c r="F274" s="8">
        <v>277.87653293728101</v>
      </c>
      <c r="G274" s="8">
        <v>0</v>
      </c>
      <c r="H274" s="6">
        <v>0</v>
      </c>
      <c r="I274" s="6">
        <v>0</v>
      </c>
      <c r="J274" s="1">
        <v>0</v>
      </c>
      <c r="K274" s="1">
        <v>1</v>
      </c>
    </row>
    <row r="275" spans="1:11" x14ac:dyDescent="0.3">
      <c r="A275" s="1">
        <v>2022</v>
      </c>
      <c r="B275" s="1">
        <v>10</v>
      </c>
      <c r="C275" s="8"/>
      <c r="D275" s="16">
        <v>1002008.21988584</v>
      </c>
      <c r="E275" s="8">
        <v>2.7849430000000002</v>
      </c>
      <c r="F275" s="8">
        <v>198.89039579254799</v>
      </c>
      <c r="G275" s="8">
        <v>0</v>
      </c>
      <c r="H275" s="6">
        <v>0</v>
      </c>
      <c r="I275" s="6">
        <v>0</v>
      </c>
      <c r="J275" s="1">
        <v>0</v>
      </c>
      <c r="K275" s="1">
        <v>1</v>
      </c>
    </row>
    <row r="276" spans="1:11" x14ac:dyDescent="0.3">
      <c r="A276" s="1">
        <v>2022</v>
      </c>
      <c r="B276" s="1">
        <v>11</v>
      </c>
      <c r="C276" s="8"/>
      <c r="D276" s="16">
        <v>1004214.94623792</v>
      </c>
      <c r="E276" s="8">
        <v>2.7901036329815301</v>
      </c>
      <c r="F276" s="8">
        <v>78.117279066674598</v>
      </c>
      <c r="G276" s="8">
        <v>0</v>
      </c>
      <c r="H276" s="6">
        <v>0</v>
      </c>
      <c r="I276" s="6">
        <v>0</v>
      </c>
      <c r="J276" s="1">
        <v>0</v>
      </c>
      <c r="K276" s="1">
        <v>1</v>
      </c>
    </row>
    <row r="277" spans="1:11" x14ac:dyDescent="0.3">
      <c r="A277" s="1">
        <v>2022</v>
      </c>
      <c r="B277" s="1">
        <v>12</v>
      </c>
      <c r="C277" s="8"/>
      <c r="D277" s="16">
        <v>1006360.59001119</v>
      </c>
      <c r="E277" s="8">
        <v>2.7951330818869402</v>
      </c>
      <c r="F277" s="8">
        <v>42.633806123140999</v>
      </c>
      <c r="G277" s="8">
        <v>0</v>
      </c>
      <c r="H277" s="6">
        <v>0</v>
      </c>
      <c r="I277" s="6">
        <v>0</v>
      </c>
      <c r="J277" s="1">
        <v>0</v>
      </c>
      <c r="K277" s="1">
        <v>1</v>
      </c>
    </row>
    <row r="278" spans="1:11" x14ac:dyDescent="0.3">
      <c r="A278" s="1">
        <v>2023</v>
      </c>
      <c r="B278" s="1">
        <v>1</v>
      </c>
      <c r="C278" s="8"/>
      <c r="D278" s="16">
        <v>1008716.0244215</v>
      </c>
      <c r="E278" s="8">
        <v>2.800281</v>
      </c>
      <c r="F278" s="8">
        <v>26.1128298685252</v>
      </c>
      <c r="G278" s="8">
        <v>107.22973635615701</v>
      </c>
      <c r="H278" s="6">
        <v>0</v>
      </c>
      <c r="I278" s="6">
        <v>0</v>
      </c>
      <c r="J278" s="1">
        <v>0</v>
      </c>
      <c r="K278" s="1">
        <v>1</v>
      </c>
    </row>
    <row r="279" spans="1:11" x14ac:dyDescent="0.3">
      <c r="A279" s="1">
        <v>2023</v>
      </c>
      <c r="B279" s="1">
        <v>2</v>
      </c>
      <c r="C279" s="8"/>
      <c r="D279" s="16">
        <v>1011283.6815241301</v>
      </c>
      <c r="E279" s="8">
        <v>2.8053185768779101</v>
      </c>
      <c r="F279" s="8">
        <v>35.042184420393099</v>
      </c>
      <c r="G279" s="8">
        <v>0</v>
      </c>
      <c r="H279" s="6">
        <v>0</v>
      </c>
      <c r="I279" s="6">
        <v>0</v>
      </c>
      <c r="J279" s="1">
        <v>0</v>
      </c>
      <c r="K279" s="1">
        <v>1</v>
      </c>
    </row>
    <row r="280" spans="1:11" x14ac:dyDescent="0.3">
      <c r="A280" s="1">
        <v>2023</v>
      </c>
      <c r="B280" s="1">
        <v>3</v>
      </c>
      <c r="C280" s="8"/>
      <c r="D280" s="16">
        <v>1013653.91195541</v>
      </c>
      <c r="E280" s="8">
        <v>2.80981088181005</v>
      </c>
      <c r="F280" s="8">
        <v>64.582270600115194</v>
      </c>
      <c r="G280" s="8">
        <v>0</v>
      </c>
      <c r="H280" s="6">
        <v>0</v>
      </c>
      <c r="I280" s="6">
        <v>0</v>
      </c>
      <c r="J280" s="1">
        <v>0</v>
      </c>
      <c r="K280" s="1">
        <v>1</v>
      </c>
    </row>
    <row r="281" spans="1:11" x14ac:dyDescent="0.3">
      <c r="A281" s="1">
        <v>2023</v>
      </c>
      <c r="B281" s="1">
        <v>4</v>
      </c>
      <c r="C281" s="8"/>
      <c r="D281" s="16">
        <v>1016133.77392291</v>
      </c>
      <c r="E281" s="8">
        <v>2.8147869999999999</v>
      </c>
      <c r="F281" s="8">
        <v>114.03392869270699</v>
      </c>
      <c r="G281" s="8">
        <v>0</v>
      </c>
      <c r="H281" s="6">
        <v>0</v>
      </c>
      <c r="I281" s="6">
        <v>0</v>
      </c>
      <c r="J281" s="1">
        <v>0</v>
      </c>
      <c r="K281" s="1">
        <v>1</v>
      </c>
    </row>
    <row r="282" spans="1:11" x14ac:dyDescent="0.3">
      <c r="A282" s="1">
        <v>2023</v>
      </c>
      <c r="B282" s="1">
        <v>5</v>
      </c>
      <c r="C282" s="8"/>
      <c r="D282" s="16">
        <v>1018257.15108699</v>
      </c>
      <c r="E282" s="8">
        <v>2.8196505362429698</v>
      </c>
      <c r="F282" s="8">
        <v>208.47875842628699</v>
      </c>
      <c r="G282" s="8">
        <v>0</v>
      </c>
      <c r="H282" s="6">
        <v>0</v>
      </c>
      <c r="I282" s="6">
        <v>0</v>
      </c>
      <c r="J282" s="1">
        <v>0</v>
      </c>
      <c r="K282" s="1">
        <v>1</v>
      </c>
    </row>
    <row r="283" spans="1:11" x14ac:dyDescent="0.3">
      <c r="A283" s="1">
        <v>2023</v>
      </c>
      <c r="B283" s="1">
        <v>6</v>
      </c>
      <c r="C283" s="8"/>
      <c r="D283" s="16">
        <v>1020309.17269494</v>
      </c>
      <c r="E283" s="8">
        <v>2.8246875282636799</v>
      </c>
      <c r="F283" s="8">
        <v>271.66325293295398</v>
      </c>
      <c r="G283" s="8">
        <v>0</v>
      </c>
      <c r="H283" s="6">
        <v>0</v>
      </c>
      <c r="I283" s="6">
        <v>0</v>
      </c>
      <c r="J283" s="1">
        <v>0</v>
      </c>
      <c r="K283" s="1">
        <v>1</v>
      </c>
    </row>
    <row r="284" spans="1:11" x14ac:dyDescent="0.3">
      <c r="A284" s="1">
        <v>2023</v>
      </c>
      <c r="B284" s="1">
        <v>7</v>
      </c>
      <c r="C284" s="8"/>
      <c r="D284" s="16">
        <v>1022365.25921273</v>
      </c>
      <c r="E284" s="8">
        <v>2.8295149999999998</v>
      </c>
      <c r="F284" s="8">
        <v>322.31916585708098</v>
      </c>
      <c r="G284" s="8">
        <v>0</v>
      </c>
      <c r="H284" s="6">
        <v>0</v>
      </c>
      <c r="I284" s="6">
        <v>0</v>
      </c>
      <c r="J284" s="1">
        <v>0</v>
      </c>
      <c r="K284" s="1">
        <v>1</v>
      </c>
    </row>
    <row r="285" spans="1:11" x14ac:dyDescent="0.3">
      <c r="A285" s="1">
        <v>2023</v>
      </c>
      <c r="B285" s="1">
        <v>8</v>
      </c>
      <c r="C285" s="8"/>
      <c r="D285" s="16">
        <v>1024703.2408778199</v>
      </c>
      <c r="E285" s="8">
        <v>2.8344177653454801</v>
      </c>
      <c r="F285" s="8">
        <v>326.45437890907903</v>
      </c>
      <c r="G285" s="8">
        <v>0</v>
      </c>
      <c r="H285" s="6">
        <v>0</v>
      </c>
      <c r="I285" s="6">
        <v>0</v>
      </c>
      <c r="J285" s="1">
        <v>0</v>
      </c>
      <c r="K285" s="1">
        <v>1</v>
      </c>
    </row>
    <row r="286" spans="1:11" x14ac:dyDescent="0.3">
      <c r="A286" s="1">
        <v>2023</v>
      </c>
      <c r="B286" s="1">
        <v>9</v>
      </c>
      <c r="C286" s="8"/>
      <c r="D286" s="16">
        <v>1027098.29593076</v>
      </c>
      <c r="E286" s="8">
        <v>2.8392894417629599</v>
      </c>
      <c r="F286" s="8">
        <v>277.87653293728101</v>
      </c>
      <c r="G286" s="8">
        <v>0</v>
      </c>
      <c r="H286" s="6">
        <v>0</v>
      </c>
      <c r="I286" s="6">
        <v>0</v>
      </c>
      <c r="J286" s="1">
        <v>0</v>
      </c>
      <c r="K286" s="1">
        <v>1</v>
      </c>
    </row>
    <row r="287" spans="1:11" x14ac:dyDescent="0.3">
      <c r="A287" s="1">
        <v>2023</v>
      </c>
      <c r="B287" s="1">
        <v>10</v>
      </c>
      <c r="C287" s="8"/>
      <c r="D287" s="16">
        <v>1029249.11162826</v>
      </c>
      <c r="E287" s="8">
        <v>2.844049</v>
      </c>
      <c r="F287" s="8">
        <v>198.89039579254799</v>
      </c>
      <c r="G287" s="8">
        <v>0</v>
      </c>
      <c r="H287" s="6">
        <v>0</v>
      </c>
      <c r="I287" s="6">
        <v>0</v>
      </c>
      <c r="J287" s="1">
        <v>0</v>
      </c>
      <c r="K287" s="1">
        <v>1</v>
      </c>
    </row>
    <row r="288" spans="1:11" x14ac:dyDescent="0.3">
      <c r="A288" s="1">
        <v>2023</v>
      </c>
      <c r="B288" s="1">
        <v>11</v>
      </c>
      <c r="C288" s="8"/>
      <c r="D288" s="16">
        <v>1031154.58656096</v>
      </c>
      <c r="E288" s="8">
        <v>2.8490703038303198</v>
      </c>
      <c r="F288" s="8">
        <v>78.117279066674598</v>
      </c>
      <c r="G288" s="8">
        <v>0</v>
      </c>
      <c r="H288" s="6">
        <v>0</v>
      </c>
      <c r="I288" s="6">
        <v>0</v>
      </c>
      <c r="J288" s="1">
        <v>0</v>
      </c>
      <c r="K288" s="1">
        <v>1</v>
      </c>
    </row>
    <row r="289" spans="1:11" x14ac:dyDescent="0.3">
      <c r="A289" s="1">
        <v>2023</v>
      </c>
      <c r="B289" s="1">
        <v>12</v>
      </c>
      <c r="C289" s="8"/>
      <c r="D289" s="16">
        <v>1032867.2763382</v>
      </c>
      <c r="E289" s="8">
        <v>2.8540069186037602</v>
      </c>
      <c r="F289" s="8">
        <v>42.633806123140999</v>
      </c>
      <c r="G289" s="8">
        <v>0</v>
      </c>
      <c r="H289" s="6">
        <v>0</v>
      </c>
      <c r="I289" s="6">
        <v>0</v>
      </c>
      <c r="J289" s="1">
        <v>0</v>
      </c>
      <c r="K289" s="1">
        <v>1</v>
      </c>
    </row>
    <row r="290" spans="1:11" x14ac:dyDescent="0.3">
      <c r="A290" s="1">
        <v>2024</v>
      </c>
      <c r="B290" s="1">
        <v>1</v>
      </c>
      <c r="C290" s="8"/>
      <c r="D290" s="16">
        <v>1034764.42277768</v>
      </c>
      <c r="E290" s="8">
        <v>2.8591449999999998</v>
      </c>
      <c r="F290" s="8">
        <v>26.1128298685252</v>
      </c>
      <c r="G290" s="8">
        <v>107.22973635615701</v>
      </c>
      <c r="H290" s="6">
        <v>0</v>
      </c>
      <c r="I290" s="6">
        <v>0</v>
      </c>
      <c r="J290" s="1">
        <v>0</v>
      </c>
      <c r="K290" s="1">
        <v>1</v>
      </c>
    </row>
    <row r="291" spans="1:11" x14ac:dyDescent="0.3">
      <c r="A291" s="1">
        <v>2024</v>
      </c>
      <c r="B291" s="1">
        <v>2</v>
      </c>
      <c r="C291" s="8"/>
      <c r="D291" s="16">
        <v>1036978.27925446</v>
      </c>
      <c r="E291" s="8">
        <v>2.8642773843759199</v>
      </c>
      <c r="F291" s="8">
        <v>35.042184420393099</v>
      </c>
      <c r="G291" s="8">
        <v>0</v>
      </c>
      <c r="H291" s="6">
        <v>0</v>
      </c>
      <c r="I291" s="6">
        <v>0</v>
      </c>
      <c r="J291" s="1">
        <v>0</v>
      </c>
      <c r="K291" s="1">
        <v>1</v>
      </c>
    </row>
    <row r="292" spans="1:11" x14ac:dyDescent="0.3">
      <c r="A292" s="1">
        <v>2024</v>
      </c>
      <c r="B292" s="1">
        <v>3</v>
      </c>
      <c r="C292" s="8"/>
      <c r="D292" s="16">
        <v>1039222.1448635299</v>
      </c>
      <c r="E292" s="8">
        <v>2.86903634242449</v>
      </c>
      <c r="F292" s="8">
        <v>64.582270600115194</v>
      </c>
      <c r="G292" s="8">
        <v>0</v>
      </c>
      <c r="H292" s="6">
        <v>0</v>
      </c>
      <c r="I292" s="6">
        <v>0</v>
      </c>
      <c r="J292" s="1">
        <v>0</v>
      </c>
      <c r="K292" s="1">
        <v>1</v>
      </c>
    </row>
    <row r="293" spans="1:11" x14ac:dyDescent="0.3">
      <c r="A293" s="1">
        <v>2024</v>
      </c>
      <c r="B293" s="1">
        <v>4</v>
      </c>
      <c r="C293" s="8"/>
      <c r="D293" s="16">
        <v>1041606.24777574</v>
      </c>
      <c r="E293" s="8">
        <v>2.8740389999999998</v>
      </c>
      <c r="F293" s="8">
        <v>114.03392869270699</v>
      </c>
      <c r="G293" s="8">
        <v>0</v>
      </c>
      <c r="H293" s="6">
        <v>0</v>
      </c>
      <c r="I293" s="6">
        <v>0</v>
      </c>
      <c r="J293" s="1">
        <v>0</v>
      </c>
      <c r="K293" s="1">
        <v>1</v>
      </c>
    </row>
    <row r="294" spans="1:11" x14ac:dyDescent="0.3">
      <c r="A294" s="1">
        <v>2024</v>
      </c>
      <c r="B294" s="1">
        <v>5</v>
      </c>
      <c r="C294" s="8"/>
      <c r="D294" s="16">
        <v>1043764.01294686</v>
      </c>
      <c r="E294" s="8">
        <v>2.87876634121363</v>
      </c>
      <c r="F294" s="8">
        <v>208.47875842628699</v>
      </c>
      <c r="G294" s="8">
        <v>0</v>
      </c>
      <c r="H294" s="6">
        <v>0</v>
      </c>
      <c r="I294" s="6">
        <v>0</v>
      </c>
      <c r="J294" s="1">
        <v>0</v>
      </c>
      <c r="K294" s="1">
        <v>1</v>
      </c>
    </row>
    <row r="295" spans="1:11" x14ac:dyDescent="0.3">
      <c r="A295" s="1">
        <v>2024</v>
      </c>
      <c r="B295" s="1">
        <v>6</v>
      </c>
      <c r="C295" s="8"/>
      <c r="D295" s="16">
        <v>1045948.19424114</v>
      </c>
      <c r="E295" s="8">
        <v>2.8835327964652202</v>
      </c>
      <c r="F295" s="8">
        <v>271.66325293295398</v>
      </c>
      <c r="G295" s="8">
        <v>0</v>
      </c>
      <c r="H295" s="6">
        <v>0</v>
      </c>
      <c r="I295" s="6">
        <v>0</v>
      </c>
      <c r="J295" s="1">
        <v>0</v>
      </c>
      <c r="K295" s="1">
        <v>1</v>
      </c>
    </row>
    <row r="296" spans="1:11" x14ac:dyDescent="0.3">
      <c r="A296" s="1">
        <v>2024</v>
      </c>
      <c r="B296" s="1">
        <v>7</v>
      </c>
      <c r="C296" s="8"/>
      <c r="D296" s="16">
        <v>1048184.16987529</v>
      </c>
      <c r="E296" s="8">
        <v>2.8880379999999999</v>
      </c>
      <c r="F296" s="8">
        <v>322.31916585708098</v>
      </c>
      <c r="G296" s="8">
        <v>0</v>
      </c>
      <c r="H296" s="6">
        <v>0</v>
      </c>
      <c r="I296" s="6">
        <v>0</v>
      </c>
      <c r="J296" s="1">
        <v>0</v>
      </c>
      <c r="K296" s="1">
        <v>1</v>
      </c>
    </row>
    <row r="297" spans="1:11" x14ac:dyDescent="0.3">
      <c r="A297" s="1">
        <v>2024</v>
      </c>
      <c r="B297" s="1">
        <v>8</v>
      </c>
      <c r="C297" s="8"/>
      <c r="D297" s="16">
        <v>1050720.4062629801</v>
      </c>
      <c r="E297" s="8">
        <v>2.8926124388143801</v>
      </c>
      <c r="F297" s="8">
        <v>326.45437890907903</v>
      </c>
      <c r="G297" s="8">
        <v>0</v>
      </c>
      <c r="H297" s="6">
        <v>0</v>
      </c>
      <c r="I297" s="6">
        <v>0</v>
      </c>
      <c r="J297" s="1">
        <v>0</v>
      </c>
      <c r="K297" s="1">
        <v>1</v>
      </c>
    </row>
    <row r="298" spans="1:11" x14ac:dyDescent="0.3">
      <c r="A298" s="1">
        <v>2024</v>
      </c>
      <c r="B298" s="1">
        <v>9</v>
      </c>
      <c r="C298" s="8"/>
      <c r="D298" s="16">
        <v>1053292.2463434399</v>
      </c>
      <c r="E298" s="8">
        <v>2.8972251961936899</v>
      </c>
      <c r="F298" s="8">
        <v>277.87653293728101</v>
      </c>
      <c r="G298" s="8">
        <v>0</v>
      </c>
      <c r="H298" s="6">
        <v>0</v>
      </c>
      <c r="I298" s="6">
        <v>0</v>
      </c>
      <c r="J298" s="1">
        <v>0</v>
      </c>
      <c r="K298" s="1">
        <v>1</v>
      </c>
    </row>
    <row r="299" spans="1:11" x14ac:dyDescent="0.3">
      <c r="A299" s="1">
        <v>2024</v>
      </c>
      <c r="B299" s="1">
        <v>10</v>
      </c>
      <c r="C299" s="8"/>
      <c r="D299" s="16">
        <v>1055563.11593968</v>
      </c>
      <c r="E299" s="8">
        <v>2.9018609999999998</v>
      </c>
      <c r="F299" s="8">
        <v>198.89039579254799</v>
      </c>
      <c r="G299" s="8">
        <v>0</v>
      </c>
      <c r="H299" s="6">
        <v>0</v>
      </c>
      <c r="I299" s="6">
        <v>0</v>
      </c>
      <c r="J299" s="1">
        <v>0</v>
      </c>
      <c r="K299" s="1">
        <v>1</v>
      </c>
    </row>
    <row r="300" spans="1:11" x14ac:dyDescent="0.3">
      <c r="A300" s="1">
        <v>2024</v>
      </c>
      <c r="B300" s="1">
        <v>11</v>
      </c>
      <c r="C300" s="8"/>
      <c r="D300" s="16">
        <v>1057522.47614063</v>
      </c>
      <c r="E300" s="8">
        <v>2.9069213318159601</v>
      </c>
      <c r="F300" s="8">
        <v>78.117279066674598</v>
      </c>
      <c r="G300" s="8">
        <v>0</v>
      </c>
      <c r="H300" s="6">
        <v>0</v>
      </c>
      <c r="I300" s="6">
        <v>0</v>
      </c>
      <c r="J300" s="1">
        <v>0</v>
      </c>
      <c r="K300" s="1">
        <v>1</v>
      </c>
    </row>
    <row r="301" spans="1:11" x14ac:dyDescent="0.3">
      <c r="A301" s="1">
        <v>2024</v>
      </c>
      <c r="B301" s="1">
        <v>12</v>
      </c>
      <c r="C301" s="8"/>
      <c r="D301" s="16">
        <v>1059255.4949717501</v>
      </c>
      <c r="E301" s="8">
        <v>2.9119913945910998</v>
      </c>
      <c r="F301" s="8">
        <v>42.633806123140999</v>
      </c>
      <c r="G301" s="8">
        <v>0</v>
      </c>
      <c r="H301" s="6">
        <v>0</v>
      </c>
      <c r="I301" s="6">
        <v>0</v>
      </c>
      <c r="J301" s="1">
        <v>0</v>
      </c>
      <c r="K301" s="1">
        <v>1</v>
      </c>
    </row>
    <row r="302" spans="1:11" x14ac:dyDescent="0.3">
      <c r="A302" s="1">
        <v>2025</v>
      </c>
      <c r="B302" s="1">
        <v>1</v>
      </c>
      <c r="C302" s="8"/>
      <c r="D302" s="16">
        <v>1061191.88265377</v>
      </c>
      <c r="E302" s="8">
        <v>2.9172720000000001</v>
      </c>
      <c r="F302" s="8">
        <v>26.1128298685252</v>
      </c>
      <c r="G302" s="8">
        <v>107.22973635615701</v>
      </c>
      <c r="H302" s="6">
        <v>0</v>
      </c>
      <c r="I302" s="6">
        <v>0</v>
      </c>
      <c r="J302" s="1">
        <v>0</v>
      </c>
      <c r="K302" s="1">
        <v>1</v>
      </c>
    </row>
    <row r="303" spans="1:11" x14ac:dyDescent="0.3">
      <c r="A303" s="1">
        <v>2025</v>
      </c>
      <c r="B303" s="1">
        <v>2</v>
      </c>
      <c r="C303" s="8"/>
      <c r="D303" s="16">
        <v>1063501.20015558</v>
      </c>
      <c r="E303" s="8">
        <v>2.9224832447774198</v>
      </c>
      <c r="F303" s="8">
        <v>35.042184420393099</v>
      </c>
      <c r="G303" s="8">
        <v>0</v>
      </c>
      <c r="H303" s="6">
        <v>0</v>
      </c>
      <c r="I303" s="6">
        <v>0</v>
      </c>
      <c r="J303" s="1">
        <v>0</v>
      </c>
      <c r="K303" s="1">
        <v>1</v>
      </c>
    </row>
    <row r="304" spans="1:11" x14ac:dyDescent="0.3">
      <c r="A304" s="1">
        <v>2025</v>
      </c>
      <c r="B304" s="1">
        <v>3</v>
      </c>
      <c r="C304" s="8"/>
      <c r="D304" s="16">
        <v>1065786.15074896</v>
      </c>
      <c r="E304" s="8">
        <v>2.9271284051929198</v>
      </c>
      <c r="F304" s="8">
        <v>64.582270600115194</v>
      </c>
      <c r="G304" s="8">
        <v>0</v>
      </c>
      <c r="H304" s="6">
        <v>0</v>
      </c>
      <c r="I304" s="6">
        <v>0</v>
      </c>
      <c r="J304" s="1">
        <v>0</v>
      </c>
      <c r="K304" s="1">
        <v>1</v>
      </c>
    </row>
    <row r="305" spans="1:11" x14ac:dyDescent="0.3">
      <c r="A305" s="1">
        <v>2025</v>
      </c>
      <c r="B305" s="1">
        <v>4</v>
      </c>
      <c r="C305" s="8"/>
      <c r="D305" s="16">
        <v>1068312.11340386</v>
      </c>
      <c r="E305" s="8">
        <v>2.9322270000000001</v>
      </c>
      <c r="F305" s="8">
        <v>114.03392869270699</v>
      </c>
      <c r="G305" s="8">
        <v>0</v>
      </c>
      <c r="H305" s="6">
        <v>0</v>
      </c>
      <c r="I305" s="6">
        <v>0</v>
      </c>
      <c r="J305" s="1">
        <v>0</v>
      </c>
      <c r="K305" s="1">
        <v>1</v>
      </c>
    </row>
    <row r="306" spans="1:11" x14ac:dyDescent="0.3">
      <c r="A306" s="1">
        <v>2025</v>
      </c>
      <c r="B306" s="1">
        <v>5</v>
      </c>
      <c r="C306" s="8"/>
      <c r="D306" s="16">
        <v>1070593.0344756001</v>
      </c>
      <c r="E306" s="8">
        <v>2.9371360433734202</v>
      </c>
      <c r="F306" s="8">
        <v>208.47875842628699</v>
      </c>
      <c r="G306" s="8">
        <v>0</v>
      </c>
      <c r="H306" s="6">
        <v>0</v>
      </c>
      <c r="I306" s="6">
        <v>0</v>
      </c>
      <c r="J306" s="1">
        <v>0</v>
      </c>
      <c r="K306" s="1">
        <v>1</v>
      </c>
    </row>
    <row r="307" spans="1:11" x14ac:dyDescent="0.3">
      <c r="A307" s="1">
        <v>2025</v>
      </c>
      <c r="B307" s="1">
        <v>6</v>
      </c>
      <c r="C307" s="8"/>
      <c r="D307" s="16">
        <v>1072875.74485804</v>
      </c>
      <c r="E307" s="8">
        <v>2.9421833809374598</v>
      </c>
      <c r="F307" s="8">
        <v>271.66325293295398</v>
      </c>
      <c r="G307" s="8">
        <v>0</v>
      </c>
      <c r="H307" s="6">
        <v>0</v>
      </c>
      <c r="I307" s="6">
        <v>0</v>
      </c>
      <c r="J307" s="1">
        <v>0</v>
      </c>
      <c r="K307" s="1">
        <v>1</v>
      </c>
    </row>
    <row r="308" spans="1:11" x14ac:dyDescent="0.3">
      <c r="A308" s="1">
        <v>2025</v>
      </c>
      <c r="B308" s="1">
        <v>7</v>
      </c>
      <c r="C308" s="8"/>
      <c r="D308" s="16">
        <v>1075169.3084686501</v>
      </c>
      <c r="E308" s="8">
        <v>2.9470390000000002</v>
      </c>
      <c r="F308" s="8">
        <v>322.31916585708098</v>
      </c>
      <c r="G308" s="8">
        <v>0</v>
      </c>
      <c r="H308" s="6">
        <v>0</v>
      </c>
      <c r="I308" s="6">
        <v>0</v>
      </c>
      <c r="J308" s="1">
        <v>0</v>
      </c>
      <c r="K308" s="1">
        <v>1</v>
      </c>
    </row>
    <row r="309" spans="1:11" x14ac:dyDescent="0.3">
      <c r="A309" s="1">
        <v>2025</v>
      </c>
      <c r="B309" s="1">
        <v>8</v>
      </c>
      <c r="C309" s="8"/>
      <c r="D309" s="16">
        <v>1077730.8075739101</v>
      </c>
      <c r="E309" s="8">
        <v>2.9520226026556999</v>
      </c>
      <c r="F309" s="8">
        <v>326.45437890907903</v>
      </c>
      <c r="G309" s="8">
        <v>0</v>
      </c>
      <c r="H309" s="6">
        <v>0</v>
      </c>
      <c r="I309" s="6">
        <v>0</v>
      </c>
      <c r="J309" s="1">
        <v>0</v>
      </c>
      <c r="K309" s="1">
        <v>1</v>
      </c>
    </row>
    <row r="310" spans="1:11" x14ac:dyDescent="0.3">
      <c r="A310" s="1">
        <v>2025</v>
      </c>
      <c r="B310" s="1">
        <v>9</v>
      </c>
      <c r="C310" s="8"/>
      <c r="D310" s="16">
        <v>1080358.1783199599</v>
      </c>
      <c r="E310" s="8">
        <v>2.9569699608147699</v>
      </c>
      <c r="F310" s="8">
        <v>277.87653293728101</v>
      </c>
      <c r="G310" s="8">
        <v>0</v>
      </c>
      <c r="H310" s="6">
        <v>0</v>
      </c>
      <c r="I310" s="6">
        <v>0</v>
      </c>
      <c r="J310" s="1">
        <v>0</v>
      </c>
      <c r="K310" s="1">
        <v>1</v>
      </c>
    </row>
    <row r="311" spans="1:11" x14ac:dyDescent="0.3">
      <c r="A311" s="1">
        <v>2025</v>
      </c>
      <c r="B311" s="1">
        <v>10</v>
      </c>
      <c r="C311" s="8"/>
      <c r="D311" s="16">
        <v>1082787.3228390501</v>
      </c>
      <c r="E311" s="8">
        <v>2.961722</v>
      </c>
      <c r="F311" s="8">
        <v>198.89039579254799</v>
      </c>
      <c r="G311" s="8">
        <v>0</v>
      </c>
      <c r="H311" s="6">
        <v>0</v>
      </c>
      <c r="I311" s="6">
        <v>0</v>
      </c>
      <c r="J311" s="1">
        <v>0</v>
      </c>
      <c r="K311" s="1">
        <v>1</v>
      </c>
    </row>
    <row r="312" spans="1:11" x14ac:dyDescent="0.3">
      <c r="A312" s="1">
        <v>2025</v>
      </c>
      <c r="B312" s="1">
        <v>11</v>
      </c>
      <c r="C312" s="8"/>
      <c r="D312" s="16">
        <v>1085068.22244361</v>
      </c>
      <c r="E312" s="8">
        <v>2.9666067225904502</v>
      </c>
      <c r="F312" s="8">
        <v>78.117279066674598</v>
      </c>
      <c r="G312" s="8">
        <v>0</v>
      </c>
      <c r="H312" s="6">
        <v>0</v>
      </c>
      <c r="I312" s="6">
        <v>0</v>
      </c>
      <c r="J312" s="1">
        <v>0</v>
      </c>
      <c r="K312" s="1">
        <v>1</v>
      </c>
    </row>
    <row r="313" spans="1:11" x14ac:dyDescent="0.3">
      <c r="A313" s="1">
        <v>2025</v>
      </c>
      <c r="B313" s="1">
        <v>12</v>
      </c>
      <c r="C313" s="8"/>
      <c r="D313" s="16">
        <v>1087207.77963415</v>
      </c>
      <c r="E313" s="8">
        <v>2.97136612767201</v>
      </c>
      <c r="F313" s="8">
        <v>42.633806123140999</v>
      </c>
      <c r="G313" s="8">
        <v>0</v>
      </c>
      <c r="H313" s="6">
        <v>0</v>
      </c>
      <c r="I313" s="6">
        <v>0</v>
      </c>
      <c r="J313" s="1">
        <v>0</v>
      </c>
      <c r="K313" s="1">
        <v>1</v>
      </c>
    </row>
    <row r="314" spans="1:11" x14ac:dyDescent="0.3">
      <c r="A314" s="1">
        <v>2026</v>
      </c>
      <c r="B314" s="1">
        <v>1</v>
      </c>
      <c r="C314" s="8"/>
      <c r="D314" s="16">
        <v>1089575.94744082</v>
      </c>
      <c r="E314" s="8">
        <v>2.9763890000000002</v>
      </c>
      <c r="F314" s="8">
        <v>26.1128298685252</v>
      </c>
      <c r="G314" s="8">
        <v>107.22973635615701</v>
      </c>
      <c r="H314" s="6">
        <v>0</v>
      </c>
      <c r="I314" s="6">
        <v>0</v>
      </c>
      <c r="J314" s="1">
        <v>0</v>
      </c>
      <c r="K314" s="1">
        <v>1</v>
      </c>
    </row>
    <row r="315" spans="1:11" x14ac:dyDescent="0.3">
      <c r="A315" s="1">
        <v>2026</v>
      </c>
      <c r="B315" s="1">
        <v>2</v>
      </c>
      <c r="C315" s="8"/>
      <c r="D315" s="16">
        <v>1092257.88323156</v>
      </c>
      <c r="E315" s="8">
        <v>2.9815685198593398</v>
      </c>
      <c r="F315" s="8">
        <v>35.042184420393099</v>
      </c>
      <c r="G315" s="8">
        <v>0</v>
      </c>
      <c r="H315" s="6">
        <v>0</v>
      </c>
      <c r="I315" s="6">
        <v>0</v>
      </c>
      <c r="J315" s="1">
        <v>0</v>
      </c>
      <c r="K315" s="1">
        <v>1</v>
      </c>
    </row>
    <row r="316" spans="1:11" x14ac:dyDescent="0.3">
      <c r="A316" s="1">
        <v>2026</v>
      </c>
      <c r="B316" s="1">
        <v>3</v>
      </c>
      <c r="C316" s="8"/>
      <c r="D316" s="16">
        <v>1094825.5308234801</v>
      </c>
      <c r="E316" s="8">
        <v>2.98634935802587</v>
      </c>
      <c r="F316" s="8">
        <v>64.582270600115194</v>
      </c>
      <c r="G316" s="8">
        <v>0</v>
      </c>
      <c r="H316" s="6">
        <v>0</v>
      </c>
      <c r="I316" s="6">
        <v>0</v>
      </c>
      <c r="J316" s="1">
        <v>0</v>
      </c>
      <c r="K316" s="1">
        <v>1</v>
      </c>
    </row>
    <row r="317" spans="1:11" x14ac:dyDescent="0.3">
      <c r="A317" s="1">
        <v>2026</v>
      </c>
      <c r="B317" s="1">
        <v>4</v>
      </c>
      <c r="C317" s="8"/>
      <c r="D317" s="16">
        <v>1097617.9194839399</v>
      </c>
      <c r="E317" s="8">
        <v>2.9916990000000001</v>
      </c>
      <c r="F317" s="8">
        <v>114.03392869270699</v>
      </c>
      <c r="G317" s="8">
        <v>0</v>
      </c>
      <c r="H317" s="6">
        <v>0</v>
      </c>
      <c r="I317" s="6">
        <v>0</v>
      </c>
      <c r="J317" s="1">
        <v>0</v>
      </c>
      <c r="K317" s="1">
        <v>1</v>
      </c>
    </row>
    <row r="318" spans="1:11" x14ac:dyDescent="0.3">
      <c r="A318" s="1">
        <v>2026</v>
      </c>
      <c r="B318" s="1">
        <v>5</v>
      </c>
      <c r="C318" s="8"/>
      <c r="D318" s="16">
        <v>1100114.98381986</v>
      </c>
      <c r="E318" s="8">
        <v>2.9968807858080999</v>
      </c>
      <c r="F318" s="8">
        <v>208.47875842628699</v>
      </c>
      <c r="G318" s="8">
        <v>0</v>
      </c>
      <c r="H318" s="6">
        <v>0</v>
      </c>
      <c r="I318" s="6">
        <v>0</v>
      </c>
      <c r="J318" s="1">
        <v>0</v>
      </c>
      <c r="K318" s="1">
        <v>1</v>
      </c>
    </row>
    <row r="319" spans="1:11" x14ac:dyDescent="0.3">
      <c r="A319" s="1">
        <v>2026</v>
      </c>
      <c r="B319" s="1">
        <v>6</v>
      </c>
      <c r="C319" s="8"/>
      <c r="D319" s="16">
        <v>1102548.8615548201</v>
      </c>
      <c r="E319" s="8">
        <v>3.0022039154298201</v>
      </c>
      <c r="F319" s="8">
        <v>271.66325293295398</v>
      </c>
      <c r="G319" s="8">
        <v>0</v>
      </c>
      <c r="H319" s="6">
        <v>0</v>
      </c>
      <c r="I319" s="6">
        <v>0</v>
      </c>
      <c r="J319" s="1">
        <v>0</v>
      </c>
      <c r="K319" s="1">
        <v>1</v>
      </c>
    </row>
    <row r="320" spans="1:11" x14ac:dyDescent="0.3">
      <c r="A320" s="1">
        <v>2026</v>
      </c>
      <c r="B320" s="1">
        <v>7</v>
      </c>
      <c r="C320" s="8"/>
      <c r="D320" s="16">
        <v>1104882.5174932401</v>
      </c>
      <c r="E320" s="8">
        <v>3.0072950000000001</v>
      </c>
      <c r="F320" s="8">
        <v>322.31916585708098</v>
      </c>
      <c r="G320" s="8">
        <v>0</v>
      </c>
      <c r="H320" s="6">
        <v>0</v>
      </c>
      <c r="I320" s="6">
        <v>0</v>
      </c>
      <c r="J320" s="1">
        <v>0</v>
      </c>
      <c r="K320" s="1">
        <v>1</v>
      </c>
    </row>
    <row r="321" spans="1:11" x14ac:dyDescent="0.3">
      <c r="A321" s="1">
        <v>2026</v>
      </c>
      <c r="B321" s="1">
        <v>8</v>
      </c>
      <c r="C321" s="8"/>
      <c r="D321" s="16">
        <v>1107364.8221398499</v>
      </c>
      <c r="E321" s="8">
        <v>3.0124709954469</v>
      </c>
      <c r="F321" s="8">
        <v>326.45437890907903</v>
      </c>
      <c r="G321" s="8">
        <v>0</v>
      </c>
      <c r="H321" s="6">
        <v>0</v>
      </c>
      <c r="I321" s="6">
        <v>0</v>
      </c>
      <c r="J321" s="1">
        <v>0</v>
      </c>
      <c r="K321" s="1">
        <v>1</v>
      </c>
    </row>
    <row r="322" spans="1:11" x14ac:dyDescent="0.3">
      <c r="A322" s="1">
        <v>2026</v>
      </c>
      <c r="B322" s="1">
        <v>9</v>
      </c>
      <c r="C322" s="8"/>
      <c r="D322" s="16">
        <v>1109886.79098333</v>
      </c>
      <c r="E322" s="8">
        <v>3.01757310244989</v>
      </c>
      <c r="F322" s="8">
        <v>277.87653293728101</v>
      </c>
      <c r="G322" s="8">
        <v>0</v>
      </c>
      <c r="H322" s="6">
        <v>0</v>
      </c>
      <c r="I322" s="6">
        <v>0</v>
      </c>
      <c r="J322" s="1">
        <v>0</v>
      </c>
      <c r="K322" s="1">
        <v>1</v>
      </c>
    </row>
    <row r="323" spans="1:11" x14ac:dyDescent="0.3">
      <c r="A323" s="1">
        <v>2026</v>
      </c>
      <c r="B323" s="1">
        <v>10</v>
      </c>
      <c r="C323" s="8"/>
      <c r="D323" s="16">
        <v>1112305.308315</v>
      </c>
      <c r="E323" s="8">
        <v>3.0224600000000001</v>
      </c>
      <c r="F323" s="8">
        <v>198.89039579254799</v>
      </c>
      <c r="G323" s="8">
        <v>0</v>
      </c>
      <c r="H323" s="6">
        <v>0</v>
      </c>
      <c r="I323" s="6">
        <v>0</v>
      </c>
      <c r="J323" s="1">
        <v>0</v>
      </c>
      <c r="K323" s="1">
        <v>1</v>
      </c>
    </row>
    <row r="324" spans="1:11" x14ac:dyDescent="0.3">
      <c r="A324" s="1">
        <v>2026</v>
      </c>
      <c r="B324" s="1">
        <v>11</v>
      </c>
      <c r="C324" s="8"/>
      <c r="D324" s="16">
        <v>1114744.2135816701</v>
      </c>
      <c r="E324" s="8">
        <v>3.0274780490484798</v>
      </c>
      <c r="F324" s="8">
        <v>78.117279066674598</v>
      </c>
      <c r="G324" s="8">
        <v>0</v>
      </c>
      <c r="H324" s="6">
        <v>0</v>
      </c>
      <c r="I324" s="6">
        <v>0</v>
      </c>
      <c r="J324" s="1">
        <v>0</v>
      </c>
      <c r="K324" s="1">
        <v>1</v>
      </c>
    </row>
    <row r="325" spans="1:11" x14ac:dyDescent="0.3">
      <c r="A325" s="1">
        <v>2026</v>
      </c>
      <c r="B325" s="1">
        <v>12</v>
      </c>
      <c r="C325" s="8"/>
      <c r="D325" s="16">
        <v>1117101.5242627</v>
      </c>
      <c r="E325" s="8">
        <v>3.0323238779373098</v>
      </c>
      <c r="F325" s="8">
        <v>42.633806123140999</v>
      </c>
      <c r="G325" s="8">
        <v>0</v>
      </c>
      <c r="H325" s="6">
        <v>0</v>
      </c>
      <c r="I325" s="6">
        <v>0</v>
      </c>
      <c r="J325" s="1">
        <v>0</v>
      </c>
      <c r="K325" s="1">
        <v>1</v>
      </c>
    </row>
    <row r="326" spans="1:11" x14ac:dyDescent="0.3">
      <c r="A326" s="1">
        <v>2027</v>
      </c>
      <c r="B326" s="1">
        <v>1</v>
      </c>
      <c r="C326" s="8"/>
      <c r="D326" s="16">
        <v>1119615.39744974</v>
      </c>
      <c r="E326" s="8">
        <v>3.0373420000000002</v>
      </c>
      <c r="F326" s="8">
        <v>26.1128298685252</v>
      </c>
      <c r="G326" s="8">
        <v>107.22973635615701</v>
      </c>
      <c r="H326" s="6">
        <v>0</v>
      </c>
      <c r="I326" s="6">
        <v>0</v>
      </c>
      <c r="J326" s="1">
        <v>0</v>
      </c>
      <c r="K326" s="1">
        <v>1</v>
      </c>
    </row>
    <row r="327" spans="1:11" x14ac:dyDescent="0.3">
      <c r="A327" s="1">
        <v>2027</v>
      </c>
      <c r="B327" s="1">
        <v>2</v>
      </c>
      <c r="C327" s="8"/>
      <c r="D327" s="16">
        <v>1122258.6610864301</v>
      </c>
      <c r="E327" s="8">
        <v>3.0423884783855599</v>
      </c>
      <c r="F327" s="8">
        <v>35.042184420393099</v>
      </c>
      <c r="G327" s="8">
        <v>0</v>
      </c>
      <c r="H327" s="6">
        <v>0</v>
      </c>
      <c r="I327" s="6">
        <v>0</v>
      </c>
      <c r="J327" s="1">
        <v>0</v>
      </c>
      <c r="K327" s="1">
        <v>1</v>
      </c>
    </row>
    <row r="328" spans="1:11" x14ac:dyDescent="0.3">
      <c r="A328" s="1">
        <v>2027</v>
      </c>
      <c r="B328" s="1">
        <v>3</v>
      </c>
      <c r="C328" s="8"/>
      <c r="D328" s="16">
        <v>1124693.5211575299</v>
      </c>
      <c r="E328" s="8">
        <v>3.0469711401523001</v>
      </c>
      <c r="F328" s="8">
        <v>64.582270600115194</v>
      </c>
      <c r="G328" s="8">
        <v>0</v>
      </c>
      <c r="H328" s="6">
        <v>0</v>
      </c>
      <c r="I328" s="6">
        <v>0</v>
      </c>
      <c r="J328" s="1">
        <v>0</v>
      </c>
      <c r="K328" s="1">
        <v>1</v>
      </c>
    </row>
    <row r="329" spans="1:11" x14ac:dyDescent="0.3">
      <c r="A329" s="1">
        <v>2027</v>
      </c>
      <c r="B329" s="1">
        <v>4</v>
      </c>
      <c r="C329" s="8"/>
      <c r="D329" s="16">
        <v>1127340.43190082</v>
      </c>
      <c r="E329" s="8">
        <v>3.0520679999999998</v>
      </c>
      <c r="F329" s="8">
        <v>114.03392869270699</v>
      </c>
      <c r="G329" s="8">
        <v>0</v>
      </c>
      <c r="H329" s="6">
        <v>0</v>
      </c>
      <c r="I329" s="6">
        <v>0</v>
      </c>
      <c r="J329" s="1">
        <v>0</v>
      </c>
      <c r="K329" s="1">
        <v>1</v>
      </c>
    </row>
    <row r="330" spans="1:11" x14ac:dyDescent="0.3">
      <c r="A330" s="1">
        <v>2027</v>
      </c>
      <c r="B330" s="1">
        <v>5</v>
      </c>
      <c r="C330" s="8"/>
      <c r="D330" s="16">
        <v>1129775.76730243</v>
      </c>
      <c r="E330" s="8">
        <v>3.0570193108080201</v>
      </c>
      <c r="F330" s="8">
        <v>208.47875842628699</v>
      </c>
      <c r="G330" s="8">
        <v>0</v>
      </c>
      <c r="H330" s="6">
        <v>0</v>
      </c>
      <c r="I330" s="6">
        <v>0</v>
      </c>
      <c r="J330" s="1">
        <v>0</v>
      </c>
      <c r="K330" s="1">
        <v>1</v>
      </c>
    </row>
    <row r="331" spans="1:11" x14ac:dyDescent="0.3">
      <c r="A331" s="1">
        <v>2027</v>
      </c>
      <c r="B331" s="1">
        <v>6</v>
      </c>
      <c r="C331" s="8"/>
      <c r="D331" s="16">
        <v>1132177.0720585601</v>
      </c>
      <c r="E331" s="8">
        <v>3.062148795153</v>
      </c>
      <c r="F331" s="8">
        <v>271.66325293295398</v>
      </c>
      <c r="G331" s="8">
        <v>0</v>
      </c>
      <c r="H331" s="6">
        <v>0</v>
      </c>
      <c r="I331" s="6">
        <v>0</v>
      </c>
      <c r="J331" s="1">
        <v>0</v>
      </c>
      <c r="K331" s="1">
        <v>1</v>
      </c>
    </row>
    <row r="332" spans="1:11" x14ac:dyDescent="0.3">
      <c r="A332" s="1">
        <v>2027</v>
      </c>
      <c r="B332" s="1">
        <v>7</v>
      </c>
      <c r="C332" s="8"/>
      <c r="D332" s="16">
        <v>1134428.1419591799</v>
      </c>
      <c r="E332" s="8">
        <v>3.0671189999999999</v>
      </c>
      <c r="F332" s="8">
        <v>322.31916585708098</v>
      </c>
      <c r="G332" s="8">
        <v>0</v>
      </c>
      <c r="H332" s="6">
        <v>0</v>
      </c>
      <c r="I332" s="6">
        <v>0</v>
      </c>
      <c r="J332" s="1">
        <v>0</v>
      </c>
      <c r="K332" s="1">
        <v>1</v>
      </c>
    </row>
    <row r="333" spans="1:11" x14ac:dyDescent="0.3">
      <c r="A333" s="1">
        <v>2027</v>
      </c>
      <c r="B333" s="1">
        <v>8</v>
      </c>
      <c r="C333" s="8"/>
      <c r="D333" s="16">
        <v>1136722.8443954</v>
      </c>
      <c r="E333" s="8">
        <v>3.0722548950538</v>
      </c>
      <c r="F333" s="8">
        <v>326.45437890907903</v>
      </c>
      <c r="G333" s="8">
        <v>0</v>
      </c>
      <c r="H333" s="6">
        <v>0</v>
      </c>
      <c r="I333" s="6">
        <v>0</v>
      </c>
      <c r="J333" s="1">
        <v>0</v>
      </c>
      <c r="K333" s="1">
        <v>1</v>
      </c>
    </row>
    <row r="334" spans="1:11" x14ac:dyDescent="0.3">
      <c r="A334" s="1">
        <v>2027</v>
      </c>
      <c r="B334" s="1">
        <v>9</v>
      </c>
      <c r="C334" s="8"/>
      <c r="D334" s="16">
        <v>1139043.4215969199</v>
      </c>
      <c r="E334" s="8">
        <v>3.07738604140668</v>
      </c>
      <c r="F334" s="8">
        <v>277.87653293728101</v>
      </c>
      <c r="G334" s="8">
        <v>0</v>
      </c>
      <c r="H334" s="6">
        <v>0</v>
      </c>
      <c r="I334" s="6">
        <v>0</v>
      </c>
      <c r="J334" s="1">
        <v>0</v>
      </c>
      <c r="K334" s="1">
        <v>1</v>
      </c>
    </row>
    <row r="335" spans="1:11" x14ac:dyDescent="0.3">
      <c r="A335" s="1">
        <v>2027</v>
      </c>
      <c r="B335" s="1">
        <v>10</v>
      </c>
      <c r="C335" s="8"/>
      <c r="D335" s="16">
        <v>1141371.8375639601</v>
      </c>
      <c r="E335" s="8">
        <v>3.0823429999999998</v>
      </c>
      <c r="F335" s="8">
        <v>198.89039579254799</v>
      </c>
      <c r="G335" s="8">
        <v>0</v>
      </c>
      <c r="H335" s="6">
        <v>0</v>
      </c>
      <c r="I335" s="6">
        <v>0</v>
      </c>
      <c r="J335" s="1">
        <v>0</v>
      </c>
      <c r="K335" s="1">
        <v>1</v>
      </c>
    </row>
    <row r="336" spans="1:11" x14ac:dyDescent="0.3">
      <c r="A336" s="1">
        <v>2027</v>
      </c>
      <c r="B336" s="1">
        <v>11</v>
      </c>
      <c r="C336" s="8"/>
      <c r="D336" s="16">
        <v>1143910.0748694399</v>
      </c>
      <c r="E336" s="8">
        <v>3.0874498124846999</v>
      </c>
      <c r="F336" s="8">
        <v>78.117279066674598</v>
      </c>
      <c r="G336" s="8">
        <v>0</v>
      </c>
      <c r="H336" s="6">
        <v>0</v>
      </c>
      <c r="I336" s="6">
        <v>0</v>
      </c>
      <c r="J336" s="1">
        <v>0</v>
      </c>
      <c r="K336" s="1">
        <v>1</v>
      </c>
    </row>
    <row r="337" spans="1:11" x14ac:dyDescent="0.3">
      <c r="A337" s="1">
        <v>2027</v>
      </c>
      <c r="B337" s="1">
        <v>12</v>
      </c>
      <c r="C337" s="8"/>
      <c r="D337" s="16">
        <v>1146489.79212108</v>
      </c>
      <c r="E337" s="8">
        <v>3.0923628904219398</v>
      </c>
      <c r="F337" s="8">
        <v>42.633806123140999</v>
      </c>
      <c r="G337" s="8">
        <v>0</v>
      </c>
      <c r="H337" s="6">
        <v>0</v>
      </c>
      <c r="I337" s="6">
        <v>0</v>
      </c>
      <c r="J337" s="1">
        <v>0</v>
      </c>
      <c r="K337" s="1">
        <v>1</v>
      </c>
    </row>
    <row r="338" spans="1:11" x14ac:dyDescent="0.3">
      <c r="A338" s="1">
        <v>2028</v>
      </c>
      <c r="B338" s="1">
        <v>1</v>
      </c>
      <c r="C338" s="8"/>
      <c r="D338" s="16">
        <v>1149265.64528011</v>
      </c>
      <c r="E338" s="8">
        <v>3.0973929999999998</v>
      </c>
      <c r="F338" s="8">
        <v>26.1128298685252</v>
      </c>
      <c r="G338" s="8">
        <v>107.22973635615701</v>
      </c>
      <c r="H338" s="6">
        <v>0</v>
      </c>
      <c r="I338" s="6">
        <v>0</v>
      </c>
      <c r="J338" s="1">
        <v>0</v>
      </c>
      <c r="K338" s="1">
        <v>1</v>
      </c>
    </row>
    <row r="339" spans="1:11" x14ac:dyDescent="0.3">
      <c r="A339" s="1">
        <v>2028</v>
      </c>
      <c r="B339" s="1">
        <v>2</v>
      </c>
      <c r="C339" s="8"/>
      <c r="D339" s="16">
        <v>1152121.97510976</v>
      </c>
      <c r="E339" s="8">
        <v>3.10236959922802</v>
      </c>
      <c r="F339" s="8">
        <v>35.042184420393099</v>
      </c>
      <c r="G339" s="8">
        <v>0</v>
      </c>
      <c r="H339" s="6">
        <v>0</v>
      </c>
      <c r="I339" s="6">
        <v>0</v>
      </c>
      <c r="J339" s="1">
        <v>0</v>
      </c>
      <c r="K339" s="1">
        <v>1</v>
      </c>
    </row>
    <row r="340" spans="1:11" x14ac:dyDescent="0.3">
      <c r="A340" s="1">
        <v>2028</v>
      </c>
      <c r="B340" s="1">
        <v>3</v>
      </c>
      <c r="C340" s="8"/>
      <c r="D340" s="16">
        <v>1154789.9719386401</v>
      </c>
      <c r="E340" s="8">
        <v>3.1070101056370398</v>
      </c>
      <c r="F340" s="8">
        <v>64.582270600115194</v>
      </c>
      <c r="G340" s="8">
        <v>0</v>
      </c>
      <c r="H340" s="6">
        <v>0</v>
      </c>
      <c r="I340" s="6">
        <v>0</v>
      </c>
      <c r="J340" s="1">
        <v>0</v>
      </c>
      <c r="K340" s="1">
        <v>1</v>
      </c>
    </row>
    <row r="341" spans="1:11" x14ac:dyDescent="0.3">
      <c r="A341" s="1">
        <v>2028</v>
      </c>
      <c r="B341" s="1">
        <v>4</v>
      </c>
      <c r="C341" s="8"/>
      <c r="D341" s="16">
        <v>1157542.0036083299</v>
      </c>
      <c r="E341" s="8">
        <v>3.1120009999999998</v>
      </c>
      <c r="F341" s="8">
        <v>114.03392869270699</v>
      </c>
      <c r="G341" s="8">
        <v>0</v>
      </c>
      <c r="H341" s="6">
        <v>0</v>
      </c>
      <c r="I341" s="6">
        <v>0</v>
      </c>
      <c r="J341" s="1">
        <v>0</v>
      </c>
      <c r="K341" s="1">
        <v>1</v>
      </c>
    </row>
    <row r="342" spans="1:11" x14ac:dyDescent="0.3">
      <c r="A342" s="1">
        <v>2028</v>
      </c>
      <c r="B342" s="1">
        <v>5</v>
      </c>
      <c r="C342" s="8"/>
      <c r="D342" s="16">
        <v>1160044.62507986</v>
      </c>
      <c r="E342" s="8">
        <v>3.1168895288068699</v>
      </c>
      <c r="F342" s="8">
        <v>208.47875842628699</v>
      </c>
      <c r="G342" s="8">
        <v>0</v>
      </c>
      <c r="H342" s="6">
        <v>0</v>
      </c>
      <c r="I342" s="6">
        <v>0</v>
      </c>
      <c r="J342" s="1">
        <v>0</v>
      </c>
      <c r="K342" s="1">
        <v>1</v>
      </c>
    </row>
    <row r="343" spans="1:11" x14ac:dyDescent="0.3">
      <c r="A343" s="1">
        <v>2028</v>
      </c>
      <c r="B343" s="1">
        <v>6</v>
      </c>
      <c r="C343" s="8"/>
      <c r="D343" s="16">
        <v>1162530.7124576999</v>
      </c>
      <c r="E343" s="8">
        <v>3.1219617576793302</v>
      </c>
      <c r="F343" s="8">
        <v>271.66325293295398</v>
      </c>
      <c r="G343" s="8">
        <v>0</v>
      </c>
      <c r="H343" s="6">
        <v>0</v>
      </c>
      <c r="I343" s="6">
        <v>0</v>
      </c>
      <c r="J343" s="1">
        <v>0</v>
      </c>
      <c r="K343" s="1">
        <v>1</v>
      </c>
    </row>
    <row r="344" spans="1:11" x14ac:dyDescent="0.3">
      <c r="A344" s="1">
        <v>2028</v>
      </c>
      <c r="B344" s="1">
        <v>7</v>
      </c>
      <c r="C344" s="8"/>
      <c r="D344" s="16">
        <v>1164935.58442376</v>
      </c>
      <c r="E344" s="8">
        <v>3.1268349999999998</v>
      </c>
      <c r="F344" s="8">
        <v>322.31916585708098</v>
      </c>
      <c r="G344" s="8">
        <v>0</v>
      </c>
      <c r="H344" s="6">
        <v>0</v>
      </c>
      <c r="I344" s="6">
        <v>0</v>
      </c>
      <c r="J344" s="1">
        <v>0</v>
      </c>
      <c r="K344" s="1">
        <v>1</v>
      </c>
    </row>
    <row r="345" spans="1:11" x14ac:dyDescent="0.3">
      <c r="A345" s="1">
        <v>2028</v>
      </c>
      <c r="B345" s="1">
        <v>8</v>
      </c>
      <c r="C345" s="8"/>
      <c r="D345" s="16">
        <v>1167492.9672455799</v>
      </c>
      <c r="E345" s="8">
        <v>3.1317951550117602</v>
      </c>
      <c r="F345" s="8">
        <v>326.45437890907903</v>
      </c>
      <c r="G345" s="8">
        <v>0</v>
      </c>
      <c r="H345" s="6">
        <v>0</v>
      </c>
      <c r="I345" s="6">
        <v>0</v>
      </c>
      <c r="J345" s="1">
        <v>0</v>
      </c>
      <c r="K345" s="1">
        <v>1</v>
      </c>
    </row>
    <row r="346" spans="1:11" x14ac:dyDescent="0.3">
      <c r="A346" s="1">
        <v>2028</v>
      </c>
      <c r="B346" s="1">
        <v>9</v>
      </c>
      <c r="C346" s="8"/>
      <c r="D346" s="16">
        <v>1170093.012409</v>
      </c>
      <c r="E346" s="8">
        <v>3.1367140605821402</v>
      </c>
      <c r="F346" s="8">
        <v>277.87653293728101</v>
      </c>
      <c r="G346" s="8">
        <v>0</v>
      </c>
      <c r="H346" s="6">
        <v>0</v>
      </c>
      <c r="I346" s="6">
        <v>0</v>
      </c>
      <c r="J346" s="1">
        <v>0</v>
      </c>
      <c r="K346" s="1">
        <v>1</v>
      </c>
    </row>
    <row r="347" spans="1:11" x14ac:dyDescent="0.3">
      <c r="A347" s="1">
        <v>2028</v>
      </c>
      <c r="B347" s="1">
        <v>10</v>
      </c>
      <c r="C347" s="8"/>
      <c r="D347" s="16">
        <v>1172596.31466067</v>
      </c>
      <c r="E347" s="8">
        <v>3.141486</v>
      </c>
      <c r="F347" s="8">
        <v>198.89039579254799</v>
      </c>
      <c r="G347" s="8">
        <v>0</v>
      </c>
      <c r="H347" s="6">
        <v>0</v>
      </c>
      <c r="I347" s="6">
        <v>0</v>
      </c>
      <c r="J347" s="1">
        <v>0</v>
      </c>
      <c r="K347" s="1">
        <v>1</v>
      </c>
    </row>
    <row r="348" spans="1:11" x14ac:dyDescent="0.3">
      <c r="A348" s="1">
        <v>2028</v>
      </c>
      <c r="B348" s="1">
        <v>11</v>
      </c>
      <c r="C348" s="8"/>
      <c r="D348" s="16">
        <v>1175144.1087708101</v>
      </c>
      <c r="E348" s="8">
        <v>3.1464704690022098</v>
      </c>
      <c r="F348" s="8">
        <v>78.117279066674598</v>
      </c>
      <c r="G348" s="8">
        <v>0</v>
      </c>
      <c r="H348" s="6">
        <v>0</v>
      </c>
      <c r="I348" s="6">
        <v>0</v>
      </c>
      <c r="J348" s="1">
        <v>0</v>
      </c>
      <c r="K348" s="1">
        <v>1</v>
      </c>
    </row>
    <row r="349" spans="1:11" x14ac:dyDescent="0.3">
      <c r="A349" s="1">
        <v>2028</v>
      </c>
      <c r="B349" s="1">
        <v>12</v>
      </c>
      <c r="C349" s="8"/>
      <c r="D349" s="16">
        <v>1177657.84867139</v>
      </c>
      <c r="E349" s="8">
        <v>3.15134331716862</v>
      </c>
      <c r="F349" s="8">
        <v>42.633806123140999</v>
      </c>
      <c r="G349" s="8">
        <v>0</v>
      </c>
      <c r="H349" s="6">
        <v>0</v>
      </c>
      <c r="I349" s="6">
        <v>0</v>
      </c>
      <c r="J349" s="1">
        <v>0</v>
      </c>
      <c r="K349" s="1">
        <v>1</v>
      </c>
    </row>
    <row r="350" spans="1:11" x14ac:dyDescent="0.3">
      <c r="A350" s="1">
        <v>2029</v>
      </c>
      <c r="B350" s="1">
        <v>1</v>
      </c>
      <c r="C350" s="8"/>
      <c r="D350" s="16">
        <v>1180422.8265873899</v>
      </c>
      <c r="E350" s="8">
        <v>3.1564160000000001</v>
      </c>
      <c r="F350" s="8">
        <v>26.1128298685252</v>
      </c>
      <c r="G350" s="8">
        <v>107.22973635615701</v>
      </c>
      <c r="H350" s="6">
        <v>0</v>
      </c>
      <c r="I350" s="6">
        <v>0</v>
      </c>
      <c r="J350" s="1">
        <v>0</v>
      </c>
      <c r="K350" s="1">
        <v>1</v>
      </c>
    </row>
    <row r="351" spans="1:11" x14ac:dyDescent="0.3">
      <c r="A351" s="1">
        <v>2029</v>
      </c>
      <c r="B351" s="1">
        <v>2</v>
      </c>
      <c r="C351" s="8"/>
      <c r="D351" s="16">
        <v>1183421.19909435</v>
      </c>
      <c r="E351" s="8">
        <v>3.1615157422791502</v>
      </c>
      <c r="F351" s="8">
        <v>35.042184420393099</v>
      </c>
      <c r="G351" s="8">
        <v>0</v>
      </c>
      <c r="H351" s="6">
        <v>0</v>
      </c>
      <c r="I351" s="6">
        <v>0</v>
      </c>
      <c r="J351" s="1">
        <v>0</v>
      </c>
      <c r="K351" s="1">
        <v>1</v>
      </c>
    </row>
    <row r="352" spans="1:11" x14ac:dyDescent="0.3">
      <c r="A352" s="1">
        <v>2029</v>
      </c>
      <c r="B352" s="1">
        <v>3</v>
      </c>
      <c r="C352" s="8"/>
      <c r="D352" s="16">
        <v>1186197.4585824499</v>
      </c>
      <c r="E352" s="8">
        <v>3.16614475794769</v>
      </c>
      <c r="F352" s="8">
        <v>64.582270600115194</v>
      </c>
      <c r="G352" s="8">
        <v>0</v>
      </c>
      <c r="H352" s="6">
        <v>0</v>
      </c>
      <c r="I352" s="6">
        <v>0</v>
      </c>
      <c r="J352" s="1">
        <v>0</v>
      </c>
      <c r="K352" s="1">
        <v>1</v>
      </c>
    </row>
    <row r="353" spans="1:11" x14ac:dyDescent="0.3">
      <c r="A353" s="1">
        <v>2029</v>
      </c>
      <c r="B353" s="1">
        <v>4</v>
      </c>
      <c r="C353" s="8"/>
      <c r="D353" s="16">
        <v>1189146.05428889</v>
      </c>
      <c r="E353" s="8">
        <v>3.171297</v>
      </c>
      <c r="F353" s="8">
        <v>114.03392869270699</v>
      </c>
      <c r="G353" s="8">
        <v>0</v>
      </c>
      <c r="H353" s="6">
        <v>0</v>
      </c>
      <c r="I353" s="6">
        <v>0</v>
      </c>
      <c r="J353" s="1">
        <v>0</v>
      </c>
      <c r="K353" s="1">
        <v>1</v>
      </c>
    </row>
    <row r="354" spans="1:11" x14ac:dyDescent="0.3">
      <c r="A354" s="1">
        <v>2029</v>
      </c>
      <c r="B354" s="1">
        <v>5</v>
      </c>
      <c r="C354" s="8"/>
      <c r="D354" s="16">
        <v>1191737.60103395</v>
      </c>
      <c r="E354" s="8">
        <v>3.1763050337486498</v>
      </c>
      <c r="F354" s="8">
        <v>208.47875842628699</v>
      </c>
      <c r="G354" s="8">
        <v>0</v>
      </c>
      <c r="H354" s="6">
        <v>0</v>
      </c>
      <c r="I354" s="6">
        <v>0</v>
      </c>
      <c r="J354" s="1">
        <v>0</v>
      </c>
      <c r="K354" s="1">
        <v>1</v>
      </c>
    </row>
    <row r="355" spans="1:11" x14ac:dyDescent="0.3">
      <c r="A355" s="1">
        <v>2029</v>
      </c>
      <c r="B355" s="1">
        <v>6</v>
      </c>
      <c r="C355" s="8"/>
      <c r="D355" s="16">
        <v>1194261.9508676501</v>
      </c>
      <c r="E355" s="8">
        <v>3.1814659781166599</v>
      </c>
      <c r="F355" s="8">
        <v>271.66325293295398</v>
      </c>
      <c r="G355" s="8">
        <v>0</v>
      </c>
      <c r="H355" s="6">
        <v>0</v>
      </c>
      <c r="I355" s="6">
        <v>0</v>
      </c>
      <c r="J355" s="1">
        <v>0</v>
      </c>
      <c r="K355" s="1">
        <v>1</v>
      </c>
    </row>
    <row r="356" spans="1:11" x14ac:dyDescent="0.3">
      <c r="A356" s="1">
        <v>2029</v>
      </c>
      <c r="B356" s="1">
        <v>7</v>
      </c>
      <c r="C356" s="8"/>
      <c r="D356" s="16">
        <v>1196733.3766367</v>
      </c>
      <c r="E356" s="8">
        <v>3.186404</v>
      </c>
      <c r="F356" s="8">
        <v>322.31916585708098</v>
      </c>
      <c r="G356" s="8">
        <v>0</v>
      </c>
      <c r="H356" s="6">
        <v>0</v>
      </c>
      <c r="I356" s="6">
        <v>0</v>
      </c>
      <c r="J356" s="1">
        <v>0</v>
      </c>
      <c r="K356" s="1">
        <v>1</v>
      </c>
    </row>
    <row r="357" spans="1:11" x14ac:dyDescent="0.3">
      <c r="A357" s="1">
        <v>2029</v>
      </c>
      <c r="B357" s="1">
        <v>8</v>
      </c>
      <c r="C357" s="8"/>
      <c r="D357" s="16">
        <v>1199440.96454944</v>
      </c>
      <c r="E357" s="8">
        <v>3.1914205780115799</v>
      </c>
      <c r="F357" s="8">
        <v>326.45437890907903</v>
      </c>
      <c r="G357" s="8">
        <v>0</v>
      </c>
      <c r="H357" s="6">
        <v>0</v>
      </c>
      <c r="I357" s="6">
        <v>0</v>
      </c>
      <c r="J357" s="1">
        <v>0</v>
      </c>
      <c r="K357" s="1">
        <v>1</v>
      </c>
    </row>
    <row r="358" spans="1:11" x14ac:dyDescent="0.3">
      <c r="A358" s="1">
        <v>2029</v>
      </c>
      <c r="B358" s="1">
        <v>9</v>
      </c>
      <c r="C358" s="8"/>
      <c r="D358" s="16">
        <v>1202190.3062692699</v>
      </c>
      <c r="E358" s="8">
        <v>3.1963892115731798</v>
      </c>
      <c r="F358" s="8">
        <v>277.87653293728101</v>
      </c>
      <c r="G358" s="8">
        <v>0</v>
      </c>
      <c r="H358" s="6">
        <v>0</v>
      </c>
      <c r="I358" s="6">
        <v>0</v>
      </c>
      <c r="J358" s="1">
        <v>0</v>
      </c>
      <c r="K358" s="1">
        <v>1</v>
      </c>
    </row>
    <row r="359" spans="1:11" x14ac:dyDescent="0.3">
      <c r="A359" s="1">
        <v>2029</v>
      </c>
      <c r="B359" s="1">
        <v>10</v>
      </c>
      <c r="C359" s="8"/>
      <c r="D359" s="16">
        <v>1204726.61293176</v>
      </c>
      <c r="E359" s="8">
        <v>3.2012049999999999</v>
      </c>
      <c r="F359" s="8">
        <v>198.89039579254799</v>
      </c>
      <c r="G359" s="8">
        <v>0</v>
      </c>
      <c r="H359" s="6">
        <v>0</v>
      </c>
      <c r="I359" s="6">
        <v>0</v>
      </c>
      <c r="J359" s="1">
        <v>0</v>
      </c>
      <c r="K359" s="1">
        <v>1</v>
      </c>
    </row>
    <row r="360" spans="1:11" x14ac:dyDescent="0.3">
      <c r="A360" s="1">
        <v>2029</v>
      </c>
      <c r="B360" s="1">
        <v>11</v>
      </c>
      <c r="C360" s="8"/>
      <c r="D360" s="16">
        <v>1207128.2987671001</v>
      </c>
      <c r="E360" s="8">
        <v>3.2062275711416</v>
      </c>
      <c r="F360" s="8">
        <v>78.117279066674598</v>
      </c>
      <c r="G360" s="8">
        <v>0</v>
      </c>
      <c r="H360" s="6">
        <v>0</v>
      </c>
      <c r="I360" s="6">
        <v>0</v>
      </c>
      <c r="J360" s="1">
        <v>0</v>
      </c>
      <c r="K360" s="1">
        <v>1</v>
      </c>
    </row>
    <row r="361" spans="1:11" x14ac:dyDescent="0.3">
      <c r="A361" s="1">
        <v>2029</v>
      </c>
      <c r="B361" s="1">
        <v>12</v>
      </c>
      <c r="C361" s="8"/>
      <c r="D361" s="16">
        <v>1209447.6317893099</v>
      </c>
      <c r="E361" s="8">
        <v>3.2111091585478402</v>
      </c>
      <c r="F361" s="8">
        <v>42.633806123140999</v>
      </c>
      <c r="G361" s="8">
        <v>0</v>
      </c>
      <c r="H361" s="6">
        <v>0</v>
      </c>
      <c r="I361" s="6">
        <v>0</v>
      </c>
      <c r="J361" s="1">
        <v>0</v>
      </c>
      <c r="K361" s="1">
        <v>1</v>
      </c>
    </row>
    <row r="362" spans="1:11" x14ac:dyDescent="0.3">
      <c r="A362" s="1">
        <v>2030</v>
      </c>
      <c r="B362" s="1">
        <v>1</v>
      </c>
      <c r="C362" s="8"/>
      <c r="D362" s="16">
        <v>1212130.4126774999</v>
      </c>
      <c r="E362" s="8">
        <v>3.216135</v>
      </c>
      <c r="F362" s="8">
        <v>26.1128298685252</v>
      </c>
      <c r="G362" s="8">
        <v>107.22973635615701</v>
      </c>
      <c r="H362" s="6">
        <v>0</v>
      </c>
      <c r="I362" s="6">
        <v>0</v>
      </c>
      <c r="J362" s="1">
        <v>0</v>
      </c>
      <c r="K362" s="1">
        <v>1</v>
      </c>
    </row>
    <row r="363" spans="1:11" x14ac:dyDescent="0.3">
      <c r="A363" s="1">
        <v>2030</v>
      </c>
      <c r="B363" s="1">
        <v>2</v>
      </c>
      <c r="C363" s="8"/>
      <c r="D363" s="16">
        <v>1215290.24306414</v>
      </c>
      <c r="E363" s="8">
        <v>3.2211148280803799</v>
      </c>
      <c r="F363" s="8">
        <v>35.042184420393099</v>
      </c>
      <c r="G363" s="8">
        <v>0</v>
      </c>
      <c r="H363" s="6">
        <v>0</v>
      </c>
      <c r="I363" s="6">
        <v>0</v>
      </c>
      <c r="J363" s="1">
        <v>0</v>
      </c>
      <c r="K363" s="1">
        <v>1</v>
      </c>
    </row>
    <row r="364" spans="1:11" x14ac:dyDescent="0.3">
      <c r="A364" s="1">
        <v>2030</v>
      </c>
      <c r="B364" s="1">
        <v>3</v>
      </c>
      <c r="C364" s="8"/>
      <c r="D364" s="16">
        <v>1218349.84315189</v>
      </c>
      <c r="E364" s="8">
        <v>3.2255950790789298</v>
      </c>
      <c r="F364" s="8">
        <v>64.582270600115194</v>
      </c>
      <c r="G364" s="8">
        <v>0</v>
      </c>
      <c r="H364" s="6">
        <v>0</v>
      </c>
      <c r="I364" s="6">
        <v>0</v>
      </c>
      <c r="J364" s="1">
        <v>0</v>
      </c>
      <c r="K364" s="1">
        <v>1</v>
      </c>
    </row>
    <row r="365" spans="1:11" x14ac:dyDescent="0.3">
      <c r="A365" s="1">
        <v>2030</v>
      </c>
      <c r="B365" s="1">
        <v>4</v>
      </c>
      <c r="C365" s="8"/>
      <c r="D365" s="16">
        <v>1221634.03865297</v>
      </c>
      <c r="E365" s="8">
        <v>3.2305730000000001</v>
      </c>
      <c r="F365" s="8">
        <v>114.03392869270699</v>
      </c>
      <c r="G365" s="8">
        <v>0</v>
      </c>
      <c r="H365" s="6">
        <v>0</v>
      </c>
      <c r="I365" s="6">
        <v>0</v>
      </c>
      <c r="J365" s="1">
        <v>0</v>
      </c>
      <c r="K365" s="1">
        <v>1</v>
      </c>
    </row>
    <row r="366" spans="1:11" x14ac:dyDescent="0.3">
      <c r="A366" s="1">
        <v>2030</v>
      </c>
      <c r="B366" s="1">
        <v>5</v>
      </c>
      <c r="C366" s="8"/>
      <c r="D366" s="16">
        <v>1224469.7752751801</v>
      </c>
      <c r="E366" s="8">
        <v>3.2354354810080799</v>
      </c>
      <c r="F366" s="8">
        <v>208.47875842628699</v>
      </c>
      <c r="G366" s="8">
        <v>0</v>
      </c>
      <c r="H366" s="6">
        <v>0</v>
      </c>
      <c r="I366" s="6">
        <v>0</v>
      </c>
      <c r="J366" s="1">
        <v>0</v>
      </c>
      <c r="K366" s="1">
        <v>1</v>
      </c>
    </row>
    <row r="367" spans="1:11" x14ac:dyDescent="0.3">
      <c r="A367" s="1">
        <v>2030</v>
      </c>
      <c r="B367" s="1">
        <v>6</v>
      </c>
      <c r="C367" s="8"/>
      <c r="D367" s="16">
        <v>1227166.7522442001</v>
      </c>
      <c r="E367" s="8">
        <v>3.24049625592039</v>
      </c>
      <c r="F367" s="8">
        <v>271.66325293295398</v>
      </c>
      <c r="G367" s="8">
        <v>0</v>
      </c>
      <c r="H367" s="6">
        <v>0</v>
      </c>
      <c r="I367" s="6">
        <v>0</v>
      </c>
      <c r="J367" s="1">
        <v>0</v>
      </c>
      <c r="K367" s="1">
        <v>1</v>
      </c>
    </row>
    <row r="368" spans="1:11" x14ac:dyDescent="0.3">
      <c r="A368" s="1">
        <v>2030</v>
      </c>
      <c r="B368" s="1">
        <v>7</v>
      </c>
      <c r="C368" s="8"/>
      <c r="D368" s="16">
        <v>1229759.4711955099</v>
      </c>
      <c r="E368" s="8">
        <v>3.245409</v>
      </c>
      <c r="F368" s="8">
        <v>322.31916585708098</v>
      </c>
      <c r="G368" s="8">
        <v>0</v>
      </c>
      <c r="H368" s="6">
        <v>0</v>
      </c>
      <c r="I368" s="6">
        <v>0</v>
      </c>
      <c r="J368" s="1">
        <v>0</v>
      </c>
      <c r="K368" s="1">
        <v>1</v>
      </c>
    </row>
    <row r="369" spans="1:11" x14ac:dyDescent="0.3">
      <c r="A369" s="1">
        <v>2030</v>
      </c>
      <c r="B369" s="1">
        <v>8</v>
      </c>
      <c r="C369" s="8"/>
      <c r="D369" s="16">
        <v>1232584.4041937599</v>
      </c>
      <c r="E369" s="8">
        <v>3.25049151279944</v>
      </c>
      <c r="F369" s="8">
        <v>326.45437890907903</v>
      </c>
      <c r="G369" s="8">
        <v>0</v>
      </c>
      <c r="H369" s="6">
        <v>0</v>
      </c>
      <c r="I369" s="6">
        <v>0</v>
      </c>
      <c r="J369" s="1">
        <v>0</v>
      </c>
      <c r="K369" s="1">
        <v>1</v>
      </c>
    </row>
    <row r="370" spans="1:11" x14ac:dyDescent="0.3">
      <c r="A370" s="1">
        <v>2030</v>
      </c>
      <c r="B370" s="1">
        <v>9</v>
      </c>
      <c r="C370" s="8"/>
      <c r="D370" s="16">
        <v>1235508.8261955599</v>
      </c>
      <c r="E370" s="8">
        <v>3.2556138674205601</v>
      </c>
      <c r="F370" s="8">
        <v>277.87653293728101</v>
      </c>
      <c r="G370" s="8">
        <v>0</v>
      </c>
      <c r="H370" s="6">
        <v>0</v>
      </c>
      <c r="I370" s="6">
        <v>0</v>
      </c>
      <c r="J370" s="1">
        <v>0</v>
      </c>
      <c r="K370" s="1">
        <v>1</v>
      </c>
    </row>
    <row r="371" spans="1:11" x14ac:dyDescent="0.3">
      <c r="A371" s="1">
        <v>2030</v>
      </c>
      <c r="B371" s="1">
        <v>10</v>
      </c>
      <c r="C371" s="8"/>
      <c r="D371" s="16">
        <v>1238338.1619718501</v>
      </c>
      <c r="E371" s="8">
        <v>3.2606510000000002</v>
      </c>
      <c r="F371" s="8">
        <v>198.89039579254799</v>
      </c>
      <c r="G371" s="8">
        <v>0</v>
      </c>
      <c r="H371" s="6">
        <v>0</v>
      </c>
      <c r="I371" s="6">
        <v>0</v>
      </c>
      <c r="J371" s="1">
        <v>0</v>
      </c>
      <c r="K371" s="1">
        <v>1</v>
      </c>
    </row>
    <row r="372" spans="1:11" x14ac:dyDescent="0.3">
      <c r="A372" s="1">
        <v>2030</v>
      </c>
      <c r="B372" s="1">
        <v>11</v>
      </c>
      <c r="C372" s="8"/>
      <c r="D372" s="16">
        <v>1241198.4322508201</v>
      </c>
      <c r="E372" s="8">
        <v>3.26596532361964</v>
      </c>
      <c r="F372" s="8">
        <v>78.117279066674598</v>
      </c>
      <c r="G372" s="8">
        <v>0</v>
      </c>
      <c r="H372" s="6">
        <v>0</v>
      </c>
      <c r="I372" s="6">
        <v>0</v>
      </c>
      <c r="J372" s="1">
        <v>0</v>
      </c>
      <c r="K372" s="1">
        <v>1</v>
      </c>
    </row>
    <row r="373" spans="1:11" x14ac:dyDescent="0.3">
      <c r="A373" s="1">
        <v>2030</v>
      </c>
      <c r="B373" s="1">
        <v>12</v>
      </c>
      <c r="C373" s="8"/>
      <c r="D373" s="16">
        <v>1243979.54542829</v>
      </c>
      <c r="E373" s="8">
        <v>3.2711765471611298</v>
      </c>
      <c r="F373" s="8">
        <v>42.633806123140999</v>
      </c>
      <c r="G373" s="8">
        <v>0</v>
      </c>
      <c r="H373" s="6">
        <v>0</v>
      </c>
      <c r="I373" s="6">
        <v>0</v>
      </c>
      <c r="J373" s="1">
        <v>0</v>
      </c>
      <c r="K373" s="1">
        <v>1</v>
      </c>
    </row>
    <row r="374" spans="1:11" x14ac:dyDescent="0.3">
      <c r="A374" s="1">
        <v>2031</v>
      </c>
      <c r="B374" s="1">
        <v>1</v>
      </c>
      <c r="C374" s="8"/>
      <c r="D374" s="16">
        <v>1246978.8177441701</v>
      </c>
      <c r="E374" s="8">
        <v>3.2765770000000001</v>
      </c>
      <c r="F374" s="8">
        <v>26.1128298685252</v>
      </c>
      <c r="G374" s="8">
        <v>107.22973635615701</v>
      </c>
      <c r="H374" s="6">
        <v>0</v>
      </c>
      <c r="I374" s="6">
        <v>0</v>
      </c>
      <c r="J374" s="1">
        <v>0</v>
      </c>
      <c r="K374" s="1">
        <v>1</v>
      </c>
    </row>
    <row r="375" spans="1:11" x14ac:dyDescent="0.3">
      <c r="A375" s="1">
        <v>2031</v>
      </c>
      <c r="B375" s="1">
        <v>2</v>
      </c>
      <c r="C375" s="8"/>
      <c r="D375" s="16">
        <v>1250175.9451764</v>
      </c>
      <c r="E375" s="8">
        <v>3.28195324141929</v>
      </c>
      <c r="F375" s="8">
        <v>35.042184420393099</v>
      </c>
      <c r="G375" s="8">
        <v>0</v>
      </c>
      <c r="H375" s="6">
        <v>0</v>
      </c>
      <c r="I375" s="6">
        <v>0</v>
      </c>
      <c r="J375" s="1">
        <v>0</v>
      </c>
      <c r="K375" s="1">
        <v>1</v>
      </c>
    </row>
    <row r="376" spans="1:11" x14ac:dyDescent="0.3">
      <c r="A376" s="1">
        <v>2031</v>
      </c>
      <c r="B376" s="1">
        <v>3</v>
      </c>
      <c r="C376" s="8"/>
      <c r="D376" s="16">
        <v>1253150.0765094</v>
      </c>
      <c r="E376" s="8">
        <v>3.2868074174310502</v>
      </c>
      <c r="F376" s="8">
        <v>64.582270600115194</v>
      </c>
      <c r="G376" s="8">
        <v>0</v>
      </c>
      <c r="H376" s="6">
        <v>0</v>
      </c>
      <c r="I376" s="6">
        <v>0</v>
      </c>
      <c r="J376" s="1">
        <v>0</v>
      </c>
      <c r="K376" s="1">
        <v>1</v>
      </c>
    </row>
    <row r="377" spans="1:11" x14ac:dyDescent="0.3">
      <c r="A377" s="1">
        <v>2031</v>
      </c>
      <c r="B377" s="1">
        <v>4</v>
      </c>
      <c r="C377" s="8"/>
      <c r="D377" s="16">
        <v>1256404.6047972101</v>
      </c>
      <c r="E377" s="8">
        <v>3.2922159999999998</v>
      </c>
      <c r="F377" s="8">
        <v>114.03392869270699</v>
      </c>
      <c r="G377" s="8">
        <v>0</v>
      </c>
      <c r="H377" s="6">
        <v>0</v>
      </c>
      <c r="I377" s="6">
        <v>0</v>
      </c>
      <c r="J377" s="1">
        <v>0</v>
      </c>
      <c r="K377" s="1">
        <v>1</v>
      </c>
    </row>
    <row r="378" spans="1:11" x14ac:dyDescent="0.3">
      <c r="A378" s="1">
        <v>2031</v>
      </c>
      <c r="B378" s="1">
        <v>5</v>
      </c>
      <c r="C378" s="8"/>
      <c r="D378" s="16">
        <v>1259408.07681656</v>
      </c>
      <c r="E378" s="8">
        <v>3.29750633660883</v>
      </c>
      <c r="F378" s="8">
        <v>208.47875842628699</v>
      </c>
      <c r="G378" s="8">
        <v>0</v>
      </c>
      <c r="H378" s="6">
        <v>0</v>
      </c>
      <c r="I378" s="6">
        <v>0</v>
      </c>
      <c r="J378" s="1">
        <v>0</v>
      </c>
      <c r="K378" s="1">
        <v>1</v>
      </c>
    </row>
    <row r="379" spans="1:11" x14ac:dyDescent="0.3">
      <c r="A379" s="1">
        <v>2031</v>
      </c>
      <c r="B379" s="1">
        <v>6</v>
      </c>
      <c r="C379" s="8"/>
      <c r="D379" s="16">
        <v>1262351.1635696399</v>
      </c>
      <c r="E379" s="8">
        <v>3.3029946132129999</v>
      </c>
      <c r="F379" s="8">
        <v>271.66325293295398</v>
      </c>
      <c r="G379" s="8">
        <v>0</v>
      </c>
      <c r="H379" s="6">
        <v>0</v>
      </c>
      <c r="I379" s="6">
        <v>0</v>
      </c>
      <c r="J379" s="1">
        <v>0</v>
      </c>
      <c r="K379" s="1">
        <v>1</v>
      </c>
    </row>
    <row r="380" spans="1:11" x14ac:dyDescent="0.3">
      <c r="A380" s="1">
        <v>2031</v>
      </c>
      <c r="B380" s="1">
        <v>7</v>
      </c>
      <c r="C380" s="8"/>
      <c r="D380" s="16">
        <v>1265060.9398592</v>
      </c>
      <c r="E380" s="8">
        <v>3.3082769999999999</v>
      </c>
      <c r="F380" s="8">
        <v>322.31916585708098</v>
      </c>
      <c r="G380" s="8">
        <v>0</v>
      </c>
      <c r="H380" s="6">
        <v>0</v>
      </c>
      <c r="I380" s="6">
        <v>0</v>
      </c>
      <c r="J380" s="1">
        <v>0</v>
      </c>
      <c r="K380" s="1">
        <v>1</v>
      </c>
    </row>
    <row r="381" spans="1:11" x14ac:dyDescent="0.3">
      <c r="A381" s="1">
        <v>2031</v>
      </c>
      <c r="B381" s="1">
        <v>8</v>
      </c>
      <c r="C381" s="8"/>
      <c r="D381" s="16">
        <v>1267758.5967627901</v>
      </c>
      <c r="E381" s="8">
        <v>3.3136694331840499</v>
      </c>
      <c r="F381" s="8">
        <v>326.45437890907903</v>
      </c>
      <c r="G381" s="8">
        <v>0</v>
      </c>
      <c r="H381" s="6">
        <v>0</v>
      </c>
      <c r="I381" s="6">
        <v>0</v>
      </c>
      <c r="J381" s="1">
        <v>0</v>
      </c>
      <c r="K381" s="1">
        <v>1</v>
      </c>
    </row>
    <row r="382" spans="1:11" x14ac:dyDescent="0.3">
      <c r="A382" s="1">
        <v>2031</v>
      </c>
      <c r="B382" s="1">
        <v>9</v>
      </c>
      <c r="C382" s="8"/>
      <c r="D382" s="16">
        <v>1270483.90603442</v>
      </c>
      <c r="E382" s="8">
        <v>3.3190204084229298</v>
      </c>
      <c r="F382" s="8">
        <v>277.87653293728101</v>
      </c>
      <c r="G382" s="8">
        <v>0</v>
      </c>
      <c r="H382" s="6">
        <v>0</v>
      </c>
      <c r="I382" s="6">
        <v>0</v>
      </c>
      <c r="J382" s="1">
        <v>0</v>
      </c>
      <c r="K382" s="1">
        <v>1</v>
      </c>
    </row>
    <row r="383" spans="1:11" x14ac:dyDescent="0.3">
      <c r="A383" s="1">
        <v>2031</v>
      </c>
      <c r="B383" s="1">
        <v>10</v>
      </c>
      <c r="C383" s="8"/>
      <c r="D383" s="16">
        <v>1273293.7916876499</v>
      </c>
      <c r="E383" s="8">
        <v>3.324198</v>
      </c>
      <c r="F383" s="8">
        <v>198.89039579254799</v>
      </c>
      <c r="G383" s="8">
        <v>0</v>
      </c>
      <c r="H383" s="6">
        <v>0</v>
      </c>
      <c r="I383" s="6">
        <v>0</v>
      </c>
      <c r="J383" s="1">
        <v>0</v>
      </c>
      <c r="K383" s="1">
        <v>1</v>
      </c>
    </row>
    <row r="384" spans="1:11" x14ac:dyDescent="0.3">
      <c r="A384" s="1">
        <v>2031</v>
      </c>
      <c r="B384" s="1">
        <v>11</v>
      </c>
      <c r="C384" s="8"/>
      <c r="D384" s="16">
        <v>1276484.5846144101</v>
      </c>
      <c r="E384" s="8">
        <v>3.3295783830217101</v>
      </c>
      <c r="F384" s="8">
        <v>78.117279066674598</v>
      </c>
      <c r="G384" s="8">
        <v>0</v>
      </c>
      <c r="H384" s="6">
        <v>0</v>
      </c>
      <c r="I384" s="6">
        <v>0</v>
      </c>
      <c r="J384" s="1">
        <v>0</v>
      </c>
      <c r="K384" s="1">
        <v>1</v>
      </c>
    </row>
    <row r="385" spans="1:11" x14ac:dyDescent="0.3">
      <c r="A385" s="1">
        <v>2031</v>
      </c>
      <c r="B385" s="1">
        <v>12</v>
      </c>
      <c r="C385" s="8"/>
      <c r="D385" s="16">
        <v>1279798.1572149999</v>
      </c>
      <c r="E385" s="8">
        <v>3.33481061303219</v>
      </c>
      <c r="F385" s="8">
        <v>42.633806123140999</v>
      </c>
      <c r="G385" s="8">
        <v>0</v>
      </c>
      <c r="H385" s="6">
        <v>0</v>
      </c>
      <c r="I385" s="6">
        <v>0</v>
      </c>
      <c r="J385" s="1">
        <v>0</v>
      </c>
      <c r="K385" s="1">
        <v>1</v>
      </c>
    </row>
    <row r="386" spans="1:11" x14ac:dyDescent="0.3">
      <c r="A386" s="1">
        <v>2032</v>
      </c>
      <c r="B386" s="1">
        <v>1</v>
      </c>
      <c r="C386" s="8"/>
      <c r="D386" s="16">
        <v>1283361.0159737</v>
      </c>
      <c r="E386" s="8">
        <v>3.3402310000000002</v>
      </c>
      <c r="F386" s="8">
        <v>26.1128298685252</v>
      </c>
      <c r="G386" s="8">
        <v>107.22973635615701</v>
      </c>
      <c r="H386" s="6">
        <v>0</v>
      </c>
      <c r="I386" s="6">
        <v>0</v>
      </c>
      <c r="J386" s="1">
        <v>0</v>
      </c>
      <c r="K386" s="1">
        <v>1</v>
      </c>
    </row>
    <row r="387" spans="1:11" x14ac:dyDescent="0.3">
      <c r="A387" s="1">
        <v>2032</v>
      </c>
      <c r="B387" s="1">
        <v>2</v>
      </c>
      <c r="C387" s="8"/>
      <c r="D387" s="16">
        <v>1286964.80082911</v>
      </c>
      <c r="E387" s="8">
        <v>3.3456613928498702</v>
      </c>
      <c r="F387" s="8">
        <v>35.042184420393099</v>
      </c>
      <c r="G387" s="8">
        <v>0</v>
      </c>
      <c r="H387" s="6">
        <v>0</v>
      </c>
      <c r="I387" s="6">
        <v>0</v>
      </c>
      <c r="J387" s="1">
        <v>0</v>
      </c>
      <c r="K387" s="1">
        <v>1</v>
      </c>
    </row>
    <row r="388" spans="1:11" x14ac:dyDescent="0.3">
      <c r="A388" s="1">
        <v>2032</v>
      </c>
      <c r="B388" s="1">
        <v>3</v>
      </c>
      <c r="C388" s="8"/>
      <c r="D388" s="16">
        <v>1290268.53055972</v>
      </c>
      <c r="E388" s="8">
        <v>3.35077766231786</v>
      </c>
      <c r="F388" s="8">
        <v>64.582270600115194</v>
      </c>
      <c r="G388" s="8">
        <v>0</v>
      </c>
      <c r="H388" s="6">
        <v>0</v>
      </c>
      <c r="I388" s="6">
        <v>0</v>
      </c>
      <c r="J388" s="1">
        <v>0</v>
      </c>
      <c r="K388" s="1">
        <v>1</v>
      </c>
    </row>
    <row r="389" spans="1:11" x14ac:dyDescent="0.3">
      <c r="A389" s="1">
        <v>2032</v>
      </c>
      <c r="B389" s="1">
        <v>4</v>
      </c>
      <c r="C389" s="8"/>
      <c r="D389" s="16">
        <v>1293611.97339641</v>
      </c>
      <c r="E389" s="8">
        <v>3.3563230000000002</v>
      </c>
      <c r="F389" s="8">
        <v>114.03392869270699</v>
      </c>
      <c r="G389" s="8">
        <v>0</v>
      </c>
      <c r="H389" s="6">
        <v>0</v>
      </c>
      <c r="I389" s="6">
        <v>0</v>
      </c>
      <c r="J389" s="1">
        <v>0</v>
      </c>
      <c r="K389" s="1">
        <v>1</v>
      </c>
    </row>
    <row r="390" spans="1:11" x14ac:dyDescent="0.3">
      <c r="A390" s="1">
        <v>2032</v>
      </c>
      <c r="B390" s="1">
        <v>5</v>
      </c>
      <c r="C390" s="8"/>
      <c r="D390" s="16">
        <v>1296586.3505792699</v>
      </c>
      <c r="E390" s="8">
        <v>3.3617841475029899</v>
      </c>
      <c r="F390" s="8">
        <v>208.47875842628699</v>
      </c>
      <c r="G390" s="8">
        <v>0</v>
      </c>
      <c r="H390" s="6">
        <v>0</v>
      </c>
      <c r="I390" s="6">
        <v>0</v>
      </c>
      <c r="J390" s="1">
        <v>0</v>
      </c>
      <c r="K390" s="1">
        <v>1</v>
      </c>
    </row>
    <row r="391" spans="1:11" x14ac:dyDescent="0.3">
      <c r="A391" s="1">
        <v>2032</v>
      </c>
      <c r="B391" s="1">
        <v>6</v>
      </c>
      <c r="C391" s="8"/>
      <c r="D391" s="16">
        <v>1299466.6754302599</v>
      </c>
      <c r="E391" s="8">
        <v>3.3674740654552999</v>
      </c>
      <c r="F391" s="8">
        <v>271.66325293295398</v>
      </c>
      <c r="G391" s="8">
        <v>0</v>
      </c>
      <c r="H391" s="6">
        <v>0</v>
      </c>
      <c r="I391" s="6">
        <v>0</v>
      </c>
      <c r="J391" s="1">
        <v>0</v>
      </c>
      <c r="K391" s="1">
        <v>1</v>
      </c>
    </row>
    <row r="392" spans="1:11" x14ac:dyDescent="0.3">
      <c r="A392" s="1">
        <v>2032</v>
      </c>
      <c r="B392" s="1">
        <v>7</v>
      </c>
      <c r="C392" s="8"/>
      <c r="D392" s="16">
        <v>1302179.2994396701</v>
      </c>
      <c r="E392" s="8">
        <v>3.3729589999999998</v>
      </c>
      <c r="F392" s="8">
        <v>322.31916585708098</v>
      </c>
      <c r="G392" s="8">
        <v>0</v>
      </c>
      <c r="H392" s="6">
        <v>0</v>
      </c>
      <c r="I392" s="6">
        <v>0</v>
      </c>
      <c r="J392" s="1">
        <v>0</v>
      </c>
      <c r="K392" s="1">
        <v>1</v>
      </c>
    </row>
    <row r="393" spans="1:11" x14ac:dyDescent="0.3">
      <c r="A393" s="1">
        <v>2032</v>
      </c>
      <c r="B393" s="1">
        <v>8</v>
      </c>
      <c r="C393" s="8"/>
      <c r="D393" s="16">
        <v>1305000.53824489</v>
      </c>
      <c r="E393" s="8">
        <v>3.3785608897291501</v>
      </c>
      <c r="F393" s="8">
        <v>326.45437890907903</v>
      </c>
      <c r="G393" s="8">
        <v>0</v>
      </c>
      <c r="H393" s="6">
        <v>0</v>
      </c>
      <c r="I393" s="6">
        <v>0</v>
      </c>
      <c r="J393" s="1">
        <v>0</v>
      </c>
      <c r="K393" s="1">
        <v>1</v>
      </c>
    </row>
    <row r="394" spans="1:11" x14ac:dyDescent="0.3">
      <c r="A394" s="1">
        <v>2032</v>
      </c>
      <c r="B394" s="1">
        <v>9</v>
      </c>
      <c r="C394" s="8"/>
      <c r="D394" s="16">
        <v>1307851.1486128999</v>
      </c>
      <c r="E394" s="8">
        <v>3.3841542041689001</v>
      </c>
      <c r="F394" s="8">
        <v>277.87653293728101</v>
      </c>
      <c r="G394" s="8">
        <v>0</v>
      </c>
      <c r="H394" s="6">
        <v>0</v>
      </c>
      <c r="I394" s="6">
        <v>0</v>
      </c>
      <c r="J394" s="1">
        <v>0</v>
      </c>
      <c r="K394" s="1">
        <v>1</v>
      </c>
    </row>
    <row r="395" spans="1:11" x14ac:dyDescent="0.3">
      <c r="A395" s="1">
        <v>2032</v>
      </c>
      <c r="B395" s="1">
        <v>10</v>
      </c>
      <c r="C395" s="8"/>
      <c r="D395" s="16">
        <v>1310628.44468041</v>
      </c>
      <c r="E395" s="8">
        <v>3.3896380000000002</v>
      </c>
      <c r="F395" s="8">
        <v>198.89039579254799</v>
      </c>
      <c r="G395" s="8">
        <v>0</v>
      </c>
      <c r="H395" s="6">
        <v>0</v>
      </c>
      <c r="I395" s="6">
        <v>0</v>
      </c>
      <c r="J395" s="1">
        <v>0</v>
      </c>
      <c r="K395" s="1">
        <v>1</v>
      </c>
    </row>
    <row r="396" spans="1:11" x14ac:dyDescent="0.3">
      <c r="A396" s="1">
        <v>2032</v>
      </c>
      <c r="B396" s="1">
        <v>11</v>
      </c>
      <c r="C396" s="8"/>
      <c r="D396" s="16">
        <v>1313516.0119493301</v>
      </c>
      <c r="E396" s="8">
        <v>3.3954333123908</v>
      </c>
      <c r="F396" s="8">
        <v>78.117279066674598</v>
      </c>
      <c r="G396" s="8">
        <v>0</v>
      </c>
      <c r="H396" s="6">
        <v>0</v>
      </c>
      <c r="I396" s="6">
        <v>0</v>
      </c>
      <c r="J396" s="1">
        <v>0</v>
      </c>
      <c r="K396" s="1">
        <v>1</v>
      </c>
    </row>
    <row r="397" spans="1:11" x14ac:dyDescent="0.3">
      <c r="A397" s="1">
        <v>2032</v>
      </c>
      <c r="B397" s="1">
        <v>12</v>
      </c>
      <c r="C397" s="8"/>
      <c r="D397" s="16">
        <v>1316356.1199773899</v>
      </c>
      <c r="E397" s="8">
        <v>3.4011214612618601</v>
      </c>
      <c r="F397" s="8">
        <v>42.633806123140999</v>
      </c>
      <c r="G397" s="8">
        <v>0</v>
      </c>
      <c r="H397" s="6">
        <v>0</v>
      </c>
      <c r="I397" s="6">
        <v>0</v>
      </c>
      <c r="J397" s="1">
        <v>0</v>
      </c>
      <c r="K397" s="1">
        <v>1</v>
      </c>
    </row>
    <row r="398" spans="1:11" x14ac:dyDescent="0.3">
      <c r="A398" s="1">
        <v>2033</v>
      </c>
      <c r="B398" s="1">
        <v>1</v>
      </c>
      <c r="C398" s="8"/>
      <c r="D398" s="16">
        <v>1319375.58894957</v>
      </c>
      <c r="E398" s="8">
        <v>3.4070100000000001</v>
      </c>
      <c r="F398" s="8">
        <v>26.1128298685252</v>
      </c>
      <c r="G398" s="8">
        <v>107.22973635615701</v>
      </c>
      <c r="H398" s="6">
        <v>0</v>
      </c>
      <c r="I398" s="6">
        <v>0</v>
      </c>
      <c r="J398" s="1">
        <v>0</v>
      </c>
      <c r="K398" s="1">
        <v>1</v>
      </c>
    </row>
    <row r="399" spans="1:11" x14ac:dyDescent="0.3">
      <c r="A399" s="1">
        <v>2033</v>
      </c>
      <c r="B399" s="1">
        <v>2</v>
      </c>
      <c r="C399" s="8"/>
      <c r="D399" s="16">
        <v>1322501.77743021</v>
      </c>
      <c r="E399" s="8">
        <v>3.4128564658796301</v>
      </c>
      <c r="F399" s="8">
        <v>35.042184420393099</v>
      </c>
      <c r="G399" s="8">
        <v>0</v>
      </c>
      <c r="H399" s="6">
        <v>0</v>
      </c>
      <c r="I399" s="6">
        <v>0</v>
      </c>
      <c r="J399" s="1">
        <v>0</v>
      </c>
      <c r="K399" s="1">
        <v>1</v>
      </c>
    </row>
    <row r="400" spans="1:11" x14ac:dyDescent="0.3">
      <c r="A400" s="1">
        <v>2033</v>
      </c>
      <c r="B400" s="1">
        <v>3</v>
      </c>
      <c r="C400" s="8"/>
      <c r="D400" s="16">
        <v>1325377.0849184899</v>
      </c>
      <c r="E400" s="8">
        <v>3.4181215280371098</v>
      </c>
      <c r="F400" s="8">
        <v>64.582270600115194</v>
      </c>
      <c r="G400" s="8">
        <v>0</v>
      </c>
      <c r="H400" s="6">
        <v>0</v>
      </c>
      <c r="I400" s="6">
        <v>0</v>
      </c>
      <c r="J400" s="1">
        <v>0</v>
      </c>
      <c r="K400" s="1">
        <v>1</v>
      </c>
    </row>
    <row r="401" spans="1:11" x14ac:dyDescent="0.3">
      <c r="A401" s="1">
        <v>2033</v>
      </c>
      <c r="B401" s="1">
        <v>4</v>
      </c>
      <c r="C401" s="8"/>
      <c r="D401" s="16">
        <v>1328556.67165863</v>
      </c>
      <c r="E401" s="8">
        <v>3.423975</v>
      </c>
      <c r="F401" s="8">
        <v>114.03392869270699</v>
      </c>
      <c r="G401" s="8">
        <v>0</v>
      </c>
      <c r="H401" s="6">
        <v>0</v>
      </c>
      <c r="I401" s="6">
        <v>0</v>
      </c>
      <c r="J401" s="1">
        <v>0</v>
      </c>
      <c r="K401" s="1">
        <v>1</v>
      </c>
    </row>
    <row r="402" spans="1:11" x14ac:dyDescent="0.3">
      <c r="A402" s="1">
        <v>2033</v>
      </c>
      <c r="B402" s="1">
        <v>5</v>
      </c>
      <c r="C402" s="8"/>
      <c r="D402" s="16">
        <v>1331576.7017118901</v>
      </c>
      <c r="E402" s="8">
        <v>3.4296907039751101</v>
      </c>
      <c r="F402" s="8">
        <v>208.47875842628699</v>
      </c>
      <c r="G402" s="8">
        <v>0</v>
      </c>
      <c r="H402" s="6">
        <v>0</v>
      </c>
      <c r="I402" s="6">
        <v>0</v>
      </c>
      <c r="J402" s="1">
        <v>0</v>
      </c>
      <c r="K402" s="1">
        <v>1</v>
      </c>
    </row>
    <row r="403" spans="1:11" x14ac:dyDescent="0.3">
      <c r="A403" s="1">
        <v>2033</v>
      </c>
      <c r="B403" s="1">
        <v>6</v>
      </c>
      <c r="C403" s="8"/>
      <c r="D403" s="16">
        <v>1334612.1645134699</v>
      </c>
      <c r="E403" s="8">
        <v>3.4356167310788499</v>
      </c>
      <c r="F403" s="8">
        <v>271.66325293295398</v>
      </c>
      <c r="G403" s="8">
        <v>0</v>
      </c>
      <c r="H403" s="6">
        <v>0</v>
      </c>
      <c r="I403" s="6">
        <v>0</v>
      </c>
      <c r="J403" s="1">
        <v>0</v>
      </c>
      <c r="K403" s="1">
        <v>1</v>
      </c>
    </row>
    <row r="404" spans="1:11" x14ac:dyDescent="0.3">
      <c r="A404" s="1">
        <v>2033</v>
      </c>
      <c r="B404" s="1">
        <v>7</v>
      </c>
      <c r="C404" s="8"/>
      <c r="D404" s="16">
        <v>1337449.54024023</v>
      </c>
      <c r="E404" s="8">
        <v>3.4413239999999998</v>
      </c>
      <c r="F404" s="8">
        <v>322.31916585708098</v>
      </c>
      <c r="G404" s="8">
        <v>0</v>
      </c>
      <c r="H404" s="6">
        <v>0</v>
      </c>
      <c r="I404" s="6">
        <v>0</v>
      </c>
      <c r="J404" s="1">
        <v>0</v>
      </c>
      <c r="K404" s="1">
        <v>1</v>
      </c>
    </row>
    <row r="405" spans="1:11" x14ac:dyDescent="0.3">
      <c r="A405" s="1">
        <v>2033</v>
      </c>
      <c r="B405" s="1">
        <v>8</v>
      </c>
      <c r="C405" s="8"/>
      <c r="D405" s="16">
        <v>1340269.89285405</v>
      </c>
      <c r="E405" s="8">
        <v>3.4471567405409802</v>
      </c>
      <c r="F405" s="8">
        <v>326.45437890907903</v>
      </c>
      <c r="G405" s="8">
        <v>0</v>
      </c>
      <c r="H405" s="6">
        <v>0</v>
      </c>
      <c r="I405" s="6">
        <v>0</v>
      </c>
      <c r="J405" s="1">
        <v>0</v>
      </c>
      <c r="K405" s="1">
        <v>1</v>
      </c>
    </row>
    <row r="406" spans="1:11" x14ac:dyDescent="0.3">
      <c r="A406" s="1">
        <v>2033</v>
      </c>
      <c r="B406" s="1">
        <v>9</v>
      </c>
      <c r="C406" s="8"/>
      <c r="D406" s="16">
        <v>1343009.7635793199</v>
      </c>
      <c r="E406" s="8">
        <v>3.4529367533975202</v>
      </c>
      <c r="F406" s="8">
        <v>277.87653293728101</v>
      </c>
      <c r="G406" s="8">
        <v>0</v>
      </c>
      <c r="H406" s="6">
        <v>0</v>
      </c>
      <c r="I406" s="6">
        <v>0</v>
      </c>
      <c r="J406" s="1">
        <v>0</v>
      </c>
      <c r="K406" s="1">
        <v>1</v>
      </c>
    </row>
    <row r="407" spans="1:11" x14ac:dyDescent="0.3">
      <c r="A407" s="1">
        <v>2033</v>
      </c>
      <c r="B407" s="1">
        <v>10</v>
      </c>
      <c r="C407" s="8"/>
      <c r="D407" s="16">
        <v>1345625.40159844</v>
      </c>
      <c r="E407" s="8">
        <v>3.458504</v>
      </c>
      <c r="F407" s="8">
        <v>198.89039579254799</v>
      </c>
      <c r="G407" s="8">
        <v>0</v>
      </c>
      <c r="H407" s="6">
        <v>0</v>
      </c>
      <c r="I407" s="6">
        <v>0</v>
      </c>
      <c r="J407" s="1">
        <v>0</v>
      </c>
      <c r="K407" s="1">
        <v>1</v>
      </c>
    </row>
    <row r="408" spans="1:11" x14ac:dyDescent="0.3">
      <c r="A408" s="1">
        <v>2033</v>
      </c>
      <c r="B408" s="1">
        <v>11</v>
      </c>
      <c r="C408" s="8"/>
      <c r="D408" s="16">
        <v>1348336.1217488199</v>
      </c>
      <c r="E408" s="8">
        <v>3.46424853257429</v>
      </c>
      <c r="F408" s="8">
        <v>78.117279066674598</v>
      </c>
      <c r="G408" s="8">
        <v>0</v>
      </c>
      <c r="H408" s="6">
        <v>0</v>
      </c>
      <c r="I408" s="6">
        <v>0</v>
      </c>
      <c r="J408" s="1">
        <v>0</v>
      </c>
      <c r="K408" s="1">
        <v>1</v>
      </c>
    </row>
    <row r="409" spans="1:11" x14ac:dyDescent="0.3">
      <c r="A409" s="1">
        <v>2033</v>
      </c>
      <c r="B409" s="1">
        <v>12</v>
      </c>
      <c r="C409" s="8"/>
      <c r="D409" s="16">
        <v>1351020.4892189801</v>
      </c>
      <c r="E409" s="8">
        <v>3.4697962786115899</v>
      </c>
      <c r="F409" s="8">
        <v>42.633806123140999</v>
      </c>
      <c r="G409" s="8">
        <v>0</v>
      </c>
      <c r="H409" s="6">
        <v>0</v>
      </c>
      <c r="I409" s="6">
        <v>0</v>
      </c>
      <c r="J409" s="1">
        <v>0</v>
      </c>
      <c r="K409" s="1">
        <v>1</v>
      </c>
    </row>
    <row r="410" spans="1:11" x14ac:dyDescent="0.3">
      <c r="A410" s="1">
        <v>2034</v>
      </c>
      <c r="B410" s="1">
        <v>1</v>
      </c>
      <c r="C410" s="8"/>
      <c r="D410" s="16">
        <v>1353915.9518593501</v>
      </c>
      <c r="E410" s="8">
        <v>3.475508</v>
      </c>
      <c r="F410" s="8">
        <v>26.1128298685252</v>
      </c>
      <c r="G410" s="8">
        <v>107.22973635615701</v>
      </c>
      <c r="H410" s="6">
        <v>0</v>
      </c>
      <c r="I410" s="6">
        <v>0</v>
      </c>
      <c r="J410" s="1">
        <v>0</v>
      </c>
      <c r="K410" s="1">
        <v>1</v>
      </c>
    </row>
    <row r="411" spans="1:11" x14ac:dyDescent="0.3">
      <c r="A411" s="1">
        <v>2034</v>
      </c>
      <c r="B411" s="1">
        <v>2</v>
      </c>
      <c r="C411" s="8"/>
      <c r="D411" s="16">
        <v>1356963.2953160601</v>
      </c>
      <c r="E411" s="8">
        <v>3.48120051656222</v>
      </c>
      <c r="F411" s="8">
        <v>35.042184420393099</v>
      </c>
      <c r="G411" s="8">
        <v>0</v>
      </c>
      <c r="H411" s="6">
        <v>0</v>
      </c>
      <c r="I411" s="6">
        <v>0</v>
      </c>
      <c r="J411" s="1">
        <v>0</v>
      </c>
      <c r="K411" s="1">
        <v>1</v>
      </c>
    </row>
    <row r="412" spans="1:11" x14ac:dyDescent="0.3">
      <c r="A412" s="1">
        <v>2034</v>
      </c>
      <c r="B412" s="1">
        <v>3</v>
      </c>
      <c r="C412" s="8"/>
      <c r="D412" s="16">
        <v>1359767.4620057701</v>
      </c>
      <c r="E412" s="8">
        <v>3.4863646569987599</v>
      </c>
      <c r="F412" s="8">
        <v>64.582270600115194</v>
      </c>
      <c r="G412" s="8">
        <v>0</v>
      </c>
      <c r="H412" s="6">
        <v>0</v>
      </c>
      <c r="I412" s="6">
        <v>0</v>
      </c>
      <c r="J412" s="1">
        <v>0</v>
      </c>
      <c r="K412" s="1">
        <v>1</v>
      </c>
    </row>
    <row r="413" spans="1:11" x14ac:dyDescent="0.3">
      <c r="A413" s="1">
        <v>2034</v>
      </c>
      <c r="B413" s="1">
        <v>4</v>
      </c>
      <c r="C413" s="8"/>
      <c r="D413" s="16">
        <v>1362812.41330469</v>
      </c>
      <c r="E413" s="8">
        <v>3.4921609999999998</v>
      </c>
      <c r="F413" s="8">
        <v>114.03392869270699</v>
      </c>
      <c r="G413" s="8">
        <v>0</v>
      </c>
      <c r="H413" s="6">
        <v>0</v>
      </c>
      <c r="I413" s="6">
        <v>0</v>
      </c>
      <c r="J413" s="1">
        <v>0</v>
      </c>
      <c r="K413" s="1">
        <v>1</v>
      </c>
    </row>
    <row r="414" spans="1:11" x14ac:dyDescent="0.3">
      <c r="A414" s="1">
        <v>2034</v>
      </c>
      <c r="B414" s="1">
        <v>5</v>
      </c>
      <c r="C414" s="8"/>
      <c r="D414" s="16">
        <v>1365613.72529459</v>
      </c>
      <c r="E414" s="8">
        <v>3.4978825053946401</v>
      </c>
      <c r="F414" s="8">
        <v>208.47875842628699</v>
      </c>
      <c r="G414" s="8">
        <v>0</v>
      </c>
      <c r="H414" s="6">
        <v>0</v>
      </c>
      <c r="I414" s="6">
        <v>0</v>
      </c>
      <c r="J414" s="1">
        <v>0</v>
      </c>
      <c r="K414" s="1">
        <v>1</v>
      </c>
    </row>
    <row r="415" spans="1:11" x14ac:dyDescent="0.3">
      <c r="A415" s="1">
        <v>2034</v>
      </c>
      <c r="B415" s="1">
        <v>6</v>
      </c>
      <c r="C415" s="8"/>
      <c r="D415" s="16">
        <v>1368394.63702077</v>
      </c>
      <c r="E415" s="8">
        <v>3.5038597299198502</v>
      </c>
      <c r="F415" s="8">
        <v>271.66325293295398</v>
      </c>
      <c r="G415" s="8">
        <v>0</v>
      </c>
      <c r="H415" s="6">
        <v>0</v>
      </c>
      <c r="I415" s="6">
        <v>0</v>
      </c>
      <c r="J415" s="1">
        <v>0</v>
      </c>
      <c r="K415" s="1">
        <v>1</v>
      </c>
    </row>
    <row r="416" spans="1:11" x14ac:dyDescent="0.3">
      <c r="A416" s="1">
        <v>2034</v>
      </c>
      <c r="B416" s="1">
        <v>7</v>
      </c>
      <c r="C416" s="8"/>
      <c r="D416" s="16">
        <v>1371042.3175894499</v>
      </c>
      <c r="E416" s="8">
        <v>3.5096370000000001</v>
      </c>
      <c r="F416" s="8">
        <v>322.31916585708098</v>
      </c>
      <c r="G416" s="8">
        <v>0</v>
      </c>
      <c r="H416" s="6">
        <v>0</v>
      </c>
      <c r="I416" s="6">
        <v>0</v>
      </c>
      <c r="J416" s="1">
        <v>0</v>
      </c>
      <c r="K416" s="1">
        <v>1</v>
      </c>
    </row>
    <row r="417" spans="1:11" x14ac:dyDescent="0.3">
      <c r="A417" s="1">
        <v>2034</v>
      </c>
      <c r="B417" s="1">
        <v>8</v>
      </c>
      <c r="C417" s="8"/>
      <c r="D417" s="16">
        <v>1373790.44312382</v>
      </c>
      <c r="E417" s="8">
        <v>3.51554515770711</v>
      </c>
      <c r="F417" s="8">
        <v>326.45437890907903</v>
      </c>
      <c r="G417" s="8">
        <v>0</v>
      </c>
      <c r="H417" s="6">
        <v>0</v>
      </c>
      <c r="I417" s="6">
        <v>0</v>
      </c>
      <c r="J417" s="1">
        <v>0</v>
      </c>
      <c r="K417" s="1">
        <v>1</v>
      </c>
    </row>
    <row r="418" spans="1:11" x14ac:dyDescent="0.3">
      <c r="A418" s="1">
        <v>2034</v>
      </c>
      <c r="B418" s="1">
        <v>9</v>
      </c>
      <c r="C418" s="8"/>
      <c r="D418" s="16">
        <v>1376559.8882945899</v>
      </c>
      <c r="E418" s="8">
        <v>3.5214102666710199</v>
      </c>
      <c r="F418" s="8">
        <v>277.87653293728101</v>
      </c>
      <c r="G418" s="8">
        <v>0</v>
      </c>
      <c r="H418" s="6">
        <v>0</v>
      </c>
      <c r="I418" s="6">
        <v>0</v>
      </c>
      <c r="J418" s="1">
        <v>0</v>
      </c>
      <c r="K418" s="1">
        <v>1</v>
      </c>
    </row>
    <row r="419" spans="1:11" x14ac:dyDescent="0.3">
      <c r="A419" s="1">
        <v>2034</v>
      </c>
      <c r="B419" s="1">
        <v>10</v>
      </c>
      <c r="C419" s="8"/>
      <c r="D419" s="16">
        <v>1379257.5660230001</v>
      </c>
      <c r="E419" s="8">
        <v>3.5270809999999999</v>
      </c>
      <c r="F419" s="8">
        <v>198.89039579254799</v>
      </c>
      <c r="G419" s="8">
        <v>0</v>
      </c>
      <c r="H419" s="6">
        <v>0</v>
      </c>
      <c r="I419" s="6">
        <v>0</v>
      </c>
      <c r="J419" s="1">
        <v>0</v>
      </c>
      <c r="K419" s="1">
        <v>1</v>
      </c>
    </row>
    <row r="420" spans="1:11" x14ac:dyDescent="0.3">
      <c r="A420" s="1">
        <v>2034</v>
      </c>
      <c r="B420" s="1">
        <v>11</v>
      </c>
      <c r="C420" s="8"/>
      <c r="D420" s="16">
        <v>1382075.98780751</v>
      </c>
      <c r="E420" s="8">
        <v>3.53296335244181</v>
      </c>
      <c r="F420" s="8">
        <v>78.117279066674598</v>
      </c>
      <c r="G420" s="8">
        <v>0</v>
      </c>
      <c r="H420" s="6">
        <v>0</v>
      </c>
      <c r="I420" s="6">
        <v>0</v>
      </c>
      <c r="J420" s="1">
        <v>0</v>
      </c>
      <c r="K420" s="1">
        <v>1</v>
      </c>
    </row>
    <row r="421" spans="1:11" x14ac:dyDescent="0.3">
      <c r="A421" s="1">
        <v>2034</v>
      </c>
      <c r="B421" s="1">
        <v>12</v>
      </c>
      <c r="C421" s="8"/>
      <c r="D421" s="16">
        <v>1384903.1551020299</v>
      </c>
      <c r="E421" s="8">
        <v>3.5386708164077199</v>
      </c>
      <c r="F421" s="8">
        <v>42.633806123140999</v>
      </c>
      <c r="G421" s="8">
        <v>0</v>
      </c>
      <c r="H421" s="6">
        <v>0</v>
      </c>
      <c r="I421" s="6">
        <v>0</v>
      </c>
      <c r="J421" s="1">
        <v>0</v>
      </c>
      <c r="K421" s="1">
        <v>1</v>
      </c>
    </row>
    <row r="422" spans="1:11" x14ac:dyDescent="0.3">
      <c r="A422" s="1">
        <v>2035</v>
      </c>
      <c r="B422" s="1">
        <v>1</v>
      </c>
      <c r="C422" s="8"/>
      <c r="D422" s="16">
        <v>1388015.1649611699</v>
      </c>
      <c r="E422" s="8">
        <v>3.5445679999999999</v>
      </c>
      <c r="F422" s="8">
        <v>26.1128298685252</v>
      </c>
      <c r="G422" s="8">
        <v>107.22973635615701</v>
      </c>
      <c r="H422" s="6">
        <v>0</v>
      </c>
      <c r="I422" s="6">
        <v>0</v>
      </c>
      <c r="J422" s="1">
        <v>0</v>
      </c>
      <c r="K422" s="1">
        <v>1</v>
      </c>
    </row>
    <row r="423" spans="1:11" x14ac:dyDescent="0.3">
      <c r="A423" s="1">
        <v>2035</v>
      </c>
      <c r="B423" s="1">
        <v>2</v>
      </c>
      <c r="C423" s="8"/>
      <c r="D423" s="16">
        <v>1391359.2727574001</v>
      </c>
      <c r="E423" s="8">
        <v>3.5504595858622801</v>
      </c>
      <c r="F423" s="8">
        <v>35.042184420393099</v>
      </c>
      <c r="G423" s="8">
        <v>0</v>
      </c>
      <c r="H423" s="6">
        <v>0</v>
      </c>
      <c r="I423" s="6">
        <v>0</v>
      </c>
      <c r="J423" s="1">
        <v>0</v>
      </c>
      <c r="K423" s="1">
        <v>1</v>
      </c>
    </row>
    <row r="424" spans="1:11" x14ac:dyDescent="0.3">
      <c r="A424" s="1">
        <v>2035</v>
      </c>
      <c r="B424" s="1">
        <v>3</v>
      </c>
      <c r="C424" s="8"/>
      <c r="D424" s="16">
        <v>1394444.73516878</v>
      </c>
      <c r="E424" s="8">
        <v>3.55580844333597</v>
      </c>
      <c r="F424" s="8">
        <v>64.582270600115194</v>
      </c>
      <c r="G424" s="8">
        <v>0</v>
      </c>
      <c r="H424" s="6">
        <v>0</v>
      </c>
      <c r="I424" s="6">
        <v>0</v>
      </c>
      <c r="J424" s="1">
        <v>0</v>
      </c>
      <c r="K424" s="1">
        <v>1</v>
      </c>
    </row>
    <row r="425" spans="1:11" x14ac:dyDescent="0.3">
      <c r="A425" s="1">
        <v>2035</v>
      </c>
      <c r="B425" s="1">
        <v>4</v>
      </c>
      <c r="C425" s="8"/>
      <c r="D425" s="16">
        <v>1397735.5617577201</v>
      </c>
      <c r="E425" s="8">
        <v>3.5618069999999999</v>
      </c>
      <c r="F425" s="8">
        <v>114.03392869270699</v>
      </c>
      <c r="G425" s="8">
        <v>0</v>
      </c>
      <c r="H425" s="6">
        <v>0</v>
      </c>
      <c r="I425" s="6">
        <v>0</v>
      </c>
      <c r="J425" s="1">
        <v>0</v>
      </c>
      <c r="K425" s="1">
        <v>1</v>
      </c>
    </row>
    <row r="426" spans="1:11" x14ac:dyDescent="0.3">
      <c r="A426" s="1">
        <v>2035</v>
      </c>
      <c r="B426" s="1">
        <v>5</v>
      </c>
      <c r="C426" s="8"/>
      <c r="D426" s="16">
        <v>1400654.00134639</v>
      </c>
      <c r="E426" s="8">
        <v>3.5677182819476001</v>
      </c>
      <c r="F426" s="8">
        <v>208.47875842628699</v>
      </c>
      <c r="G426" s="8">
        <v>0</v>
      </c>
      <c r="H426" s="6">
        <v>0</v>
      </c>
      <c r="I426" s="6">
        <v>0</v>
      </c>
      <c r="J426" s="1">
        <v>0</v>
      </c>
      <c r="K426" s="1">
        <v>1</v>
      </c>
    </row>
    <row r="427" spans="1:11" x14ac:dyDescent="0.3">
      <c r="A427" s="1">
        <v>2035</v>
      </c>
      <c r="B427" s="1">
        <v>6</v>
      </c>
      <c r="C427" s="8"/>
      <c r="D427" s="16">
        <v>1403475.3258556901</v>
      </c>
      <c r="E427" s="8">
        <v>3.57389886218176</v>
      </c>
      <c r="F427" s="8">
        <v>271.66325293295398</v>
      </c>
      <c r="G427" s="8">
        <v>0</v>
      </c>
      <c r="H427" s="6">
        <v>0</v>
      </c>
      <c r="I427" s="6">
        <v>0</v>
      </c>
      <c r="J427" s="1">
        <v>0</v>
      </c>
      <c r="K427" s="1">
        <v>1</v>
      </c>
    </row>
    <row r="428" spans="1:11" x14ac:dyDescent="0.3">
      <c r="A428" s="1">
        <v>2035</v>
      </c>
      <c r="B428" s="1">
        <v>7</v>
      </c>
      <c r="C428" s="8"/>
      <c r="D428" s="16">
        <v>1406151.94709862</v>
      </c>
      <c r="E428" s="8">
        <v>3.5798969999999999</v>
      </c>
      <c r="F428" s="8">
        <v>322.31916585708098</v>
      </c>
      <c r="G428" s="8">
        <v>0</v>
      </c>
      <c r="H428" s="6">
        <v>0</v>
      </c>
      <c r="I428" s="6">
        <v>0</v>
      </c>
      <c r="J428" s="1">
        <v>0</v>
      </c>
      <c r="K428" s="1">
        <v>1</v>
      </c>
    </row>
    <row r="429" spans="1:11" x14ac:dyDescent="0.3">
      <c r="A429" s="1">
        <v>2035</v>
      </c>
      <c r="B429" s="1">
        <v>8</v>
      </c>
      <c r="C429" s="8"/>
      <c r="D429" s="16">
        <v>1408981.0894128899</v>
      </c>
      <c r="E429" s="8">
        <v>3.5860654479552601</v>
      </c>
      <c r="F429" s="8">
        <v>326.45437890907903</v>
      </c>
      <c r="G429" s="8">
        <v>0</v>
      </c>
      <c r="H429" s="6">
        <v>0</v>
      </c>
      <c r="I429" s="6">
        <v>0</v>
      </c>
      <c r="J429" s="1">
        <v>0</v>
      </c>
      <c r="K429" s="1">
        <v>1</v>
      </c>
    </row>
    <row r="430" spans="1:11" x14ac:dyDescent="0.3">
      <c r="A430" s="1">
        <v>2035</v>
      </c>
      <c r="B430" s="1">
        <v>9</v>
      </c>
      <c r="C430" s="8"/>
      <c r="D430" s="16">
        <v>1411909.3802842</v>
      </c>
      <c r="E430" s="8">
        <v>3.5921885704921599</v>
      </c>
      <c r="F430" s="8">
        <v>277.87653293728101</v>
      </c>
      <c r="G430" s="8">
        <v>0</v>
      </c>
      <c r="H430" s="6">
        <v>0</v>
      </c>
      <c r="I430" s="6">
        <v>0</v>
      </c>
      <c r="J430" s="1">
        <v>0</v>
      </c>
      <c r="K430" s="1">
        <v>1</v>
      </c>
    </row>
    <row r="431" spans="1:11" x14ac:dyDescent="0.3">
      <c r="A431" s="1">
        <v>2035</v>
      </c>
      <c r="B431" s="1">
        <v>10</v>
      </c>
      <c r="C431" s="8"/>
      <c r="D431" s="16">
        <v>1414851.1285630499</v>
      </c>
      <c r="E431" s="8">
        <v>3.5980639999999999</v>
      </c>
      <c r="F431" s="8">
        <v>198.89039579254799</v>
      </c>
      <c r="G431" s="8">
        <v>0</v>
      </c>
      <c r="H431" s="6">
        <v>0</v>
      </c>
      <c r="I431" s="6">
        <v>0</v>
      </c>
      <c r="J431" s="1">
        <v>0</v>
      </c>
      <c r="K431" s="1">
        <v>1</v>
      </c>
    </row>
    <row r="432" spans="1:11" x14ac:dyDescent="0.3">
      <c r="A432" s="1">
        <v>2035</v>
      </c>
      <c r="B432" s="1">
        <v>11</v>
      </c>
      <c r="C432" s="8"/>
      <c r="D432" s="16">
        <v>1418009.3207896601</v>
      </c>
      <c r="E432" s="8">
        <v>3.6040833854276002</v>
      </c>
      <c r="F432" s="8">
        <v>78.117279066674598</v>
      </c>
      <c r="G432" s="8">
        <v>0</v>
      </c>
      <c r="H432" s="6">
        <v>0</v>
      </c>
      <c r="I432" s="6">
        <v>0</v>
      </c>
      <c r="J432" s="1">
        <v>0</v>
      </c>
      <c r="K432" s="1">
        <v>1</v>
      </c>
    </row>
    <row r="433" spans="1:11" x14ac:dyDescent="0.3">
      <c r="A433" s="1">
        <v>2035</v>
      </c>
      <c r="B433" s="1">
        <v>12</v>
      </c>
      <c r="C433" s="8"/>
      <c r="D433" s="16">
        <v>1421160.3350093199</v>
      </c>
      <c r="E433" s="8">
        <v>3.60988518246385</v>
      </c>
      <c r="F433" s="8">
        <v>42.633806123140999</v>
      </c>
      <c r="G433" s="8">
        <v>0</v>
      </c>
      <c r="H433" s="6">
        <v>0</v>
      </c>
      <c r="I433" s="6">
        <v>0</v>
      </c>
      <c r="J433" s="1">
        <v>0</v>
      </c>
      <c r="K433" s="1">
        <v>1</v>
      </c>
    </row>
    <row r="434" spans="1:11" x14ac:dyDescent="0.3">
      <c r="A434" s="1">
        <v>2036</v>
      </c>
      <c r="B434" s="1">
        <v>1</v>
      </c>
      <c r="C434" s="8"/>
      <c r="D434" s="16">
        <v>1424486.76446439</v>
      </c>
      <c r="E434" s="8">
        <v>3.615891</v>
      </c>
      <c r="F434" s="8">
        <v>26.1128298685252</v>
      </c>
      <c r="G434" s="8">
        <v>107.22973635615701</v>
      </c>
      <c r="H434" s="6">
        <v>0</v>
      </c>
      <c r="I434" s="6">
        <v>0</v>
      </c>
      <c r="J434" s="1">
        <v>0</v>
      </c>
      <c r="K434" s="1">
        <v>1</v>
      </c>
    </row>
    <row r="435" spans="1:11" x14ac:dyDescent="0.3">
      <c r="A435" s="1">
        <v>2036</v>
      </c>
      <c r="B435" s="1">
        <v>2</v>
      </c>
      <c r="C435" s="8"/>
      <c r="D435" s="16">
        <v>1427860.4591357301</v>
      </c>
      <c r="E435" s="8">
        <v>3.6219358115256299</v>
      </c>
      <c r="F435" s="8">
        <v>35.042184420393099</v>
      </c>
      <c r="G435" s="8">
        <v>0</v>
      </c>
      <c r="H435" s="6">
        <v>0</v>
      </c>
      <c r="I435" s="6">
        <v>0</v>
      </c>
      <c r="J435" s="1">
        <v>0</v>
      </c>
      <c r="K435" s="1">
        <v>1</v>
      </c>
    </row>
    <row r="436" spans="1:11" x14ac:dyDescent="0.3">
      <c r="A436" s="1">
        <v>2036</v>
      </c>
      <c r="B436" s="1">
        <v>3</v>
      </c>
      <c r="C436" s="8"/>
      <c r="D436" s="16">
        <v>1431050.3964116999</v>
      </c>
      <c r="E436" s="8">
        <v>3.6276258768367402</v>
      </c>
      <c r="F436" s="8">
        <v>64.582270600115194</v>
      </c>
      <c r="G436" s="8">
        <v>0</v>
      </c>
      <c r="H436" s="6">
        <v>0</v>
      </c>
      <c r="I436" s="6">
        <v>0</v>
      </c>
      <c r="J436" s="1">
        <v>0</v>
      </c>
      <c r="K436" s="1">
        <v>1</v>
      </c>
    </row>
    <row r="437" spans="1:11" x14ac:dyDescent="0.3">
      <c r="A437" s="1">
        <v>2036</v>
      </c>
      <c r="B437" s="1">
        <v>4</v>
      </c>
      <c r="C437" s="8"/>
      <c r="D437" s="16">
        <v>1434490.60225797</v>
      </c>
      <c r="E437" s="8">
        <v>3.6337389999999998</v>
      </c>
      <c r="F437" s="8">
        <v>114.03392869270699</v>
      </c>
      <c r="G437" s="8">
        <v>0</v>
      </c>
      <c r="H437" s="6">
        <v>0</v>
      </c>
      <c r="I437" s="6">
        <v>0</v>
      </c>
      <c r="J437" s="1">
        <v>0</v>
      </c>
      <c r="K437" s="1">
        <v>1</v>
      </c>
    </row>
    <row r="438" spans="1:11" x14ac:dyDescent="0.3">
      <c r="A438" s="1">
        <v>2036</v>
      </c>
      <c r="B438" s="1">
        <v>5</v>
      </c>
      <c r="C438" s="8"/>
      <c r="D438" s="16">
        <v>1437832.38832029</v>
      </c>
      <c r="E438" s="8">
        <v>3.6396782564618499</v>
      </c>
      <c r="F438" s="8">
        <v>208.47875842628699</v>
      </c>
      <c r="G438" s="8">
        <v>0</v>
      </c>
      <c r="H438" s="6">
        <v>0</v>
      </c>
      <c r="I438" s="6">
        <v>0</v>
      </c>
      <c r="J438" s="1">
        <v>0</v>
      </c>
      <c r="K438" s="1">
        <v>1</v>
      </c>
    </row>
    <row r="439" spans="1:11" x14ac:dyDescent="0.3">
      <c r="A439" s="1">
        <v>2036</v>
      </c>
      <c r="B439" s="1">
        <v>6</v>
      </c>
      <c r="C439" s="8"/>
      <c r="D439" s="16">
        <v>1441231.39706589</v>
      </c>
      <c r="E439" s="8">
        <v>3.6458325206323998</v>
      </c>
      <c r="F439" s="8">
        <v>271.66325293295398</v>
      </c>
      <c r="G439" s="8">
        <v>0</v>
      </c>
      <c r="H439" s="6">
        <v>0</v>
      </c>
      <c r="I439" s="6">
        <v>0</v>
      </c>
      <c r="J439" s="1">
        <v>0</v>
      </c>
      <c r="K439" s="1">
        <v>1</v>
      </c>
    </row>
    <row r="440" spans="1:11" x14ac:dyDescent="0.3">
      <c r="A440" s="1">
        <v>2036</v>
      </c>
      <c r="B440" s="1">
        <v>7</v>
      </c>
      <c r="C440" s="8"/>
      <c r="D440" s="16">
        <v>1444391.9993911099</v>
      </c>
      <c r="E440" s="8">
        <v>3.6517979999999999</v>
      </c>
      <c r="F440" s="8">
        <v>322.31916585708098</v>
      </c>
      <c r="G440" s="8">
        <v>0</v>
      </c>
      <c r="H440" s="6">
        <v>0</v>
      </c>
      <c r="I440" s="6">
        <v>0</v>
      </c>
      <c r="J440" s="1">
        <v>0</v>
      </c>
      <c r="K440" s="1">
        <v>1</v>
      </c>
    </row>
    <row r="441" spans="1:11" x14ac:dyDescent="0.3">
      <c r="A441" s="1">
        <v>2036</v>
      </c>
      <c r="B441" s="1">
        <v>8</v>
      </c>
      <c r="C441" s="8"/>
      <c r="D441" s="16">
        <v>1447478.79289704</v>
      </c>
      <c r="E441" s="8">
        <v>3.6579667512510401</v>
      </c>
      <c r="F441" s="8">
        <v>326.45437890907903</v>
      </c>
      <c r="G441" s="8">
        <v>0</v>
      </c>
      <c r="H441" s="6">
        <v>0</v>
      </c>
      <c r="I441" s="6">
        <v>0</v>
      </c>
      <c r="J441" s="1">
        <v>0</v>
      </c>
      <c r="K441" s="1">
        <v>1</v>
      </c>
    </row>
    <row r="442" spans="1:11" x14ac:dyDescent="0.3">
      <c r="A442" s="1">
        <v>2036</v>
      </c>
      <c r="B442" s="1">
        <v>9</v>
      </c>
      <c r="C442" s="8"/>
      <c r="D442" s="16">
        <v>1450470.0808029501</v>
      </c>
      <c r="E442" s="8">
        <v>3.6641398276267498</v>
      </c>
      <c r="F442" s="8">
        <v>277.87653293728101</v>
      </c>
      <c r="G442" s="8">
        <v>0</v>
      </c>
      <c r="H442" s="6">
        <v>0</v>
      </c>
      <c r="I442" s="6">
        <v>0</v>
      </c>
      <c r="J442" s="1">
        <v>0</v>
      </c>
      <c r="K442" s="1">
        <v>1</v>
      </c>
    </row>
    <row r="443" spans="1:11" x14ac:dyDescent="0.3">
      <c r="A443" s="1">
        <v>2036</v>
      </c>
      <c r="B443" s="1">
        <v>10</v>
      </c>
      <c r="C443" s="8"/>
      <c r="D443" s="16">
        <v>1453386.8790581699</v>
      </c>
      <c r="E443" s="8">
        <v>3.6701190000000001</v>
      </c>
      <c r="F443" s="8">
        <v>198.89039579254799</v>
      </c>
      <c r="G443" s="8">
        <v>0</v>
      </c>
      <c r="H443" s="6">
        <v>0</v>
      </c>
      <c r="I443" s="6">
        <v>0</v>
      </c>
      <c r="J443" s="1">
        <v>0</v>
      </c>
      <c r="K443" s="1">
        <v>1</v>
      </c>
    </row>
    <row r="444" spans="1:11" x14ac:dyDescent="0.3">
      <c r="A444" s="1">
        <v>2036</v>
      </c>
      <c r="B444" s="1">
        <v>11</v>
      </c>
      <c r="C444" s="8"/>
      <c r="D444" s="16">
        <v>1456530.53488387</v>
      </c>
      <c r="E444" s="8">
        <v>3.6763088656242999</v>
      </c>
      <c r="F444" s="8">
        <v>78.117279066674598</v>
      </c>
      <c r="G444" s="8">
        <v>0</v>
      </c>
      <c r="H444" s="6">
        <v>0</v>
      </c>
      <c r="I444" s="6">
        <v>0</v>
      </c>
      <c r="J444" s="1">
        <v>0</v>
      </c>
      <c r="K444" s="1">
        <v>1</v>
      </c>
    </row>
    <row r="445" spans="1:11" x14ac:dyDescent="0.3">
      <c r="A445" s="1">
        <v>2036</v>
      </c>
      <c r="B445" s="1">
        <v>12</v>
      </c>
      <c r="C445" s="8"/>
      <c r="D445" s="16">
        <v>1459764.0040573501</v>
      </c>
      <c r="E445" s="8">
        <v>3.6823338415476301</v>
      </c>
      <c r="F445" s="8">
        <v>42.633806123140999</v>
      </c>
      <c r="G445" s="8">
        <v>0</v>
      </c>
      <c r="H445" s="6">
        <v>0</v>
      </c>
      <c r="I445" s="6">
        <v>0</v>
      </c>
      <c r="J445" s="1">
        <v>0</v>
      </c>
      <c r="K445" s="1">
        <v>1</v>
      </c>
    </row>
    <row r="446" spans="1:11" x14ac:dyDescent="0.3">
      <c r="A446" s="1">
        <v>2037</v>
      </c>
      <c r="B446" s="1">
        <v>1</v>
      </c>
      <c r="C446" s="8"/>
      <c r="D446" s="16">
        <v>1463362.27624255</v>
      </c>
      <c r="E446" s="8">
        <v>3.688625</v>
      </c>
      <c r="F446" s="8">
        <v>26.1128298685252</v>
      </c>
      <c r="G446" s="8">
        <v>107.22973635615701</v>
      </c>
      <c r="H446" s="6">
        <v>0</v>
      </c>
      <c r="I446" s="6">
        <v>0</v>
      </c>
      <c r="J446" s="1">
        <v>0</v>
      </c>
      <c r="K446" s="1">
        <v>1</v>
      </c>
    </row>
    <row r="447" spans="1:11" x14ac:dyDescent="0.3">
      <c r="A447" s="1">
        <v>2037</v>
      </c>
      <c r="B447" s="1">
        <v>2</v>
      </c>
      <c r="C447" s="8"/>
      <c r="D447" s="16">
        <v>1467220.4251467399</v>
      </c>
      <c r="E447" s="8">
        <v>3.69499976176037</v>
      </c>
      <c r="F447" s="8">
        <v>35.042184420393099</v>
      </c>
      <c r="G447" s="8">
        <v>0</v>
      </c>
      <c r="H447" s="6">
        <v>0</v>
      </c>
      <c r="I447" s="6">
        <v>0</v>
      </c>
      <c r="J447" s="1">
        <v>0</v>
      </c>
      <c r="K447" s="1">
        <v>1</v>
      </c>
    </row>
    <row r="448" spans="1:11" x14ac:dyDescent="0.3">
      <c r="A448" s="1">
        <v>2037</v>
      </c>
      <c r="B448" s="1">
        <v>3</v>
      </c>
      <c r="C448" s="8"/>
      <c r="D448" s="16">
        <v>1470724.22812092</v>
      </c>
      <c r="E448" s="8">
        <v>3.7008021050642799</v>
      </c>
      <c r="F448" s="8">
        <v>64.582270600115194</v>
      </c>
      <c r="G448" s="8">
        <v>0</v>
      </c>
      <c r="H448" s="6">
        <v>0</v>
      </c>
      <c r="I448" s="6">
        <v>0</v>
      </c>
      <c r="J448" s="1">
        <v>0</v>
      </c>
      <c r="K448" s="1">
        <v>1</v>
      </c>
    </row>
    <row r="449" spans="1:11" x14ac:dyDescent="0.3">
      <c r="A449" s="1">
        <v>2037</v>
      </c>
      <c r="B449" s="1">
        <v>4</v>
      </c>
      <c r="C449" s="8"/>
      <c r="D449" s="16">
        <v>1474339.4911320701</v>
      </c>
      <c r="E449" s="8">
        <v>3.707233</v>
      </c>
      <c r="F449" s="8">
        <v>114.03392869270699</v>
      </c>
      <c r="G449" s="8">
        <v>0</v>
      </c>
      <c r="H449" s="6">
        <v>0</v>
      </c>
      <c r="I449" s="6">
        <v>0</v>
      </c>
      <c r="J449" s="1">
        <v>0</v>
      </c>
      <c r="K449" s="1">
        <v>1</v>
      </c>
    </row>
    <row r="450" spans="1:11" x14ac:dyDescent="0.3">
      <c r="A450" s="1">
        <v>2037</v>
      </c>
      <c r="B450" s="1">
        <v>5</v>
      </c>
      <c r="C450" s="8"/>
      <c r="D450" s="16">
        <v>1477387.13906834</v>
      </c>
      <c r="E450" s="8">
        <v>3.71343006405837</v>
      </c>
      <c r="F450" s="8">
        <v>208.47875842628699</v>
      </c>
      <c r="G450" s="8">
        <v>0</v>
      </c>
      <c r="H450" s="6">
        <v>0</v>
      </c>
      <c r="I450" s="6">
        <v>0</v>
      </c>
      <c r="J450" s="1">
        <v>0</v>
      </c>
      <c r="K450" s="1">
        <v>1</v>
      </c>
    </row>
    <row r="451" spans="1:11" x14ac:dyDescent="0.3">
      <c r="A451" s="1">
        <v>2037</v>
      </c>
      <c r="B451" s="1">
        <v>6</v>
      </c>
      <c r="C451" s="8"/>
      <c r="D451" s="16">
        <v>1480276.9372288</v>
      </c>
      <c r="E451" s="8">
        <v>3.71980800084064</v>
      </c>
      <c r="F451" s="8">
        <v>271.66325293295398</v>
      </c>
      <c r="G451" s="8">
        <v>0</v>
      </c>
      <c r="H451" s="6">
        <v>0</v>
      </c>
      <c r="I451" s="6">
        <v>0</v>
      </c>
      <c r="J451" s="1">
        <v>0</v>
      </c>
      <c r="K451" s="1">
        <v>1</v>
      </c>
    </row>
    <row r="452" spans="1:11" x14ac:dyDescent="0.3">
      <c r="A452" s="1">
        <v>2037</v>
      </c>
      <c r="B452" s="1">
        <v>7</v>
      </c>
      <c r="C452" s="8"/>
      <c r="D452" s="16">
        <v>1483120.6344719301</v>
      </c>
      <c r="E452" s="8">
        <v>3.7259660000000001</v>
      </c>
      <c r="F452" s="8">
        <v>322.31916585708098</v>
      </c>
      <c r="G452" s="8">
        <v>0</v>
      </c>
      <c r="H452" s="6">
        <v>0</v>
      </c>
      <c r="I452" s="6">
        <v>0</v>
      </c>
      <c r="J452" s="1">
        <v>0</v>
      </c>
      <c r="K452" s="1">
        <v>1</v>
      </c>
    </row>
    <row r="453" spans="1:11" x14ac:dyDescent="0.3">
      <c r="A453" s="1">
        <v>2037</v>
      </c>
      <c r="B453" s="1">
        <v>8</v>
      </c>
      <c r="C453" s="8"/>
      <c r="D453" s="16">
        <v>1486333.3035877999</v>
      </c>
      <c r="E453" s="8">
        <v>3.7323250724809398</v>
      </c>
      <c r="F453" s="8">
        <v>326.45437890907903</v>
      </c>
      <c r="G453" s="8">
        <v>0</v>
      </c>
      <c r="H453" s="6">
        <v>0</v>
      </c>
      <c r="I453" s="6">
        <v>0</v>
      </c>
      <c r="J453" s="1">
        <v>0</v>
      </c>
      <c r="K453" s="1">
        <v>1</v>
      </c>
    </row>
    <row r="454" spans="1:11" x14ac:dyDescent="0.3">
      <c r="A454" s="1">
        <v>2037</v>
      </c>
      <c r="B454" s="1">
        <v>9</v>
      </c>
      <c r="C454" s="8"/>
      <c r="D454" s="16">
        <v>1489712.5790904299</v>
      </c>
      <c r="E454" s="8">
        <v>3.73868787992892</v>
      </c>
      <c r="F454" s="8">
        <v>277.87653293728101</v>
      </c>
      <c r="G454" s="8">
        <v>0</v>
      </c>
      <c r="H454" s="6">
        <v>0</v>
      </c>
      <c r="I454" s="6">
        <v>0</v>
      </c>
      <c r="J454" s="1">
        <v>0</v>
      </c>
      <c r="K454" s="1">
        <v>1</v>
      </c>
    </row>
    <row r="455" spans="1:11" x14ac:dyDescent="0.3">
      <c r="A455" s="1">
        <v>2037</v>
      </c>
      <c r="B455" s="1">
        <v>10</v>
      </c>
      <c r="C455" s="8"/>
      <c r="D455" s="16">
        <v>1492956.8100719301</v>
      </c>
      <c r="E455" s="8">
        <v>3.744856</v>
      </c>
      <c r="F455" s="8">
        <v>198.89039579254799</v>
      </c>
      <c r="G455" s="8">
        <v>0</v>
      </c>
      <c r="H455" s="6">
        <v>0</v>
      </c>
      <c r="I455" s="6">
        <v>0</v>
      </c>
      <c r="J455" s="1">
        <v>0</v>
      </c>
      <c r="K455" s="1">
        <v>1</v>
      </c>
    </row>
    <row r="456" spans="1:11" x14ac:dyDescent="0.3">
      <c r="A456" s="1">
        <v>2037</v>
      </c>
      <c r="B456" s="1">
        <v>11</v>
      </c>
      <c r="C456" s="8"/>
      <c r="D456" s="16">
        <v>1496157.44892523</v>
      </c>
      <c r="E456" s="8">
        <v>3.7512517907150902</v>
      </c>
      <c r="F456" s="8">
        <v>78.117279066674598</v>
      </c>
      <c r="G456" s="8">
        <v>0</v>
      </c>
      <c r="H456" s="6">
        <v>0</v>
      </c>
      <c r="I456" s="6">
        <v>0</v>
      </c>
      <c r="J456" s="1">
        <v>0</v>
      </c>
      <c r="K456" s="1">
        <v>1</v>
      </c>
    </row>
    <row r="457" spans="1:11" x14ac:dyDescent="0.3">
      <c r="A457" s="1">
        <v>2037</v>
      </c>
      <c r="B457" s="1">
        <v>12</v>
      </c>
      <c r="C457" s="8"/>
      <c r="D457" s="16">
        <v>1499234.429728</v>
      </c>
      <c r="E457" s="8">
        <v>3.7574878566965699</v>
      </c>
      <c r="F457" s="8">
        <v>42.633806123140999</v>
      </c>
      <c r="G457" s="8">
        <v>0</v>
      </c>
      <c r="H457" s="6">
        <v>0</v>
      </c>
      <c r="I457" s="6">
        <v>0</v>
      </c>
      <c r="J457" s="1">
        <v>0</v>
      </c>
      <c r="K457" s="1">
        <v>1</v>
      </c>
    </row>
    <row r="458" spans="1:11" x14ac:dyDescent="0.3">
      <c r="A458" s="1">
        <v>2038</v>
      </c>
      <c r="B458" s="1">
        <v>1</v>
      </c>
      <c r="C458" s="8"/>
      <c r="D458" s="16">
        <v>1502587.4445142599</v>
      </c>
      <c r="E458" s="8">
        <v>3.7640099999999999</v>
      </c>
      <c r="F458" s="8">
        <v>26.1128298685252</v>
      </c>
      <c r="G458" s="8">
        <v>107.22973635615701</v>
      </c>
      <c r="H458" s="6">
        <v>0</v>
      </c>
      <c r="I458" s="6">
        <v>0</v>
      </c>
      <c r="J458" s="1">
        <v>0</v>
      </c>
      <c r="K458" s="1">
        <v>1</v>
      </c>
    </row>
    <row r="459" spans="1:11" x14ac:dyDescent="0.3">
      <c r="A459" s="1">
        <v>2038</v>
      </c>
      <c r="B459" s="1">
        <v>2</v>
      </c>
      <c r="C459" s="8"/>
      <c r="D459" s="16">
        <v>1506243.7751110301</v>
      </c>
      <c r="E459" s="8">
        <v>3.7706295302694302</v>
      </c>
      <c r="F459" s="8">
        <v>35.042184420393099</v>
      </c>
      <c r="G459" s="8">
        <v>0</v>
      </c>
      <c r="H459" s="6">
        <v>0</v>
      </c>
      <c r="I459" s="6">
        <v>0</v>
      </c>
      <c r="J459" s="1">
        <v>0</v>
      </c>
      <c r="K459" s="1">
        <v>1</v>
      </c>
    </row>
    <row r="460" spans="1:11" x14ac:dyDescent="0.3">
      <c r="A460" s="1">
        <v>2038</v>
      </c>
      <c r="B460" s="1">
        <v>3</v>
      </c>
      <c r="C460" s="8"/>
      <c r="D460" s="16">
        <v>1509680.9819248901</v>
      </c>
      <c r="E460" s="8">
        <v>3.77666555578518</v>
      </c>
      <c r="F460" s="8">
        <v>64.582270600115194</v>
      </c>
      <c r="G460" s="8">
        <v>0</v>
      </c>
      <c r="H460" s="6">
        <v>0</v>
      </c>
      <c r="I460" s="6">
        <v>0</v>
      </c>
      <c r="J460" s="1">
        <v>0</v>
      </c>
      <c r="K460" s="1">
        <v>1</v>
      </c>
    </row>
    <row r="461" spans="1:11" x14ac:dyDescent="0.3">
      <c r="A461" s="1">
        <v>2038</v>
      </c>
      <c r="B461" s="1">
        <v>4</v>
      </c>
      <c r="C461" s="8"/>
      <c r="D461" s="16">
        <v>1513428.7962012801</v>
      </c>
      <c r="E461" s="8">
        <v>3.7833700000000001</v>
      </c>
      <c r="F461" s="8">
        <v>114.03392869270699</v>
      </c>
      <c r="G461" s="8">
        <v>0</v>
      </c>
      <c r="H461" s="6">
        <v>0</v>
      </c>
      <c r="I461" s="6">
        <v>0</v>
      </c>
      <c r="J461" s="1">
        <v>0</v>
      </c>
      <c r="K461" s="1">
        <v>1</v>
      </c>
    </row>
    <row r="462" spans="1:11" x14ac:dyDescent="0.3">
      <c r="A462" s="1">
        <v>2038</v>
      </c>
      <c r="B462" s="1">
        <v>5</v>
      </c>
      <c r="C462" s="8"/>
      <c r="D462" s="16">
        <v>1516847.6177264</v>
      </c>
      <c r="E462" s="8">
        <v>3.7898458515678399</v>
      </c>
      <c r="F462" s="8">
        <v>208.47875842628699</v>
      </c>
      <c r="G462" s="8">
        <v>0</v>
      </c>
      <c r="H462" s="6">
        <v>0</v>
      </c>
      <c r="I462" s="6">
        <v>0</v>
      </c>
      <c r="J462" s="1">
        <v>0</v>
      </c>
      <c r="K462" s="1">
        <v>1</v>
      </c>
    </row>
    <row r="463" spans="1:11" x14ac:dyDescent="0.3">
      <c r="A463" s="1">
        <v>2038</v>
      </c>
      <c r="B463" s="1">
        <v>6</v>
      </c>
      <c r="C463" s="8"/>
      <c r="D463" s="16">
        <v>1520236.3704027601</v>
      </c>
      <c r="E463" s="8">
        <v>3.79651854567319</v>
      </c>
      <c r="F463" s="8">
        <v>271.66325293295398</v>
      </c>
      <c r="G463" s="8">
        <v>0</v>
      </c>
      <c r="H463" s="6">
        <v>0</v>
      </c>
      <c r="I463" s="6">
        <v>0</v>
      </c>
      <c r="J463" s="1">
        <v>0</v>
      </c>
      <c r="K463" s="1">
        <v>1</v>
      </c>
    </row>
    <row r="464" spans="1:11" x14ac:dyDescent="0.3">
      <c r="A464" s="1">
        <v>2038</v>
      </c>
      <c r="B464" s="1">
        <v>7</v>
      </c>
      <c r="C464" s="8"/>
      <c r="D464" s="16">
        <v>1523501.66394448</v>
      </c>
      <c r="E464" s="8">
        <v>3.802959</v>
      </c>
      <c r="F464" s="8">
        <v>322.31916585708098</v>
      </c>
      <c r="G464" s="8">
        <v>0</v>
      </c>
      <c r="H464" s="6">
        <v>0</v>
      </c>
      <c r="I464" s="6">
        <v>0</v>
      </c>
      <c r="J464" s="1">
        <v>0</v>
      </c>
      <c r="K464" s="1">
        <v>1</v>
      </c>
    </row>
    <row r="465" spans="1:11" x14ac:dyDescent="0.3">
      <c r="A465" s="1">
        <v>2038</v>
      </c>
      <c r="B465" s="1">
        <v>8</v>
      </c>
      <c r="C465" s="8"/>
      <c r="D465" s="16">
        <v>1526960.24100904</v>
      </c>
      <c r="E465" s="8">
        <v>3.8095978605680201</v>
      </c>
      <c r="F465" s="8">
        <v>326.45437890907903</v>
      </c>
      <c r="G465" s="8">
        <v>0</v>
      </c>
      <c r="H465" s="6">
        <v>0</v>
      </c>
      <c r="I465" s="6">
        <v>0</v>
      </c>
      <c r="J465" s="1">
        <v>0</v>
      </c>
      <c r="K465" s="1">
        <v>1</v>
      </c>
    </row>
    <row r="466" spans="1:11" x14ac:dyDescent="0.3">
      <c r="A466" s="1">
        <v>2038</v>
      </c>
      <c r="B466" s="1">
        <v>9</v>
      </c>
      <c r="C466" s="8"/>
      <c r="D466" s="16">
        <v>1530479.2479662199</v>
      </c>
      <c r="E466" s="8">
        <v>3.8162207090716298</v>
      </c>
      <c r="F466" s="8">
        <v>277.87653293728101</v>
      </c>
      <c r="G466" s="8">
        <v>0</v>
      </c>
      <c r="H466" s="6">
        <v>0</v>
      </c>
      <c r="I466" s="6">
        <v>0</v>
      </c>
      <c r="J466" s="1">
        <v>0</v>
      </c>
      <c r="K466" s="1">
        <v>1</v>
      </c>
    </row>
    <row r="467" spans="1:11" x14ac:dyDescent="0.3">
      <c r="A467" s="1">
        <v>2038</v>
      </c>
      <c r="B467" s="1">
        <v>10</v>
      </c>
      <c r="C467" s="8"/>
      <c r="D467" s="16">
        <v>1533889.2946790301</v>
      </c>
      <c r="E467" s="8">
        <v>3.8226149999999999</v>
      </c>
      <c r="F467" s="8">
        <v>198.89039579254799</v>
      </c>
      <c r="G467" s="8">
        <v>0</v>
      </c>
      <c r="H467" s="6">
        <v>0</v>
      </c>
      <c r="I467" s="6">
        <v>0</v>
      </c>
      <c r="J467" s="1">
        <v>0</v>
      </c>
      <c r="K467" s="1">
        <v>1</v>
      </c>
    </row>
    <row r="468" spans="1:11" x14ac:dyDescent="0.3">
      <c r="A468" s="1">
        <v>2038</v>
      </c>
      <c r="B468" s="1">
        <v>11</v>
      </c>
      <c r="C468" s="8"/>
      <c r="D468" s="16">
        <v>1537392.2333378999</v>
      </c>
      <c r="E468" s="8">
        <v>3.82921370892418</v>
      </c>
      <c r="F468" s="8">
        <v>78.117279066674598</v>
      </c>
      <c r="G468" s="8">
        <v>0</v>
      </c>
      <c r="H468" s="6">
        <v>0</v>
      </c>
      <c r="I468" s="6">
        <v>0</v>
      </c>
      <c r="J468" s="1">
        <v>0</v>
      </c>
      <c r="K468" s="1">
        <v>1</v>
      </c>
    </row>
    <row r="469" spans="1:11" x14ac:dyDescent="0.3">
      <c r="A469" s="1">
        <v>2038</v>
      </c>
      <c r="B469" s="1">
        <v>12</v>
      </c>
      <c r="C469" s="8"/>
      <c r="D469" s="16">
        <v>1540846.7195373301</v>
      </c>
      <c r="E469" s="8">
        <v>3.8356211796444799</v>
      </c>
      <c r="F469" s="8">
        <v>42.633806123140999</v>
      </c>
      <c r="G469" s="8">
        <v>0</v>
      </c>
      <c r="H469" s="6">
        <v>0</v>
      </c>
      <c r="I469" s="6">
        <v>0</v>
      </c>
      <c r="J469" s="1">
        <v>0</v>
      </c>
      <c r="K469" s="1">
        <v>1</v>
      </c>
    </row>
    <row r="470" spans="1:11" x14ac:dyDescent="0.3">
      <c r="A470" s="1">
        <v>2039</v>
      </c>
      <c r="B470" s="1">
        <v>1</v>
      </c>
      <c r="C470" s="8"/>
      <c r="D470" s="16">
        <v>1544599.1936172701</v>
      </c>
      <c r="E470" s="8">
        <v>3.8423020000000001</v>
      </c>
      <c r="F470" s="8">
        <v>26.1128298685252</v>
      </c>
      <c r="G470" s="8">
        <v>107.22973635615701</v>
      </c>
      <c r="H470" s="6">
        <v>0</v>
      </c>
      <c r="I470" s="6">
        <v>0</v>
      </c>
      <c r="J470" s="1">
        <v>0</v>
      </c>
      <c r="K470" s="1">
        <v>1</v>
      </c>
    </row>
    <row r="471" spans="1:11" x14ac:dyDescent="0.3">
      <c r="A471" s="1">
        <v>2039</v>
      </c>
      <c r="B471" s="1">
        <v>2</v>
      </c>
      <c r="C471" s="8"/>
      <c r="D471" s="16">
        <v>1548591.9333879501</v>
      </c>
      <c r="E471" s="8">
        <v>3.84906738911338</v>
      </c>
      <c r="F471" s="8">
        <v>35.042184420393099</v>
      </c>
      <c r="G471" s="8">
        <v>0</v>
      </c>
      <c r="H471" s="6">
        <v>0</v>
      </c>
      <c r="I471" s="6">
        <v>0</v>
      </c>
      <c r="J471" s="1">
        <v>0</v>
      </c>
      <c r="K471" s="1">
        <v>1</v>
      </c>
    </row>
    <row r="472" spans="1:11" x14ac:dyDescent="0.3">
      <c r="A472" s="1">
        <v>2039</v>
      </c>
      <c r="B472" s="1">
        <v>3</v>
      </c>
      <c r="C472" s="8"/>
      <c r="D472" s="16">
        <v>1552241.2389414101</v>
      </c>
      <c r="E472" s="8">
        <v>3.85522400896844</v>
      </c>
      <c r="F472" s="8">
        <v>64.582270600115194</v>
      </c>
      <c r="G472" s="8">
        <v>0</v>
      </c>
      <c r="H472" s="6">
        <v>0</v>
      </c>
      <c r="I472" s="6">
        <v>0</v>
      </c>
      <c r="J472" s="1">
        <v>0</v>
      </c>
      <c r="K472" s="1">
        <v>1</v>
      </c>
    </row>
    <row r="473" spans="1:11" x14ac:dyDescent="0.3">
      <c r="A473" s="1">
        <v>2039</v>
      </c>
      <c r="B473" s="1">
        <v>4</v>
      </c>
      <c r="C473" s="8"/>
      <c r="D473" s="16">
        <v>1556087.49014053</v>
      </c>
      <c r="E473" s="8">
        <v>3.8620480000000001</v>
      </c>
      <c r="F473" s="8">
        <v>114.03392869270699</v>
      </c>
      <c r="G473" s="8">
        <v>0</v>
      </c>
      <c r="H473" s="6">
        <v>0</v>
      </c>
      <c r="I473" s="6">
        <v>0</v>
      </c>
      <c r="J473" s="1">
        <v>0</v>
      </c>
      <c r="K473" s="1">
        <v>1</v>
      </c>
    </row>
    <row r="474" spans="1:11" x14ac:dyDescent="0.3">
      <c r="A474" s="1">
        <v>2039</v>
      </c>
      <c r="B474" s="1">
        <v>5</v>
      </c>
      <c r="C474" s="8"/>
      <c r="D474" s="16">
        <v>1559459.87893904</v>
      </c>
      <c r="E474" s="8">
        <v>3.86862529485829</v>
      </c>
      <c r="F474" s="8">
        <v>208.47875842628699</v>
      </c>
      <c r="G474" s="8">
        <v>0</v>
      </c>
      <c r="H474" s="6">
        <v>0</v>
      </c>
      <c r="I474" s="6">
        <v>0</v>
      </c>
      <c r="J474" s="1">
        <v>0</v>
      </c>
      <c r="K474" s="1">
        <v>1</v>
      </c>
    </row>
    <row r="475" spans="1:11" x14ac:dyDescent="0.3">
      <c r="A475" s="1">
        <v>2039</v>
      </c>
      <c r="B475" s="1">
        <v>6</v>
      </c>
      <c r="C475" s="8"/>
      <c r="D475" s="16">
        <v>1562773.3836788</v>
      </c>
      <c r="E475" s="8">
        <v>3.8753935104058601</v>
      </c>
      <c r="F475" s="8">
        <v>271.66325293295398</v>
      </c>
      <c r="G475" s="8">
        <v>0</v>
      </c>
      <c r="H475" s="6">
        <v>0</v>
      </c>
      <c r="I475" s="6">
        <v>0</v>
      </c>
      <c r="J475" s="1">
        <v>0</v>
      </c>
      <c r="K475" s="1">
        <v>1</v>
      </c>
    </row>
    <row r="476" spans="1:11" x14ac:dyDescent="0.3">
      <c r="A476" s="1">
        <v>2039</v>
      </c>
      <c r="B476" s="1">
        <v>7</v>
      </c>
      <c r="C476" s="8"/>
      <c r="D476" s="16">
        <v>1566084.3623130501</v>
      </c>
      <c r="E476" s="8">
        <v>3.8819240000000002</v>
      </c>
      <c r="F476" s="8">
        <v>322.31916585708098</v>
      </c>
      <c r="G476" s="8">
        <v>0</v>
      </c>
      <c r="H476" s="6">
        <v>0</v>
      </c>
      <c r="I476" s="6">
        <v>0</v>
      </c>
      <c r="J476" s="1">
        <v>0</v>
      </c>
      <c r="K476" s="1">
        <v>1</v>
      </c>
    </row>
    <row r="477" spans="1:11" x14ac:dyDescent="0.3">
      <c r="A477" s="1">
        <v>2039</v>
      </c>
      <c r="B477" s="1">
        <v>8</v>
      </c>
      <c r="C477" s="8"/>
      <c r="D477" s="16">
        <v>1569807.21699709</v>
      </c>
      <c r="E477" s="8">
        <v>3.88865937168964</v>
      </c>
      <c r="F477" s="8">
        <v>326.45437890907903</v>
      </c>
      <c r="G477" s="8">
        <v>0</v>
      </c>
      <c r="H477" s="6">
        <v>0</v>
      </c>
      <c r="I477" s="6">
        <v>0</v>
      </c>
      <c r="J477" s="1">
        <v>0</v>
      </c>
      <c r="K477" s="1">
        <v>1</v>
      </c>
    </row>
    <row r="478" spans="1:11" x14ac:dyDescent="0.3">
      <c r="A478" s="1">
        <v>2039</v>
      </c>
      <c r="B478" s="1">
        <v>9</v>
      </c>
      <c r="C478" s="8"/>
      <c r="D478" s="16">
        <v>1573682.1362516601</v>
      </c>
      <c r="E478" s="8">
        <v>3.8953846167800199</v>
      </c>
      <c r="F478" s="8">
        <v>277.87653293728101</v>
      </c>
      <c r="G478" s="8">
        <v>0</v>
      </c>
      <c r="H478" s="6">
        <v>0</v>
      </c>
      <c r="I478" s="6">
        <v>0</v>
      </c>
      <c r="J478" s="1">
        <v>0</v>
      </c>
      <c r="K478" s="1">
        <v>1</v>
      </c>
    </row>
    <row r="479" spans="1:11" x14ac:dyDescent="0.3">
      <c r="A479" s="1">
        <v>2039</v>
      </c>
      <c r="B479" s="1">
        <v>10</v>
      </c>
      <c r="C479" s="8"/>
      <c r="D479" s="16">
        <v>1577349.6059419599</v>
      </c>
      <c r="E479" s="8">
        <v>3.901885</v>
      </c>
      <c r="F479" s="8">
        <v>198.89039579254799</v>
      </c>
      <c r="G479" s="8">
        <v>0</v>
      </c>
      <c r="H479" s="6">
        <v>0</v>
      </c>
      <c r="I479" s="6">
        <v>0</v>
      </c>
      <c r="J479" s="1">
        <v>0</v>
      </c>
      <c r="K479" s="1">
        <v>1</v>
      </c>
    </row>
    <row r="480" spans="1:11" x14ac:dyDescent="0.3">
      <c r="A480" s="1">
        <v>2039</v>
      </c>
      <c r="B480" s="1">
        <v>11</v>
      </c>
      <c r="C480" s="8"/>
      <c r="D480" s="16">
        <v>1580888.07377983</v>
      </c>
      <c r="E480" s="8">
        <v>3.90859935217722</v>
      </c>
      <c r="F480" s="8">
        <v>78.117279066674598</v>
      </c>
      <c r="G480" s="8">
        <v>0</v>
      </c>
      <c r="H480" s="6">
        <v>0</v>
      </c>
      <c r="I480" s="6">
        <v>0</v>
      </c>
      <c r="J480" s="1">
        <v>0</v>
      </c>
      <c r="K480" s="1">
        <v>1</v>
      </c>
    </row>
    <row r="481" spans="1:11" x14ac:dyDescent="0.3">
      <c r="A481" s="1">
        <v>2039</v>
      </c>
      <c r="B481" s="1">
        <v>12</v>
      </c>
      <c r="C481" s="8"/>
      <c r="D481" s="16">
        <v>1584166.54036301</v>
      </c>
      <c r="E481" s="8">
        <v>3.91511348174499</v>
      </c>
      <c r="F481" s="8">
        <v>42.633806123140999</v>
      </c>
      <c r="G481" s="8">
        <v>0</v>
      </c>
      <c r="H481" s="6">
        <v>0</v>
      </c>
      <c r="I481" s="6">
        <v>0</v>
      </c>
      <c r="J481" s="1">
        <v>0</v>
      </c>
      <c r="K481" s="1">
        <v>1</v>
      </c>
    </row>
    <row r="482" spans="1:11" x14ac:dyDescent="0.3">
      <c r="A482" s="1">
        <v>2040</v>
      </c>
      <c r="B482" s="1">
        <v>1</v>
      </c>
      <c r="C482" s="8"/>
      <c r="D482" s="16">
        <v>1587570.3118507899</v>
      </c>
      <c r="E482" s="8">
        <v>3.9218850000000001</v>
      </c>
      <c r="F482" s="8">
        <v>26.1128298685252</v>
      </c>
      <c r="G482" s="8">
        <v>107.22973635615701</v>
      </c>
      <c r="H482" s="6">
        <v>0</v>
      </c>
      <c r="I482" s="6">
        <v>0</v>
      </c>
      <c r="J482" s="1">
        <v>0</v>
      </c>
      <c r="K482" s="1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A2" sqref="A2"/>
    </sheetView>
  </sheetViews>
  <sheetFormatPr defaultRowHeight="14.4" x14ac:dyDescent="0.3"/>
  <cols>
    <col min="1" max="1" width="11.5546875" customWidth="1"/>
    <col min="2" max="2" width="6.33203125" bestFit="1" customWidth="1"/>
    <col min="3" max="3" width="11.109375" bestFit="1" customWidth="1"/>
    <col min="4" max="4" width="10.109375" bestFit="1" customWidth="1"/>
    <col min="5" max="6" width="11.109375" bestFit="1" customWidth="1"/>
    <col min="7" max="7" width="9.6640625" bestFit="1" customWidth="1"/>
    <col min="8" max="8" width="8.109375" bestFit="1" customWidth="1"/>
    <col min="9" max="9" width="11.5546875" bestFit="1" customWidth="1"/>
    <col min="10" max="10" width="10.6640625" bestFit="1" customWidth="1"/>
    <col min="11" max="11" width="6.88671875" bestFit="1" customWidth="1"/>
    <col min="12" max="12" width="5.5546875" bestFit="1" customWidth="1"/>
    <col min="13" max="13" width="10" bestFit="1" customWidth="1"/>
  </cols>
  <sheetData>
    <row r="1" spans="1:13" x14ac:dyDescent="0.3">
      <c r="A1" s="17" t="s">
        <v>83</v>
      </c>
    </row>
    <row r="2" spans="1:13" x14ac:dyDescent="0.3">
      <c r="A2" s="17" t="s">
        <v>81</v>
      </c>
    </row>
    <row r="4" spans="1:13" x14ac:dyDescent="0.3">
      <c r="A4" s="4" t="s">
        <v>16</v>
      </c>
      <c r="B4" s="4" t="s">
        <v>66</v>
      </c>
      <c r="C4" s="4" t="s">
        <v>18</v>
      </c>
      <c r="D4" s="4" t="s">
        <v>67</v>
      </c>
      <c r="E4" s="4" t="s">
        <v>68</v>
      </c>
      <c r="F4" s="4" t="s">
        <v>69</v>
      </c>
      <c r="G4" s="4" t="s">
        <v>47</v>
      </c>
      <c r="H4" s="4" t="s">
        <v>48</v>
      </c>
      <c r="I4" s="4" t="s">
        <v>49</v>
      </c>
      <c r="J4" s="4" t="s">
        <v>70</v>
      </c>
      <c r="K4" s="4" t="s">
        <v>71</v>
      </c>
      <c r="L4" s="4" t="s">
        <v>20</v>
      </c>
      <c r="M4" s="4" t="s">
        <v>21</v>
      </c>
    </row>
    <row r="5" spans="1:13" x14ac:dyDescent="0.3">
      <c r="A5" s="1" t="s">
        <v>65</v>
      </c>
      <c r="B5" s="7">
        <v>171</v>
      </c>
      <c r="C5" s="2">
        <v>19.3398494557592</v>
      </c>
      <c r="D5" s="2">
        <v>1.51346253973568</v>
      </c>
      <c r="E5" s="2">
        <v>15.8223556280587</v>
      </c>
      <c r="F5" s="2">
        <v>23.579713961407499</v>
      </c>
      <c r="G5" s="5">
        <v>-0.13751175061161</v>
      </c>
      <c r="H5" s="5">
        <v>2.5719914150975201</v>
      </c>
      <c r="I5" s="14">
        <v>1.84415858419901</v>
      </c>
      <c r="J5" s="15">
        <v>0.39769126448379599</v>
      </c>
      <c r="K5" s="5">
        <v>1</v>
      </c>
    </row>
    <row r="6" spans="1:13" x14ac:dyDescent="0.3">
      <c r="A6" s="1" t="s">
        <v>8</v>
      </c>
      <c r="B6" s="7">
        <v>171</v>
      </c>
      <c r="C6" s="2">
        <v>726800.74809202505</v>
      </c>
      <c r="D6" s="2">
        <v>52774.922965990198</v>
      </c>
      <c r="E6" s="2">
        <v>618424.84576712595</v>
      </c>
      <c r="F6" s="2">
        <v>805932.09102711198</v>
      </c>
      <c r="G6" s="5">
        <v>-0.379131304598816</v>
      </c>
      <c r="H6" s="5">
        <v>2.3149773533907201</v>
      </c>
      <c r="I6" s="14">
        <v>7.44005475248282</v>
      </c>
      <c r="J6" s="15">
        <v>2.4233304419818202E-2</v>
      </c>
      <c r="K6" s="5">
        <v>-0.24077407160741601</v>
      </c>
    </row>
    <row r="7" spans="1:13" x14ac:dyDescent="0.3">
      <c r="A7" s="1" t="s">
        <v>9</v>
      </c>
      <c r="B7" s="7">
        <v>171</v>
      </c>
      <c r="C7" s="2">
        <v>2.0509785243629</v>
      </c>
      <c r="D7" s="2">
        <v>0.199909937895627</v>
      </c>
      <c r="E7" s="2">
        <v>1.714333333333</v>
      </c>
      <c r="F7" s="2">
        <v>2.3780833923140499</v>
      </c>
      <c r="G7" s="5">
        <v>-7.4722258337640707E-2</v>
      </c>
      <c r="H7" s="5">
        <v>1.67486762427226</v>
      </c>
      <c r="I7" s="14">
        <v>12.6704550219588</v>
      </c>
      <c r="J7" s="15">
        <v>1.7727424743389901E-3</v>
      </c>
      <c r="K7" s="5">
        <v>-0.73702483051995804</v>
      </c>
    </row>
    <row r="8" spans="1:13" x14ac:dyDescent="0.3">
      <c r="A8" s="1" t="s">
        <v>10</v>
      </c>
      <c r="B8" s="7">
        <v>171</v>
      </c>
      <c r="C8" s="2">
        <v>164.780773913464</v>
      </c>
      <c r="D8" s="2">
        <v>115.00435502353901</v>
      </c>
      <c r="E8" s="2">
        <v>7.42548173876561</v>
      </c>
      <c r="F8" s="2">
        <v>370.40277656987001</v>
      </c>
      <c r="G8" s="5">
        <v>0.20686519192518599</v>
      </c>
      <c r="H8" s="5">
        <v>1.5440482046600801</v>
      </c>
      <c r="I8" s="14">
        <v>16.3231502837309</v>
      </c>
      <c r="J8" s="15">
        <v>2.8541247540805599E-4</v>
      </c>
      <c r="K8" s="5">
        <v>0.33587371228460999</v>
      </c>
    </row>
    <row r="9" spans="1:13" x14ac:dyDescent="0.3">
      <c r="A9" s="1" t="s">
        <v>11</v>
      </c>
      <c r="B9" s="7">
        <v>171</v>
      </c>
      <c r="C9" s="2">
        <v>9.4418307629033205</v>
      </c>
      <c r="D9" s="2">
        <v>37.278379550261803</v>
      </c>
      <c r="E9" s="2">
        <v>0</v>
      </c>
      <c r="F9" s="2">
        <v>244.20806310180001</v>
      </c>
      <c r="G9" s="5">
        <v>4.6286406869848404</v>
      </c>
      <c r="H9" s="5">
        <v>25.7129296159397</v>
      </c>
      <c r="I9" s="14">
        <v>4286.2178150002601</v>
      </c>
      <c r="J9" s="15">
        <v>0</v>
      </c>
      <c r="K9" s="5">
        <v>-1.32544562042978E-2</v>
      </c>
    </row>
    <row r="10" spans="1:13" x14ac:dyDescent="0.3">
      <c r="A10" s="1" t="s">
        <v>12</v>
      </c>
      <c r="B10" s="7">
        <v>171</v>
      </c>
      <c r="C10" s="2">
        <v>5.8479532163742704E-3</v>
      </c>
      <c r="D10" s="2">
        <v>7.6471911290187003E-2</v>
      </c>
      <c r="E10" s="2">
        <v>0</v>
      </c>
      <c r="F10" s="2">
        <v>1</v>
      </c>
      <c r="G10" s="5">
        <v>12.961708311520701</v>
      </c>
      <c r="H10" s="5">
        <v>169.005882352942</v>
      </c>
      <c r="I10" s="14">
        <v>201138.58259948299</v>
      </c>
      <c r="J10" s="15">
        <v>0</v>
      </c>
      <c r="K10" s="5">
        <v>0.21549114846263201</v>
      </c>
    </row>
    <row r="11" spans="1:13" x14ac:dyDescent="0.3">
      <c r="A11" s="1" t="s">
        <v>13</v>
      </c>
      <c r="B11" s="7">
        <v>171</v>
      </c>
      <c r="C11" s="2">
        <v>5.8479532163742704E-3</v>
      </c>
      <c r="D11" s="2">
        <v>7.64719112901871E-2</v>
      </c>
      <c r="E11" s="2">
        <v>0</v>
      </c>
      <c r="F11" s="2">
        <v>1</v>
      </c>
      <c r="G11" s="5">
        <v>12.961708311520701</v>
      </c>
      <c r="H11" s="5">
        <v>169.005882352942</v>
      </c>
      <c r="I11" s="14">
        <v>201138.58259948299</v>
      </c>
      <c r="J11" s="15">
        <v>0</v>
      </c>
      <c r="K11" s="5">
        <v>-0.102909349526508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A2" sqref="A2"/>
    </sheetView>
  </sheetViews>
  <sheetFormatPr defaultRowHeight="14.4" x14ac:dyDescent="0.3"/>
  <cols>
    <col min="1" max="1" width="11.5546875" customWidth="1"/>
    <col min="2" max="2" width="9.5546875" bestFit="1" customWidth="1"/>
    <col min="3" max="3" width="12.109375" bestFit="1" customWidth="1"/>
    <col min="4" max="4" width="6.33203125" bestFit="1" customWidth="1"/>
    <col min="5" max="5" width="10.88671875" bestFit="1" customWidth="1"/>
    <col min="6" max="6" width="8.6640625" bestFit="1" customWidth="1"/>
    <col min="7" max="7" width="9.33203125" bestFit="1" customWidth="1"/>
    <col min="8" max="8" width="9.5546875" bestFit="1" customWidth="1"/>
  </cols>
  <sheetData>
    <row r="1" spans="1:8" x14ac:dyDescent="0.3">
      <c r="A1" s="17" t="s">
        <v>84</v>
      </c>
    </row>
    <row r="2" spans="1:8" x14ac:dyDescent="0.3">
      <c r="A2" s="17" t="s">
        <v>81</v>
      </c>
    </row>
    <row r="4" spans="1:8" x14ac:dyDescent="0.3">
      <c r="A4" s="4"/>
      <c r="B4" s="4" t="s">
        <v>65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13</v>
      </c>
    </row>
    <row r="5" spans="1:8" x14ac:dyDescent="0.3">
      <c r="A5" s="13" t="s">
        <v>65</v>
      </c>
      <c r="B5" s="5">
        <v>1</v>
      </c>
      <c r="C5" s="5">
        <v>-0.24077407160741601</v>
      </c>
      <c r="D5" s="5">
        <v>-0.73702483051995804</v>
      </c>
      <c r="E5" s="5">
        <v>0.33587371228460999</v>
      </c>
      <c r="F5" s="5">
        <v>-1.32544562042978E-2</v>
      </c>
      <c r="G5" s="5">
        <v>0.21549114846263201</v>
      </c>
      <c r="H5" s="5">
        <v>-0.102909349526508</v>
      </c>
    </row>
    <row r="6" spans="1:8" x14ac:dyDescent="0.3">
      <c r="A6" s="13" t="s">
        <v>8</v>
      </c>
      <c r="B6" s="5">
        <v>-0.24077407160741601</v>
      </c>
      <c r="C6" s="5">
        <v>1</v>
      </c>
      <c r="D6" s="5">
        <v>0.57463560392074098</v>
      </c>
      <c r="E6" s="5">
        <v>8.8257949062393697E-3</v>
      </c>
      <c r="F6" s="5">
        <v>-8.6330767521651905E-2</v>
      </c>
      <c r="G6" s="5">
        <v>4.9289649418681601E-2</v>
      </c>
      <c r="H6" s="5">
        <v>9.2359868526450298E-2</v>
      </c>
    </row>
    <row r="7" spans="1:8" x14ac:dyDescent="0.3">
      <c r="A7" s="13" t="s">
        <v>9</v>
      </c>
      <c r="B7" s="5">
        <v>-0.73702483051995804</v>
      </c>
      <c r="C7" s="5">
        <v>0.57463560392074098</v>
      </c>
      <c r="D7" s="5">
        <v>1</v>
      </c>
      <c r="E7" s="5">
        <v>2.65955116066885E-2</v>
      </c>
      <c r="F7" s="5">
        <v>-4.9043255429315202E-2</v>
      </c>
      <c r="G7" s="5">
        <v>-4.7900730324632303E-2</v>
      </c>
      <c r="H7" s="5">
        <v>-2.4298627836587299E-2</v>
      </c>
    </row>
    <row r="8" spans="1:8" x14ac:dyDescent="0.3">
      <c r="A8" s="13" t="s">
        <v>10</v>
      </c>
      <c r="B8" s="5">
        <v>0.33587371228460999</v>
      </c>
      <c r="C8" s="5">
        <v>8.8257949062393697E-3</v>
      </c>
      <c r="D8" s="5">
        <v>2.65955116066885E-2</v>
      </c>
      <c r="E8" s="5">
        <v>1</v>
      </c>
      <c r="F8" s="5">
        <v>-0.32004076389813502</v>
      </c>
      <c r="G8" s="5">
        <v>-0.100329715816404</v>
      </c>
      <c r="H8" s="5">
        <v>-5.25128813483575E-2</v>
      </c>
    </row>
    <row r="9" spans="1:8" x14ac:dyDescent="0.3">
      <c r="A9" s="13" t="s">
        <v>11</v>
      </c>
      <c r="B9" s="5">
        <v>-1.32544562042978E-2</v>
      </c>
      <c r="C9" s="5">
        <v>-8.6330767521651905E-2</v>
      </c>
      <c r="D9" s="5">
        <v>-4.9043255429315202E-2</v>
      </c>
      <c r="E9" s="5">
        <v>-0.32004076389813502</v>
      </c>
      <c r="F9" s="5">
        <v>1</v>
      </c>
      <c r="G9" s="5">
        <v>-1.9482663062909002E-2</v>
      </c>
      <c r="H9" s="5">
        <v>-1.9482663062909002E-2</v>
      </c>
    </row>
    <row r="10" spans="1:8" x14ac:dyDescent="0.3">
      <c r="A10" s="13" t="s">
        <v>12</v>
      </c>
      <c r="B10" s="5">
        <v>0.21549114846263201</v>
      </c>
      <c r="C10" s="5">
        <v>4.9289649418681601E-2</v>
      </c>
      <c r="D10" s="5">
        <v>-4.7900730324632303E-2</v>
      </c>
      <c r="E10" s="5">
        <v>-0.100329715816404</v>
      </c>
      <c r="F10" s="5">
        <v>-1.9482663062909002E-2</v>
      </c>
      <c r="G10" s="5">
        <v>1</v>
      </c>
      <c r="H10" s="5">
        <v>-5.8823529411765E-3</v>
      </c>
    </row>
    <row r="11" spans="1:8" x14ac:dyDescent="0.3">
      <c r="A11" s="13" t="s">
        <v>13</v>
      </c>
      <c r="B11" s="5">
        <v>-0.102909349526508</v>
      </c>
      <c r="C11" s="5">
        <v>9.2359868526450298E-2</v>
      </c>
      <c r="D11" s="5">
        <v>-2.4298627836587299E-2</v>
      </c>
      <c r="E11" s="5">
        <v>-5.25128813483575E-2</v>
      </c>
      <c r="F11" s="5">
        <v>-1.9482663062909002E-2</v>
      </c>
      <c r="G11" s="5">
        <v>-5.8823529411765E-3</v>
      </c>
      <c r="H11" s="5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A2" sqref="A2"/>
    </sheetView>
  </sheetViews>
  <sheetFormatPr defaultRowHeight="14.4" x14ac:dyDescent="0.3"/>
  <cols>
    <col min="1" max="1" width="11.5546875" customWidth="1"/>
    <col min="2" max="2" width="10.88671875" bestFit="1" customWidth="1"/>
    <col min="3" max="3" width="9.5546875" bestFit="1" customWidth="1"/>
    <col min="4" max="4" width="7.33203125" bestFit="1" customWidth="1"/>
    <col min="5" max="5" width="8" bestFit="1" customWidth="1"/>
    <col min="6" max="6" width="5.5546875" bestFit="1" customWidth="1"/>
    <col min="7" max="7" width="13.6640625" bestFit="1" customWidth="1"/>
  </cols>
  <sheetData>
    <row r="1" spans="1:7" x14ac:dyDescent="0.3">
      <c r="A1" s="17" t="s">
        <v>85</v>
      </c>
    </row>
    <row r="2" spans="1:7" s="41" customFormat="1" x14ac:dyDescent="0.3">
      <c r="A2" s="41" t="s">
        <v>81</v>
      </c>
    </row>
    <row r="3" spans="1:7" s="41" customFormat="1" x14ac:dyDescent="0.3"/>
    <row r="4" spans="1:7" x14ac:dyDescent="0.3">
      <c r="A4" s="4" t="s">
        <v>16</v>
      </c>
      <c r="B4" s="4" t="s">
        <v>17</v>
      </c>
      <c r="C4" s="4" t="s">
        <v>51</v>
      </c>
      <c r="D4" s="4" t="s">
        <v>52</v>
      </c>
      <c r="E4" s="4" t="s">
        <v>53</v>
      </c>
      <c r="F4" s="4" t="s">
        <v>20</v>
      </c>
      <c r="G4" s="4" t="s">
        <v>21</v>
      </c>
    </row>
    <row r="5" spans="1:7" x14ac:dyDescent="0.3">
      <c r="A5" s="1" t="s">
        <v>7</v>
      </c>
      <c r="B5" s="12">
        <v>26.301313337618371</v>
      </c>
      <c r="C5" s="12">
        <v>0.78438914553310024</v>
      </c>
      <c r="D5" s="5">
        <v>33.530950150697223</v>
      </c>
      <c r="E5" s="9">
        <v>7.3942957933495093E-35</v>
      </c>
      <c r="F5" s="1"/>
      <c r="G5" s="1" t="s">
        <v>54</v>
      </c>
    </row>
    <row r="6" spans="1:7" x14ac:dyDescent="0.3">
      <c r="A6" s="1" t="s">
        <v>55</v>
      </c>
      <c r="B6" s="12">
        <v>8.3494234411908033E-6</v>
      </c>
      <c r="C6" s="12">
        <v>1.3023126511419937E-6</v>
      </c>
      <c r="D6" s="5">
        <v>6.4112280824955681</v>
      </c>
      <c r="E6" s="9">
        <v>6.1867532519350337E-9</v>
      </c>
      <c r="F6" s="1"/>
      <c r="G6" s="1"/>
    </row>
    <row r="7" spans="1:7" x14ac:dyDescent="0.3">
      <c r="A7" s="1" t="s">
        <v>56</v>
      </c>
      <c r="B7" s="12">
        <v>-6.8155547406484187</v>
      </c>
      <c r="C7" s="12">
        <v>0.34444482994862374</v>
      </c>
      <c r="D7" s="5">
        <v>-19.787072262530415</v>
      </c>
      <c r="E7" s="9">
        <v>7.1633851708815188E-26</v>
      </c>
      <c r="F7" s="1"/>
      <c r="G7" s="1"/>
    </row>
    <row r="8" spans="1:7" x14ac:dyDescent="0.3">
      <c r="A8" s="1" t="s">
        <v>57</v>
      </c>
      <c r="B8" s="12">
        <v>5.4799911878013214E-3</v>
      </c>
      <c r="C8" s="12">
        <v>5.3359025019030686E-4</v>
      </c>
      <c r="D8" s="5">
        <v>10.27003620446</v>
      </c>
      <c r="E8" s="9">
        <v>2.7591503554641324E-15</v>
      </c>
      <c r="F8" s="1"/>
      <c r="G8" s="1"/>
    </row>
    <row r="9" spans="1:7" x14ac:dyDescent="0.3">
      <c r="A9" s="1" t="s">
        <v>58</v>
      </c>
      <c r="B9" s="12">
        <v>3.6899898253325929E-3</v>
      </c>
      <c r="C9" s="12">
        <v>1.427503596754005E-3</v>
      </c>
      <c r="D9" s="5">
        <v>2.5849250633926575</v>
      </c>
      <c r="E9" s="9">
        <v>1.0637629887785006E-2</v>
      </c>
      <c r="F9" s="1"/>
      <c r="G9" s="1"/>
    </row>
    <row r="10" spans="1:7" x14ac:dyDescent="0.3">
      <c r="A10" s="1" t="s">
        <v>59</v>
      </c>
      <c r="B10" s="12">
        <v>3.576550910961521</v>
      </c>
      <c r="C10" s="12">
        <v>0.6558827206829525</v>
      </c>
      <c r="D10" s="5">
        <v>5.4530342059283976</v>
      </c>
      <c r="E10" s="9">
        <v>3.2574514680710618E-7</v>
      </c>
      <c r="F10" s="1"/>
      <c r="G10" s="1"/>
    </row>
    <row r="11" spans="1:7" x14ac:dyDescent="0.3">
      <c r="A11" s="1" t="s">
        <v>60</v>
      </c>
      <c r="B11" s="12">
        <v>-2.7095276437809575</v>
      </c>
      <c r="C11" s="12">
        <v>0.64249063362243308</v>
      </c>
      <c r="D11" s="5">
        <v>-4.2172251266984881</v>
      </c>
      <c r="E11" s="9">
        <v>4.5546902003374201E-5</v>
      </c>
      <c r="F11" s="1"/>
      <c r="G11" s="1"/>
    </row>
    <row r="12" spans="1:7" x14ac:dyDescent="0.3">
      <c r="A12" s="1" t="s">
        <v>61</v>
      </c>
      <c r="B12" s="12">
        <v>0.93193350609230863</v>
      </c>
      <c r="C12" s="12">
        <v>5.4819225635267525E-2</v>
      </c>
      <c r="D12" s="5">
        <v>17.000121677982193</v>
      </c>
      <c r="E12" s="9">
        <v>2.4707401929090963E-23</v>
      </c>
      <c r="F12" s="1"/>
      <c r="G12" s="1"/>
    </row>
    <row r="13" spans="1:7" x14ac:dyDescent="0.3">
      <c r="A13" s="1" t="s">
        <v>62</v>
      </c>
      <c r="B13" s="12">
        <v>-0.9166393648952389</v>
      </c>
      <c r="C13" s="12">
        <v>5.0551961700683205E-2</v>
      </c>
      <c r="D13" s="5">
        <v>-18.132617094518224</v>
      </c>
      <c r="E13" s="9">
        <v>2.083327901363304E-24</v>
      </c>
      <c r="F13" s="1"/>
      <c r="G13" s="1"/>
    </row>
    <row r="14" spans="1:7" x14ac:dyDescent="0.3">
      <c r="A14" s="1" t="s">
        <v>63</v>
      </c>
      <c r="B14" s="12">
        <v>-0.7473679024275387</v>
      </c>
      <c r="C14" s="12">
        <v>7.3808956637727963E-2</v>
      </c>
      <c r="D14" s="5">
        <v>-10.12570745439201</v>
      </c>
      <c r="E14" s="9">
        <v>4.5018064081953185E-15</v>
      </c>
      <c r="F14" s="1"/>
      <c r="G14" s="1"/>
    </row>
    <row r="15" spans="1:7" x14ac:dyDescent="0.3">
      <c r="A15" s="1" t="s">
        <v>64</v>
      </c>
      <c r="B15" s="12">
        <v>0.82770061518450433</v>
      </c>
      <c r="C15" s="12">
        <v>6.9593764806655273E-2</v>
      </c>
      <c r="D15" s="5">
        <v>11.893315694071362</v>
      </c>
      <c r="E15" s="9">
        <v>1.521793030780564E-17</v>
      </c>
      <c r="F15" s="1"/>
      <c r="G15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C11" sqref="C11"/>
    </sheetView>
  </sheetViews>
  <sheetFormatPr defaultRowHeight="14.4" x14ac:dyDescent="0.3"/>
  <cols>
    <col min="1" max="1" width="11.5546875" customWidth="1"/>
    <col min="2" max="3" width="16.33203125" customWidth="1"/>
  </cols>
  <sheetData>
    <row r="1" spans="1:2" x14ac:dyDescent="0.3">
      <c r="A1" s="17" t="s">
        <v>86</v>
      </c>
    </row>
    <row r="2" spans="1:2" s="41" customFormat="1" x14ac:dyDescent="0.3">
      <c r="A2" s="41" t="s">
        <v>81</v>
      </c>
    </row>
    <row r="3" spans="1:2" s="41" customFormat="1" x14ac:dyDescent="0.3"/>
    <row r="4" spans="1:2" x14ac:dyDescent="0.3">
      <c r="A4" s="3" t="s">
        <v>25</v>
      </c>
    </row>
    <row r="5" spans="1:2" x14ac:dyDescent="0.3">
      <c r="A5" t="s">
        <v>26</v>
      </c>
      <c r="B5" s="7">
        <v>36</v>
      </c>
    </row>
    <row r="6" spans="1:2" x14ac:dyDescent="0.3">
      <c r="A6" t="s">
        <v>27</v>
      </c>
      <c r="B6" s="7">
        <v>169</v>
      </c>
    </row>
    <row r="7" spans="1:2" x14ac:dyDescent="0.3">
      <c r="A7" t="s">
        <v>29</v>
      </c>
      <c r="B7" s="7">
        <v>158</v>
      </c>
    </row>
    <row r="8" spans="1:2" x14ac:dyDescent="0.3">
      <c r="A8" s="17" t="s">
        <v>31</v>
      </c>
      <c r="B8" s="18">
        <v>0.81654915264953754</v>
      </c>
    </row>
    <row r="9" spans="1:2" x14ac:dyDescent="0.3">
      <c r="A9" s="17" t="s">
        <v>32</v>
      </c>
      <c r="B9" s="18">
        <v>0.80493833952609051</v>
      </c>
    </row>
    <row r="10" spans="1:2" x14ac:dyDescent="0.3">
      <c r="A10" t="s">
        <v>33</v>
      </c>
      <c r="B10" s="2">
        <v>-0.73667458977179734</v>
      </c>
    </row>
    <row r="11" spans="1:2" x14ac:dyDescent="0.3">
      <c r="A11" t="s">
        <v>34</v>
      </c>
      <c r="B11" s="2">
        <v>-0.53295337164070977</v>
      </c>
    </row>
    <row r="12" spans="1:2" x14ac:dyDescent="0.3">
      <c r="A12" t="s">
        <v>35</v>
      </c>
      <c r="B12" s="5">
        <v>70.326612268058128</v>
      </c>
    </row>
    <row r="13" spans="1:2" x14ac:dyDescent="0.3">
      <c r="A13" t="s">
        <v>36</v>
      </c>
      <c r="B13" s="10">
        <v>0</v>
      </c>
    </row>
    <row r="14" spans="1:2" x14ac:dyDescent="0.3">
      <c r="A14" t="s">
        <v>37</v>
      </c>
      <c r="B14" s="8">
        <v>-166.55160932578312</v>
      </c>
    </row>
    <row r="15" spans="1:2" x14ac:dyDescent="0.3">
      <c r="A15" t="s">
        <v>38</v>
      </c>
      <c r="B15" s="8">
        <v>316.14056808771733</v>
      </c>
    </row>
    <row r="16" spans="1:2" x14ac:dyDescent="0.3">
      <c r="A16" t="s">
        <v>39</v>
      </c>
      <c r="B16" s="8">
        <v>71.026042840608127</v>
      </c>
    </row>
    <row r="17" spans="1:5" x14ac:dyDescent="0.3">
      <c r="A17" t="s">
        <v>40</v>
      </c>
      <c r="B17" s="8">
        <v>0.44953191671270964</v>
      </c>
    </row>
    <row r="18" spans="1:5" x14ac:dyDescent="0.3">
      <c r="A18" t="s">
        <v>41</v>
      </c>
      <c r="B18" s="8">
        <v>0.67047141379234776</v>
      </c>
    </row>
    <row r="19" spans="1:5" x14ac:dyDescent="0.3">
      <c r="A19" t="s">
        <v>28</v>
      </c>
      <c r="B19" s="8">
        <v>0.51039813888644625</v>
      </c>
    </row>
    <row r="20" spans="1:5" x14ac:dyDescent="0.3">
      <c r="A20" s="17" t="s">
        <v>30</v>
      </c>
      <c r="B20" s="19">
        <v>2.6405407491063716E-2</v>
      </c>
    </row>
    <row r="21" spans="1:5" x14ac:dyDescent="0.3">
      <c r="A21" s="17" t="s">
        <v>42</v>
      </c>
      <c r="B21" s="18">
        <v>1.8538780753231001</v>
      </c>
    </row>
    <row r="22" spans="1:5" x14ac:dyDescent="0.3">
      <c r="A22" t="s">
        <v>43</v>
      </c>
      <c r="B22" s="1" t="s">
        <v>44</v>
      </c>
    </row>
    <row r="23" spans="1:5" x14ac:dyDescent="0.3">
      <c r="A23" t="s">
        <v>45</v>
      </c>
      <c r="B23" s="11">
        <v>19.179202506702509</v>
      </c>
    </row>
    <row r="24" spans="1:5" x14ac:dyDescent="0.3">
      <c r="A24" t="s">
        <v>46</v>
      </c>
      <c r="B24" s="10">
        <v>0.74236627835749425</v>
      </c>
    </row>
    <row r="25" spans="1:5" x14ac:dyDescent="0.3">
      <c r="A25" t="s">
        <v>47</v>
      </c>
      <c r="B25" s="5">
        <v>0.13232847340699322</v>
      </c>
    </row>
    <row r="26" spans="1:5" x14ac:dyDescent="0.3">
      <c r="A26" t="s">
        <v>48</v>
      </c>
      <c r="B26" s="5">
        <v>3.6765952302545526</v>
      </c>
    </row>
    <row r="27" spans="1:5" x14ac:dyDescent="0.3">
      <c r="A27" t="s">
        <v>49</v>
      </c>
      <c r="B27" s="5">
        <v>3.7167635192466242</v>
      </c>
    </row>
    <row r="28" spans="1:5" x14ac:dyDescent="0.3">
      <c r="A28" t="s">
        <v>50</v>
      </c>
      <c r="B28" s="10">
        <v>0.15592475004410497</v>
      </c>
    </row>
    <row r="30" spans="1:5" x14ac:dyDescent="0.3">
      <c r="A30" s="4" t="s">
        <v>16</v>
      </c>
      <c r="B30" s="4" t="s">
        <v>17</v>
      </c>
      <c r="C30" s="4" t="s">
        <v>51</v>
      </c>
      <c r="D30" s="4" t="s">
        <v>52</v>
      </c>
      <c r="E30" s="4" t="s">
        <v>53</v>
      </c>
    </row>
    <row r="31" spans="1:5" x14ac:dyDescent="0.3">
      <c r="A31" s="1" t="s">
        <v>7</v>
      </c>
      <c r="B31" s="12">
        <v>26.301313337618371</v>
      </c>
      <c r="C31" s="12">
        <v>0.78438914553310024</v>
      </c>
      <c r="D31" s="5">
        <v>33.530950150697223</v>
      </c>
      <c r="E31" s="9">
        <v>7.3942957933495093E-35</v>
      </c>
    </row>
    <row r="32" spans="1:5" x14ac:dyDescent="0.3">
      <c r="A32" s="1" t="s">
        <v>55</v>
      </c>
      <c r="B32" s="12">
        <v>8.3494234411908033E-6</v>
      </c>
      <c r="C32" s="12">
        <v>1.3023126511419937E-6</v>
      </c>
      <c r="D32" s="5">
        <v>6.4112280824955681</v>
      </c>
      <c r="E32" s="9">
        <v>6.1867532519350337E-9</v>
      </c>
    </row>
    <row r="33" spans="1:5" x14ac:dyDescent="0.3">
      <c r="A33" s="1" t="s">
        <v>56</v>
      </c>
      <c r="B33" s="12">
        <v>-6.8155547406484187</v>
      </c>
      <c r="C33" s="12">
        <v>0.34444482994862374</v>
      </c>
      <c r="D33" s="5">
        <v>-19.787072262530415</v>
      </c>
      <c r="E33" s="9">
        <v>7.1633851708815188E-26</v>
      </c>
    </row>
    <row r="34" spans="1:5" x14ac:dyDescent="0.3">
      <c r="A34" s="1" t="s">
        <v>57</v>
      </c>
      <c r="B34" s="12">
        <v>5.4799911878013214E-3</v>
      </c>
      <c r="C34" s="12">
        <v>5.3359025019030686E-4</v>
      </c>
      <c r="D34" s="5">
        <v>10.27003620446</v>
      </c>
      <c r="E34" s="9">
        <v>2.7591503554641324E-15</v>
      </c>
    </row>
    <row r="35" spans="1:5" x14ac:dyDescent="0.3">
      <c r="A35" s="1" t="s">
        <v>58</v>
      </c>
      <c r="B35" s="12">
        <v>3.6899898253325929E-3</v>
      </c>
      <c r="C35" s="12">
        <v>1.427503596754005E-3</v>
      </c>
      <c r="D35" s="5">
        <v>2.5849250633926575</v>
      </c>
      <c r="E35" s="9">
        <v>1.0637629887785006E-2</v>
      </c>
    </row>
    <row r="36" spans="1:5" x14ac:dyDescent="0.3">
      <c r="A36" s="1" t="s">
        <v>59</v>
      </c>
      <c r="B36" s="12">
        <v>3.576550910961521</v>
      </c>
      <c r="C36" s="12">
        <v>0.6558827206829525</v>
      </c>
      <c r="D36" s="5">
        <v>5.4530342059283976</v>
      </c>
      <c r="E36" s="9">
        <v>3.2574514680710618E-7</v>
      </c>
    </row>
    <row r="37" spans="1:5" x14ac:dyDescent="0.3">
      <c r="A37" s="1" t="s">
        <v>60</v>
      </c>
      <c r="B37" s="12">
        <v>-2.7095276437809575</v>
      </c>
      <c r="C37" s="12">
        <v>0.64249063362243308</v>
      </c>
      <c r="D37" s="5">
        <v>-4.2172251266984881</v>
      </c>
      <c r="E37" s="9">
        <v>4.5546902003374201E-5</v>
      </c>
    </row>
    <row r="38" spans="1:5" x14ac:dyDescent="0.3">
      <c r="A38" s="1" t="s">
        <v>61</v>
      </c>
      <c r="B38" s="12">
        <v>0.93193350609230863</v>
      </c>
      <c r="C38" s="12">
        <v>5.4819225635267525E-2</v>
      </c>
      <c r="D38" s="5">
        <v>17.000121677982193</v>
      </c>
      <c r="E38" s="9">
        <v>2.4707401929090963E-23</v>
      </c>
    </row>
    <row r="39" spans="1:5" x14ac:dyDescent="0.3">
      <c r="A39" s="1" t="s">
        <v>62</v>
      </c>
      <c r="B39" s="12">
        <v>-0.9166393648952389</v>
      </c>
      <c r="C39" s="12">
        <v>5.0551961700683205E-2</v>
      </c>
      <c r="D39" s="5">
        <v>-18.132617094518224</v>
      </c>
      <c r="E39" s="9">
        <v>2.083327901363304E-24</v>
      </c>
    </row>
    <row r="40" spans="1:5" x14ac:dyDescent="0.3">
      <c r="A40" s="1" t="s">
        <v>63</v>
      </c>
      <c r="B40" s="12">
        <v>-0.7473679024275387</v>
      </c>
      <c r="C40" s="12">
        <v>7.3808956637727963E-2</v>
      </c>
      <c r="D40" s="5">
        <v>-10.12570745439201</v>
      </c>
      <c r="E40" s="9">
        <v>4.5018064081953185E-15</v>
      </c>
    </row>
    <row r="41" spans="1:5" x14ac:dyDescent="0.3">
      <c r="A41" s="1" t="s">
        <v>64</v>
      </c>
      <c r="B41" s="12">
        <v>0.82770061518450433</v>
      </c>
      <c r="C41" s="12">
        <v>6.9593764806655273E-2</v>
      </c>
      <c r="D41" s="5">
        <v>11.893315694071362</v>
      </c>
      <c r="E41" s="9">
        <v>1.521793030780564E-17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90"/>
  <sheetViews>
    <sheetView workbookViewId="0">
      <pane xSplit="2" ySplit="4" topLeftCell="C5" activePane="bottomRight" state="frozen"/>
      <selection sqref="A1:A2"/>
      <selection pane="topRight" sqref="A1:A2"/>
      <selection pane="bottomLeft" sqref="A1:A2"/>
      <selection pane="bottomRight" activeCell="A2" sqref="A2"/>
    </sheetView>
  </sheetViews>
  <sheetFormatPr defaultRowHeight="14.4" x14ac:dyDescent="0.3"/>
  <cols>
    <col min="1" max="1" width="11.5546875" customWidth="1"/>
    <col min="2" max="2" width="6.88671875" bestFit="1" customWidth="1"/>
    <col min="3" max="3" width="8.88671875" customWidth="1"/>
    <col min="4" max="4" width="12" style="31" bestFit="1" customWidth="1"/>
    <col min="5" max="7" width="12" style="31" customWidth="1"/>
    <col min="8" max="8" width="10.33203125" customWidth="1"/>
    <col min="9" max="9" width="10" customWidth="1"/>
    <col min="10" max="10" width="8" bestFit="1" customWidth="1"/>
    <col min="11" max="13" width="12" style="31" customWidth="1"/>
    <col min="14" max="15" width="12" customWidth="1"/>
    <col min="16" max="18" width="12.6640625" bestFit="1" customWidth="1"/>
  </cols>
  <sheetData>
    <row r="1" spans="1:18" x14ac:dyDescent="0.3">
      <c r="A1" s="17" t="s">
        <v>87</v>
      </c>
    </row>
    <row r="2" spans="1:18" s="41" customFormat="1" x14ac:dyDescent="0.3">
      <c r="A2" s="41" t="s">
        <v>81</v>
      </c>
      <c r="D2" s="42"/>
      <c r="E2" s="42"/>
      <c r="F2" s="42"/>
      <c r="G2" s="42"/>
      <c r="K2" s="42"/>
      <c r="L2" s="42"/>
      <c r="M2" s="42"/>
    </row>
    <row r="3" spans="1:18" s="41" customFormat="1" x14ac:dyDescent="0.3">
      <c r="D3" s="42"/>
      <c r="E3" s="42"/>
      <c r="F3" s="42"/>
      <c r="G3" s="42"/>
      <c r="K3" s="42"/>
      <c r="L3" s="42"/>
      <c r="M3" s="42"/>
    </row>
    <row r="4" spans="1:18" ht="36" customHeight="1" x14ac:dyDescent="0.3">
      <c r="A4" s="4" t="s">
        <v>0</v>
      </c>
      <c r="B4" s="4" t="s">
        <v>1</v>
      </c>
      <c r="C4" s="4" t="s">
        <v>2</v>
      </c>
      <c r="D4" s="29" t="s">
        <v>3</v>
      </c>
      <c r="E4" s="30" t="s">
        <v>74</v>
      </c>
      <c r="F4" s="30" t="s">
        <v>75</v>
      </c>
      <c r="G4" s="30" t="s">
        <v>76</v>
      </c>
      <c r="H4" s="20" t="s">
        <v>77</v>
      </c>
      <c r="I4" s="4"/>
      <c r="J4" s="4"/>
      <c r="K4" s="30" t="s">
        <v>78</v>
      </c>
      <c r="L4" s="30" t="s">
        <v>79</v>
      </c>
      <c r="M4" s="30" t="s">
        <v>76</v>
      </c>
      <c r="N4" s="4"/>
      <c r="O4" s="4"/>
      <c r="P4" s="4" t="s">
        <v>22</v>
      </c>
      <c r="Q4" s="4" t="s">
        <v>23</v>
      </c>
      <c r="R4" s="4" t="s">
        <v>24</v>
      </c>
    </row>
    <row r="5" spans="1:18" x14ac:dyDescent="0.3">
      <c r="A5" s="1">
        <v>2000</v>
      </c>
      <c r="B5" s="1">
        <v>4</v>
      </c>
      <c r="C5" s="2">
        <v>20.265157016171099</v>
      </c>
    </row>
    <row r="6" spans="1:18" x14ac:dyDescent="0.3">
      <c r="A6" s="1">
        <v>2000</v>
      </c>
      <c r="B6" s="1">
        <v>5</v>
      </c>
      <c r="C6" s="2">
        <v>20.500945141065799</v>
      </c>
    </row>
    <row r="7" spans="1:18" x14ac:dyDescent="0.3">
      <c r="A7" s="1">
        <v>2000</v>
      </c>
      <c r="B7" s="1">
        <v>6</v>
      </c>
      <c r="C7" s="2">
        <v>22.101649132035799</v>
      </c>
      <c r="D7" s="32">
        <v>20.958824589927801</v>
      </c>
      <c r="P7">
        <v>1.1428245421079599</v>
      </c>
      <c r="Q7">
        <v>5.1707659246633501E-2</v>
      </c>
      <c r="R7">
        <v>1.7045089747285</v>
      </c>
    </row>
    <row r="8" spans="1:18" x14ac:dyDescent="0.3">
      <c r="A8" s="1">
        <v>2000</v>
      </c>
      <c r="B8" s="1">
        <v>7</v>
      </c>
      <c r="C8" s="2">
        <v>21.050017989417999</v>
      </c>
      <c r="D8" s="32">
        <v>21.579626034551399</v>
      </c>
      <c r="P8">
        <v>-0.529608045133376</v>
      </c>
      <c r="Q8">
        <v>-2.5159505583302301E-2</v>
      </c>
      <c r="R8">
        <v>-0.78990399029510505</v>
      </c>
    </row>
    <row r="9" spans="1:18" x14ac:dyDescent="0.3">
      <c r="A9" s="1">
        <v>2000</v>
      </c>
      <c r="B9" s="1">
        <v>8</v>
      </c>
      <c r="C9" s="2">
        <v>21.511667193259601</v>
      </c>
      <c r="D9" s="32">
        <v>21.6649835649424</v>
      </c>
      <c r="P9">
        <v>-0.15331637168279899</v>
      </c>
      <c r="Q9">
        <v>-7.1271264242521396E-3</v>
      </c>
      <c r="R9">
        <v>-0.22866951301563199</v>
      </c>
    </row>
    <row r="10" spans="1:18" x14ac:dyDescent="0.3">
      <c r="A10" s="1">
        <v>2000</v>
      </c>
      <c r="B10" s="1">
        <v>9</v>
      </c>
      <c r="C10" s="2">
        <v>21.159350840336099</v>
      </c>
      <c r="D10" s="32">
        <v>21.329284158611799</v>
      </c>
      <c r="P10">
        <v>-0.169933318275621</v>
      </c>
      <c r="Q10">
        <v>-8.0311215385529197E-3</v>
      </c>
      <c r="R10">
        <v>-0.25345348776980298</v>
      </c>
    </row>
    <row r="11" spans="1:18" x14ac:dyDescent="0.3">
      <c r="A11" s="1">
        <v>2000</v>
      </c>
      <c r="B11" s="1">
        <v>10</v>
      </c>
      <c r="C11" s="2">
        <v>20.6958427143609</v>
      </c>
      <c r="D11" s="32">
        <v>20.191861246302</v>
      </c>
      <c r="P11">
        <v>0.50398146805890698</v>
      </c>
      <c r="Q11">
        <v>2.43518215235176E-2</v>
      </c>
      <c r="R11">
        <v>0.75168226070708399</v>
      </c>
    </row>
    <row r="12" spans="1:18" x14ac:dyDescent="0.3">
      <c r="A12" s="1">
        <v>2000</v>
      </c>
      <c r="B12" s="1">
        <v>11</v>
      </c>
      <c r="C12" s="2">
        <v>20.099128964059201</v>
      </c>
      <c r="D12" s="32">
        <v>19.8376055360356</v>
      </c>
      <c r="P12">
        <v>0.26152342802364698</v>
      </c>
      <c r="Q12">
        <v>1.3011679684791199E-2</v>
      </c>
      <c r="R12">
        <v>0.39005902808653298</v>
      </c>
    </row>
    <row r="13" spans="1:18" x14ac:dyDescent="0.3">
      <c r="A13" s="1">
        <v>2000</v>
      </c>
      <c r="B13" s="1">
        <v>12</v>
      </c>
      <c r="C13" s="2">
        <v>20.889602332979901</v>
      </c>
      <c r="D13" s="32">
        <v>19.843014526673699</v>
      </c>
      <c r="P13">
        <v>1.04658780630618</v>
      </c>
      <c r="Q13">
        <v>5.0100896590733898E-2</v>
      </c>
      <c r="R13">
        <v>1.56097304788347</v>
      </c>
    </row>
    <row r="14" spans="1:18" x14ac:dyDescent="0.3">
      <c r="A14" s="1">
        <v>2001</v>
      </c>
      <c r="B14" s="1">
        <v>1</v>
      </c>
      <c r="C14" s="2">
        <v>19.805146949602101</v>
      </c>
      <c r="D14" s="32">
        <v>20.884016293707599</v>
      </c>
      <c r="P14">
        <v>-1.07886934410546</v>
      </c>
      <c r="Q14">
        <v>-5.4474190312792901E-2</v>
      </c>
      <c r="R14">
        <v>-1.6091205708579199</v>
      </c>
    </row>
    <row r="15" spans="1:18" x14ac:dyDescent="0.3">
      <c r="A15" s="1">
        <v>2001</v>
      </c>
      <c r="B15" s="1">
        <v>2</v>
      </c>
      <c r="C15" s="2">
        <v>19.2824086307938</v>
      </c>
      <c r="D15" s="32">
        <v>19.757982102018602</v>
      </c>
      <c r="P15">
        <v>-0.47557347122479898</v>
      </c>
      <c r="Q15">
        <v>-2.4663592621168299E-2</v>
      </c>
      <c r="R15">
        <v>-0.70931207720675304</v>
      </c>
    </row>
    <row r="16" spans="1:18" x14ac:dyDescent="0.3">
      <c r="A16" s="1">
        <v>2001</v>
      </c>
      <c r="B16" s="1">
        <v>3</v>
      </c>
      <c r="C16" s="2">
        <v>20.3137342245989</v>
      </c>
      <c r="D16" s="32">
        <v>19.5527597439402</v>
      </c>
      <c r="P16">
        <v>0.760974480658689</v>
      </c>
      <c r="Q16">
        <v>3.7461082843999502E-2</v>
      </c>
      <c r="R16">
        <v>1.13498422901348</v>
      </c>
    </row>
    <row r="17" spans="1:18" x14ac:dyDescent="0.3">
      <c r="A17" s="1">
        <v>2001</v>
      </c>
      <c r="B17" s="1">
        <v>4</v>
      </c>
      <c r="C17" s="2">
        <v>20.327550833781601</v>
      </c>
      <c r="D17" s="32">
        <v>19.9939418301548</v>
      </c>
      <c r="P17">
        <v>0.33360900362677298</v>
      </c>
      <c r="Q17">
        <v>1.6411667414077302E-2</v>
      </c>
      <c r="R17">
        <v>0.49757379175914401</v>
      </c>
    </row>
    <row r="18" spans="1:18" x14ac:dyDescent="0.3">
      <c r="A18" s="1">
        <v>2001</v>
      </c>
      <c r="B18" s="1">
        <v>5</v>
      </c>
      <c r="C18" s="2">
        <v>20.617807215939699</v>
      </c>
      <c r="D18" s="32">
        <v>20.448496869458101</v>
      </c>
      <c r="P18">
        <v>0.169310346481538</v>
      </c>
      <c r="Q18">
        <v>8.2118503053342992E-3</v>
      </c>
      <c r="R18">
        <v>0.25252433287778497</v>
      </c>
    </row>
    <row r="19" spans="1:18" x14ac:dyDescent="0.3">
      <c r="A19" s="1">
        <v>2001</v>
      </c>
      <c r="B19" s="1">
        <v>6</v>
      </c>
      <c r="C19" s="2">
        <v>21.6889034707158</v>
      </c>
      <c r="D19" s="32">
        <v>21.284802707689799</v>
      </c>
      <c r="P19">
        <v>0.40410076302598702</v>
      </c>
      <c r="Q19">
        <v>1.86316824901545E-2</v>
      </c>
      <c r="R19">
        <v>0.60271139785109695</v>
      </c>
    </row>
    <row r="20" spans="1:18" x14ac:dyDescent="0.3">
      <c r="A20" s="1">
        <v>2001</v>
      </c>
      <c r="B20" s="1">
        <v>7</v>
      </c>
      <c r="C20" s="2">
        <v>20.4731336254107</v>
      </c>
      <c r="D20" s="32">
        <v>21.155410684669501</v>
      </c>
      <c r="P20">
        <v>-0.68227705925875903</v>
      </c>
      <c r="Q20">
        <v>-3.3325482641891897E-2</v>
      </c>
      <c r="R20">
        <v>-1.0176079773478099</v>
      </c>
    </row>
    <row r="21" spans="1:18" x14ac:dyDescent="0.3">
      <c r="A21" s="1">
        <v>2001</v>
      </c>
      <c r="B21" s="1">
        <v>8</v>
      </c>
      <c r="C21" s="2">
        <v>20.2517734417344</v>
      </c>
      <c r="D21" s="32">
        <v>21.012345821296499</v>
      </c>
      <c r="P21">
        <v>-0.76057237956203805</v>
      </c>
      <c r="Q21">
        <v>-3.7555840813163897E-2</v>
      </c>
      <c r="R21">
        <v>-1.13438450009383</v>
      </c>
    </row>
    <row r="22" spans="1:18" x14ac:dyDescent="0.3">
      <c r="A22" s="1">
        <v>2001</v>
      </c>
      <c r="B22" s="1">
        <v>9</v>
      </c>
      <c r="C22" s="2">
        <v>20.873418112798301</v>
      </c>
      <c r="D22" s="32">
        <v>20.4001658148721</v>
      </c>
      <c r="P22">
        <v>0.47325229792620099</v>
      </c>
      <c r="Q22">
        <v>2.2672486861940101E-2</v>
      </c>
      <c r="R22">
        <v>0.70585007532144095</v>
      </c>
    </row>
    <row r="23" spans="1:18" x14ac:dyDescent="0.3">
      <c r="A23" s="1">
        <v>2001</v>
      </c>
      <c r="B23" s="1">
        <v>10</v>
      </c>
      <c r="C23" s="2">
        <v>20.0958273224044</v>
      </c>
      <c r="D23" s="32">
        <v>20.434425119528701</v>
      </c>
      <c r="P23">
        <v>-0.338597797124287</v>
      </c>
      <c r="Q23">
        <v>-1.6849159364879299E-2</v>
      </c>
      <c r="R23">
        <v>-0.50501451688908805</v>
      </c>
    </row>
    <row r="24" spans="1:18" x14ac:dyDescent="0.3">
      <c r="A24" s="1">
        <v>2001</v>
      </c>
      <c r="B24" s="1">
        <v>11</v>
      </c>
      <c r="C24" s="2">
        <v>19.593156028368799</v>
      </c>
      <c r="D24" s="32">
        <v>20.253525580024899</v>
      </c>
      <c r="P24">
        <v>-0.66036955165606803</v>
      </c>
      <c r="Q24">
        <v>-3.3704092934284002E-2</v>
      </c>
      <c r="R24">
        <v>-0.98493319487084197</v>
      </c>
    </row>
    <row r="25" spans="1:18" x14ac:dyDescent="0.3">
      <c r="A25" s="1">
        <v>2001</v>
      </c>
      <c r="B25" s="1">
        <v>12</v>
      </c>
      <c r="C25" s="2">
        <v>20.412964931506799</v>
      </c>
      <c r="D25" s="32">
        <v>20.180833553215901</v>
      </c>
      <c r="P25">
        <v>0.232131378290966</v>
      </c>
      <c r="Q25">
        <v>1.13717619694078E-2</v>
      </c>
      <c r="R25">
        <v>0.34622114159644002</v>
      </c>
    </row>
    <row r="26" spans="1:18" x14ac:dyDescent="0.3">
      <c r="A26" s="1">
        <v>2002</v>
      </c>
      <c r="B26" s="1">
        <v>1</v>
      </c>
      <c r="C26" s="2">
        <v>19.860723263506099</v>
      </c>
      <c r="D26" s="32">
        <v>20.155758822317601</v>
      </c>
      <c r="P26">
        <v>-0.29503555881156301</v>
      </c>
      <c r="Q26">
        <v>-1.48552273196258E-2</v>
      </c>
      <c r="R26">
        <v>-0.44004196561158399</v>
      </c>
    </row>
    <row r="27" spans="1:18" x14ac:dyDescent="0.3">
      <c r="A27" s="1">
        <v>2002</v>
      </c>
      <c r="B27" s="1">
        <v>2</v>
      </c>
      <c r="C27" s="2">
        <v>19.5940817228051</v>
      </c>
      <c r="D27" s="32">
        <v>19.482605327856099</v>
      </c>
      <c r="P27">
        <v>0.11147639494902301</v>
      </c>
      <c r="Q27">
        <v>5.6892890683046303E-3</v>
      </c>
      <c r="R27">
        <v>0.166265694041279</v>
      </c>
    </row>
    <row r="28" spans="1:18" x14ac:dyDescent="0.3">
      <c r="A28" s="1">
        <v>2002</v>
      </c>
      <c r="B28" s="1">
        <v>3</v>
      </c>
      <c r="C28" s="2">
        <v>17.822656593406599</v>
      </c>
      <c r="D28" s="32">
        <v>19.760966136406399</v>
      </c>
      <c r="P28">
        <v>-1.9383095429997601</v>
      </c>
      <c r="Q28">
        <v>-0.108755366117351</v>
      </c>
      <c r="R28">
        <v>-2.8909652270425799</v>
      </c>
    </row>
    <row r="29" spans="1:18" x14ac:dyDescent="0.3">
      <c r="A29" s="1">
        <v>2002</v>
      </c>
      <c r="B29" s="1">
        <v>4</v>
      </c>
      <c r="C29" s="2">
        <v>22.308577007700801</v>
      </c>
      <c r="D29" s="32">
        <v>20.004896490711999</v>
      </c>
      <c r="P29">
        <v>2.3036805169887602</v>
      </c>
      <c r="Q29">
        <v>0.103264341611459</v>
      </c>
      <c r="R29">
        <v>3.4359116132313301</v>
      </c>
    </row>
    <row r="30" spans="1:18" x14ac:dyDescent="0.3">
      <c r="A30" s="1">
        <v>2002</v>
      </c>
      <c r="B30" s="1">
        <v>5</v>
      </c>
      <c r="C30" s="2">
        <v>22.0385033112583</v>
      </c>
      <c r="D30" s="32">
        <v>21.210037251464801</v>
      </c>
      <c r="P30">
        <v>0.82846605979346999</v>
      </c>
      <c r="Q30">
        <v>3.7591756939785101E-2</v>
      </c>
      <c r="R30">
        <v>1.23564710254754</v>
      </c>
    </row>
    <row r="31" spans="1:18" x14ac:dyDescent="0.3">
      <c r="A31" s="1">
        <v>2002</v>
      </c>
      <c r="B31" s="1">
        <v>6</v>
      </c>
      <c r="C31" s="2">
        <v>22.722535476718399</v>
      </c>
      <c r="D31" s="32">
        <v>21.507082794901901</v>
      </c>
      <c r="P31">
        <v>1.2154526818165099</v>
      </c>
      <c r="Q31">
        <v>5.3491067625875903E-2</v>
      </c>
      <c r="R31">
        <v>1.8128329661985401</v>
      </c>
    </row>
    <row r="32" spans="1:18" x14ac:dyDescent="0.3">
      <c r="A32" s="1">
        <v>2002</v>
      </c>
      <c r="B32" s="1">
        <v>7</v>
      </c>
      <c r="C32" s="2">
        <v>20.587667036011101</v>
      </c>
      <c r="D32" s="32">
        <v>21.449903765142899</v>
      </c>
      <c r="P32">
        <v>-0.86223672913179406</v>
      </c>
      <c r="Q32">
        <v>-4.1881225668921399E-2</v>
      </c>
      <c r="R32">
        <v>-1.28601564719184</v>
      </c>
    </row>
    <row r="33" spans="1:18" x14ac:dyDescent="0.3">
      <c r="A33" s="1">
        <v>2002</v>
      </c>
      <c r="B33" s="1">
        <v>8</v>
      </c>
      <c r="C33" s="2">
        <v>21.1244905555556</v>
      </c>
      <c r="D33" s="32">
        <v>20.692422482665702</v>
      </c>
      <c r="P33">
        <v>0.43206807288981602</v>
      </c>
      <c r="Q33">
        <v>2.0453419776136898E-2</v>
      </c>
      <c r="R33">
        <v>0.644424302068205</v>
      </c>
    </row>
    <row r="34" spans="1:18" x14ac:dyDescent="0.3">
      <c r="A34" s="1">
        <v>2002</v>
      </c>
      <c r="B34" s="1">
        <v>9</v>
      </c>
      <c r="C34" s="2">
        <v>21.2824376049245</v>
      </c>
      <c r="D34" s="32">
        <v>20.517974888105101</v>
      </c>
      <c r="P34">
        <v>0.76446271681931699</v>
      </c>
      <c r="Q34">
        <v>3.59198852598741E-2</v>
      </c>
      <c r="R34">
        <v>1.14018689103437</v>
      </c>
    </row>
    <row r="35" spans="1:18" x14ac:dyDescent="0.3">
      <c r="A35" s="1">
        <v>2002</v>
      </c>
      <c r="B35" s="1">
        <v>10</v>
      </c>
      <c r="C35" s="2">
        <v>20.894613661814098</v>
      </c>
      <c r="D35" s="32">
        <v>20.764735537275399</v>
      </c>
      <c r="P35">
        <v>0.12987812453866701</v>
      </c>
      <c r="Q35">
        <v>6.2158662821330604E-3</v>
      </c>
      <c r="R35">
        <v>0.193711651036761</v>
      </c>
    </row>
    <row r="36" spans="1:18" x14ac:dyDescent="0.3">
      <c r="A36" s="1">
        <v>2002</v>
      </c>
      <c r="B36" s="1">
        <v>11</v>
      </c>
      <c r="C36" s="2">
        <v>20.687498877665501</v>
      </c>
      <c r="D36" s="32">
        <v>20.598063567560899</v>
      </c>
      <c r="P36">
        <v>8.9435310104679602E-2</v>
      </c>
      <c r="Q36">
        <v>4.3231572184511402E-3</v>
      </c>
      <c r="R36">
        <v>0.13339168272486401</v>
      </c>
    </row>
    <row r="37" spans="1:18" x14ac:dyDescent="0.3">
      <c r="A37" s="1">
        <v>2002</v>
      </c>
      <c r="B37" s="1">
        <v>12</v>
      </c>
      <c r="C37" s="2">
        <v>20.490084916201099</v>
      </c>
      <c r="D37" s="32">
        <v>20.170206859075702</v>
      </c>
      <c r="P37">
        <v>0.31987805712543599</v>
      </c>
      <c r="Q37">
        <v>1.56113582951779E-2</v>
      </c>
      <c r="R37">
        <v>0.47709425121666099</v>
      </c>
    </row>
    <row r="38" spans="1:18" x14ac:dyDescent="0.3">
      <c r="A38" s="1">
        <v>2003</v>
      </c>
      <c r="B38" s="1">
        <v>1</v>
      </c>
      <c r="C38" s="2">
        <v>19.787837611607099</v>
      </c>
      <c r="D38" s="32">
        <v>20.318380621500001</v>
      </c>
      <c r="P38">
        <v>-0.53054300989285297</v>
      </c>
      <c r="Q38">
        <v>-2.6811570839940901E-2</v>
      </c>
      <c r="R38">
        <v>-0.79129847891944205</v>
      </c>
    </row>
    <row r="39" spans="1:18" x14ac:dyDescent="0.3">
      <c r="A39" s="1">
        <v>2003</v>
      </c>
      <c r="B39" s="1">
        <v>2</v>
      </c>
      <c r="C39" s="2">
        <v>20.079754189944101</v>
      </c>
      <c r="D39" s="32">
        <v>19.02005049452</v>
      </c>
      <c r="P39">
        <v>1.0597036954241199</v>
      </c>
      <c r="Q39">
        <v>5.2774734461381902E-2</v>
      </c>
      <c r="R39">
        <v>1.5805352377816999</v>
      </c>
    </row>
    <row r="40" spans="1:18" x14ac:dyDescent="0.3">
      <c r="A40" s="1">
        <v>2003</v>
      </c>
      <c r="B40" s="1">
        <v>3</v>
      </c>
      <c r="C40" s="2">
        <v>20.425735754189901</v>
      </c>
      <c r="D40" s="32">
        <v>19.775585246330799</v>
      </c>
      <c r="P40">
        <v>0.65015050785913098</v>
      </c>
      <c r="Q40">
        <v>3.1829967629232903E-2</v>
      </c>
      <c r="R40">
        <v>0.96969161471288201</v>
      </c>
    </row>
    <row r="41" spans="1:18" x14ac:dyDescent="0.3">
      <c r="A41" s="1">
        <v>2003</v>
      </c>
      <c r="B41" s="1">
        <v>4</v>
      </c>
      <c r="C41" s="2">
        <v>19.8683046655424</v>
      </c>
      <c r="D41" s="32">
        <v>20.269320983779998</v>
      </c>
      <c r="P41">
        <v>-0.401016318237577</v>
      </c>
      <c r="Q41">
        <v>-2.0183721006305E-2</v>
      </c>
      <c r="R41">
        <v>-0.59811098577541499</v>
      </c>
    </row>
    <row r="42" spans="1:18" x14ac:dyDescent="0.3">
      <c r="A42" s="1">
        <v>2003</v>
      </c>
      <c r="B42" s="1">
        <v>5</v>
      </c>
      <c r="C42" s="2">
        <v>20.492766065388999</v>
      </c>
      <c r="D42" s="32">
        <v>21.185235723485</v>
      </c>
      <c r="P42">
        <v>-0.69246965809607997</v>
      </c>
      <c r="Q42">
        <v>-3.3790931682259301E-2</v>
      </c>
      <c r="R42">
        <v>-1.0328101151685301</v>
      </c>
    </row>
    <row r="43" spans="1:18" x14ac:dyDescent="0.3">
      <c r="A43" s="1">
        <v>2003</v>
      </c>
      <c r="B43" s="1">
        <v>6</v>
      </c>
      <c r="C43" s="2">
        <v>21.257847237880501</v>
      </c>
      <c r="D43" s="32">
        <v>21.003908704192501</v>
      </c>
      <c r="P43">
        <v>0.25393853368800401</v>
      </c>
      <c r="Q43">
        <v>1.1945637337890801E-2</v>
      </c>
      <c r="R43">
        <v>0.37874624997308398</v>
      </c>
    </row>
    <row r="44" spans="1:18" x14ac:dyDescent="0.3">
      <c r="A44" s="1">
        <v>2003</v>
      </c>
      <c r="B44" s="1">
        <v>7</v>
      </c>
      <c r="C44" s="2">
        <v>20.8682313814667</v>
      </c>
      <c r="D44" s="32">
        <v>21.1058520932425</v>
      </c>
      <c r="P44">
        <v>-0.237620711775794</v>
      </c>
      <c r="Q44">
        <v>-1.1386720198379E-2</v>
      </c>
      <c r="R44">
        <v>-0.35440841606020701</v>
      </c>
    </row>
    <row r="45" spans="1:18" x14ac:dyDescent="0.3">
      <c r="A45" s="1">
        <v>2003</v>
      </c>
      <c r="B45" s="1">
        <v>8</v>
      </c>
      <c r="C45" s="2">
        <v>20.227131370328401</v>
      </c>
      <c r="D45" s="32">
        <v>20.759473869003799</v>
      </c>
      <c r="P45">
        <v>-0.53234249867535199</v>
      </c>
      <c r="Q45">
        <v>-2.6318240037549501E-2</v>
      </c>
      <c r="R45">
        <v>-0.79398239466212905</v>
      </c>
    </row>
    <row r="46" spans="1:18" x14ac:dyDescent="0.3">
      <c r="A46" s="1">
        <v>2003</v>
      </c>
      <c r="B46" s="1">
        <v>9</v>
      </c>
      <c r="C46" s="2">
        <v>20.454823661971801</v>
      </c>
      <c r="D46" s="32">
        <v>20.8692500711396</v>
      </c>
      <c r="P46">
        <v>-0.41442640916777101</v>
      </c>
      <c r="Q46">
        <v>-2.0260571101292001E-2</v>
      </c>
      <c r="R46">
        <v>-0.61811197411635299</v>
      </c>
    </row>
    <row r="47" spans="1:18" x14ac:dyDescent="0.3">
      <c r="A47" s="1">
        <v>2003</v>
      </c>
      <c r="B47" s="1">
        <v>10</v>
      </c>
      <c r="C47" s="2">
        <v>20.030147919010101</v>
      </c>
      <c r="D47" s="32">
        <v>20.809023503068101</v>
      </c>
      <c r="P47">
        <v>-0.77887558405794999</v>
      </c>
      <c r="Q47">
        <v>-3.8885163864353603E-2</v>
      </c>
      <c r="R47">
        <v>-1.16168350810431</v>
      </c>
    </row>
    <row r="48" spans="1:18" x14ac:dyDescent="0.3">
      <c r="A48" s="1">
        <v>2003</v>
      </c>
      <c r="B48" s="1">
        <v>11</v>
      </c>
      <c r="C48" s="2">
        <v>20.424641857862301</v>
      </c>
      <c r="D48" s="32">
        <v>20.388769384977898</v>
      </c>
      <c r="P48">
        <v>3.5872472884438601E-2</v>
      </c>
      <c r="Q48">
        <v>1.75633301842351E-3</v>
      </c>
      <c r="R48">
        <v>5.35033591984709E-2</v>
      </c>
    </row>
    <row r="49" spans="1:18" x14ac:dyDescent="0.3">
      <c r="A49" s="1">
        <v>2003</v>
      </c>
      <c r="B49" s="1">
        <v>12</v>
      </c>
      <c r="C49" s="2">
        <v>20.621241456582599</v>
      </c>
      <c r="D49" s="32">
        <v>19.749115252029199</v>
      </c>
      <c r="P49">
        <v>0.87212620455339596</v>
      </c>
      <c r="Q49">
        <v>4.2292613972327003E-2</v>
      </c>
      <c r="R49">
        <v>1.3007656801062399</v>
      </c>
    </row>
    <row r="50" spans="1:18" x14ac:dyDescent="0.3">
      <c r="A50" s="1">
        <v>2004</v>
      </c>
      <c r="B50" s="1">
        <v>1</v>
      </c>
      <c r="C50" s="2">
        <v>20.076682126696799</v>
      </c>
      <c r="D50" s="32">
        <v>20.185897681822699</v>
      </c>
      <c r="P50">
        <v>-0.109215555125839</v>
      </c>
      <c r="Q50">
        <v>-5.4399205225554E-3</v>
      </c>
      <c r="R50">
        <v>-0.16289367880442501</v>
      </c>
    </row>
    <row r="51" spans="1:18" x14ac:dyDescent="0.3">
      <c r="A51" s="1">
        <v>2004</v>
      </c>
      <c r="B51" s="1">
        <v>2</v>
      </c>
      <c r="C51" s="2">
        <v>19.793903977272699</v>
      </c>
      <c r="D51" s="32">
        <v>19.567307370603299</v>
      </c>
      <c r="P51">
        <v>0.226596606669446</v>
      </c>
      <c r="Q51">
        <v>1.1447797611306199E-2</v>
      </c>
      <c r="R51">
        <v>0.337966096701664</v>
      </c>
    </row>
    <row r="52" spans="1:18" x14ac:dyDescent="0.3">
      <c r="A52" s="1">
        <v>2004</v>
      </c>
      <c r="B52" s="1">
        <v>3</v>
      </c>
      <c r="C52" s="2">
        <v>19.6579141069397</v>
      </c>
      <c r="D52" s="32">
        <v>19.562547167198701</v>
      </c>
      <c r="P52">
        <v>9.5366939741033704E-2</v>
      </c>
      <c r="Q52">
        <v>4.8513254876501304E-3</v>
      </c>
      <c r="R52">
        <v>0.14223863654621099</v>
      </c>
    </row>
    <row r="53" spans="1:18" x14ac:dyDescent="0.3">
      <c r="A53" s="1">
        <v>2004</v>
      </c>
      <c r="B53" s="1">
        <v>4</v>
      </c>
      <c r="C53" s="2">
        <v>19.151441327990799</v>
      </c>
      <c r="D53" s="32">
        <v>19.816756416700802</v>
      </c>
      <c r="P53">
        <v>-0.66531508870992395</v>
      </c>
      <c r="Q53">
        <v>-3.47396875940367E-2</v>
      </c>
      <c r="R53">
        <v>-0.99230940353853703</v>
      </c>
    </row>
    <row r="54" spans="1:18" x14ac:dyDescent="0.3">
      <c r="A54" s="1">
        <v>2004</v>
      </c>
      <c r="B54" s="1">
        <v>5</v>
      </c>
      <c r="C54" s="2">
        <v>19.887373766686</v>
      </c>
      <c r="D54" s="32">
        <v>20.163054871451099</v>
      </c>
      <c r="P54">
        <v>-0.27568110476505597</v>
      </c>
      <c r="Q54">
        <v>-1.3862117140215799E-2</v>
      </c>
      <c r="R54">
        <v>-0.41117503161803298</v>
      </c>
    </row>
    <row r="55" spans="1:18" x14ac:dyDescent="0.3">
      <c r="A55" s="1">
        <v>2004</v>
      </c>
      <c r="B55" s="1">
        <v>6</v>
      </c>
      <c r="C55" s="2">
        <v>21.837708574739299</v>
      </c>
      <c r="D55" s="32">
        <v>21.287664889782</v>
      </c>
      <c r="P55">
        <v>0.55004368495729505</v>
      </c>
      <c r="Q55">
        <v>2.5187793081622001E-2</v>
      </c>
      <c r="R55">
        <v>0.82038349979175895</v>
      </c>
    </row>
    <row r="56" spans="1:18" x14ac:dyDescent="0.3">
      <c r="A56" s="1">
        <v>2004</v>
      </c>
      <c r="B56" s="1">
        <v>7</v>
      </c>
      <c r="C56" s="2">
        <v>21.448881268011501</v>
      </c>
      <c r="D56" s="32">
        <v>21.3817523846973</v>
      </c>
      <c r="P56">
        <v>6.7128883314186497E-2</v>
      </c>
      <c r="Q56">
        <v>3.12971490099585E-3</v>
      </c>
      <c r="R56">
        <v>0.100121917106785</v>
      </c>
    </row>
    <row r="57" spans="1:18" x14ac:dyDescent="0.3">
      <c r="A57" s="1">
        <v>2004</v>
      </c>
      <c r="B57" s="1">
        <v>8</v>
      </c>
      <c r="C57" s="2">
        <v>20.104277423099202</v>
      </c>
      <c r="D57" s="32">
        <v>21.2091778178795</v>
      </c>
      <c r="P57">
        <v>-1.10490039478031</v>
      </c>
      <c r="Q57">
        <v>-5.4958473340146301E-2</v>
      </c>
      <c r="R57">
        <v>-1.6479455679261901</v>
      </c>
    </row>
    <row r="58" spans="1:18" x14ac:dyDescent="0.3">
      <c r="A58" s="1">
        <v>2004</v>
      </c>
      <c r="B58" s="1">
        <v>9</v>
      </c>
      <c r="C58" s="2">
        <v>19.6236756601607</v>
      </c>
      <c r="D58" s="32">
        <v>20.7822568889449</v>
      </c>
      <c r="P58">
        <v>-1.1585812287841499</v>
      </c>
      <c r="Q58">
        <v>-5.9039970332176998E-2</v>
      </c>
      <c r="R58">
        <v>-1.7280098822273999</v>
      </c>
    </row>
    <row r="59" spans="1:18" x14ac:dyDescent="0.3">
      <c r="A59" s="1">
        <v>2004</v>
      </c>
      <c r="B59" s="1">
        <v>10</v>
      </c>
      <c r="C59" s="2">
        <v>19.1900193181818</v>
      </c>
      <c r="D59" s="32">
        <v>19.933274108884198</v>
      </c>
      <c r="P59">
        <v>-0.74325479070240497</v>
      </c>
      <c r="Q59">
        <v>-3.8731320608843801E-2</v>
      </c>
      <c r="R59">
        <v>-1.1085555258774999</v>
      </c>
    </row>
    <row r="60" spans="1:18" x14ac:dyDescent="0.3">
      <c r="A60" s="1">
        <v>2004</v>
      </c>
      <c r="B60" s="1">
        <v>11</v>
      </c>
      <c r="C60" s="2">
        <v>19.734567782189401</v>
      </c>
      <c r="D60" s="32">
        <v>19.716558142421299</v>
      </c>
      <c r="P60">
        <v>1.80096397681417E-2</v>
      </c>
      <c r="Q60">
        <v>9.1259357523885195E-4</v>
      </c>
      <c r="R60">
        <v>2.6861159771562601E-2</v>
      </c>
    </row>
    <row r="61" spans="1:18" x14ac:dyDescent="0.3">
      <c r="A61" s="1">
        <v>2004</v>
      </c>
      <c r="B61" s="1">
        <v>12</v>
      </c>
      <c r="C61" s="2">
        <v>19.850051165434898</v>
      </c>
      <c r="D61" s="32">
        <v>19.950693425563099</v>
      </c>
      <c r="P61">
        <v>-0.100642260128204</v>
      </c>
      <c r="Q61">
        <v>-5.0701259805039402E-3</v>
      </c>
      <c r="R61">
        <v>-0.15010671306468901</v>
      </c>
    </row>
    <row r="62" spans="1:18" x14ac:dyDescent="0.3">
      <c r="A62" s="1">
        <v>2005</v>
      </c>
      <c r="B62" s="1">
        <v>1</v>
      </c>
      <c r="C62" s="2">
        <v>21.818226190476199</v>
      </c>
      <c r="D62" s="32">
        <v>20.468782419983299</v>
      </c>
      <c r="E62" s="33">
        <f>+[1]Err!$E2</f>
        <v>1764.5296216563299</v>
      </c>
      <c r="F62" s="34">
        <f>+E62*D62</f>
        <v>36117.77289929887</v>
      </c>
      <c r="P62">
        <v>1.3494437704929201</v>
      </c>
      <c r="Q62">
        <v>6.1849380362642099E-2</v>
      </c>
      <c r="R62">
        <v>2.01267905347395</v>
      </c>
    </row>
    <row r="63" spans="1:18" x14ac:dyDescent="0.3">
      <c r="A63" s="1">
        <v>2005</v>
      </c>
      <c r="B63" s="1">
        <v>2</v>
      </c>
      <c r="C63" s="2">
        <v>23.579713961407499</v>
      </c>
      <c r="D63" s="32">
        <v>23.597803098139799</v>
      </c>
      <c r="E63" s="33">
        <f>+[1]Err!$E3</f>
        <v>1757.8033215227199</v>
      </c>
      <c r="F63" s="34">
        <f t="shared" ref="F63:F126" si="0">+E63*D63</f>
        <v>41480.296666549271</v>
      </c>
      <c r="P63">
        <v>-1.80891367322751E-2</v>
      </c>
      <c r="Q63">
        <v>-7.6714826829033E-4</v>
      </c>
      <c r="R63">
        <v>-2.6979728531539598E-2</v>
      </c>
    </row>
    <row r="64" spans="1:18" x14ac:dyDescent="0.3">
      <c r="A64" s="1">
        <v>2005</v>
      </c>
      <c r="B64" s="1">
        <v>3</v>
      </c>
      <c r="C64" s="2">
        <v>20.335233729485001</v>
      </c>
      <c r="D64" s="32">
        <v>19.649774961422601</v>
      </c>
      <c r="E64" s="33">
        <f>+[1]Err!$E4</f>
        <v>1756.2249617914699</v>
      </c>
      <c r="F64" s="34">
        <f t="shared" si="0"/>
        <v>34509.425280835392</v>
      </c>
      <c r="P64">
        <v>0.68545876806239603</v>
      </c>
      <c r="Q64">
        <v>3.3707936539156602E-2</v>
      </c>
      <c r="R64">
        <v>1.02235345752517</v>
      </c>
    </row>
    <row r="65" spans="1:18" x14ac:dyDescent="0.3">
      <c r="A65" s="1">
        <v>2005</v>
      </c>
      <c r="B65" s="1">
        <v>4</v>
      </c>
      <c r="C65" s="2">
        <v>20.1769495178673</v>
      </c>
      <c r="D65" s="32">
        <v>19.466682989247399</v>
      </c>
      <c r="E65" s="33">
        <f>+[1]Err!$E5</f>
        <v>1756.29280641471</v>
      </c>
      <c r="F65" s="34">
        <f t="shared" si="0"/>
        <v>34189.195298770806</v>
      </c>
      <c r="P65">
        <v>0.71026652861986495</v>
      </c>
      <c r="Q65">
        <v>3.5201878658164001E-2</v>
      </c>
      <c r="R65">
        <v>1.0593539321869501</v>
      </c>
    </row>
    <row r="66" spans="1:18" x14ac:dyDescent="0.3">
      <c r="A66" s="1">
        <v>2005</v>
      </c>
      <c r="B66" s="1">
        <v>5</v>
      </c>
      <c r="C66" s="2">
        <v>20.5154946175637</v>
      </c>
      <c r="D66" s="32">
        <v>20.149170154808498</v>
      </c>
      <c r="E66" s="33">
        <f>+[1]Err!$E6</f>
        <v>1761.2589638582399</v>
      </c>
      <c r="F66" s="34">
        <f t="shared" si="0"/>
        <v>35487.90654946139</v>
      </c>
      <c r="P66">
        <v>0.36632446275528402</v>
      </c>
      <c r="Q66">
        <v>1.7855989805952099E-2</v>
      </c>
      <c r="R66">
        <v>0.54636850314506902</v>
      </c>
    </row>
    <row r="67" spans="1:18" x14ac:dyDescent="0.3">
      <c r="A67" s="1">
        <v>2005</v>
      </c>
      <c r="B67" s="1">
        <v>6</v>
      </c>
      <c r="C67" s="2">
        <v>21.528956225127899</v>
      </c>
      <c r="D67" s="32">
        <v>21.0291283267889</v>
      </c>
      <c r="E67" s="33">
        <f>+[1]Err!$E7</f>
        <v>1762.9322960500899</v>
      </c>
      <c r="F67" s="34">
        <f t="shared" si="0"/>
        <v>37072.929485077941</v>
      </c>
      <c r="P67">
        <v>0.49982789833897101</v>
      </c>
      <c r="Q67">
        <v>2.32165411602996E-2</v>
      </c>
      <c r="R67">
        <v>0.74548726173398505</v>
      </c>
    </row>
    <row r="68" spans="1:18" x14ac:dyDescent="0.3">
      <c r="A68" s="1">
        <v>2005</v>
      </c>
      <c r="B68" s="1">
        <v>7</v>
      </c>
      <c r="C68" s="2">
        <v>21.441042309891401</v>
      </c>
      <c r="D68" s="32">
        <v>21.7624865808965</v>
      </c>
      <c r="E68" s="33">
        <f>+[1]Err!$E8</f>
        <v>1748.3768573074799</v>
      </c>
      <c r="F68" s="34">
        <f t="shared" si="0"/>
        <v>38049.027895504027</v>
      </c>
      <c r="P68">
        <v>-0.32144427100516298</v>
      </c>
      <c r="Q68">
        <v>-1.4992007681309E-2</v>
      </c>
      <c r="R68">
        <v>-0.479430240264826</v>
      </c>
    </row>
    <row r="69" spans="1:18" x14ac:dyDescent="0.3">
      <c r="A69" s="1">
        <v>2005</v>
      </c>
      <c r="B69" s="1">
        <v>8</v>
      </c>
      <c r="C69" s="2">
        <v>21.9957873070326</v>
      </c>
      <c r="D69" s="32">
        <v>21.452462377600401</v>
      </c>
      <c r="E69" s="33">
        <f>+[1]Err!$E9</f>
        <v>1746.23887890878</v>
      </c>
      <c r="F69" s="34">
        <f t="shared" si="0"/>
        <v>37461.123852093704</v>
      </c>
      <c r="P69">
        <v>0.54332492943223398</v>
      </c>
      <c r="Q69">
        <v>2.4701317659064699E-2</v>
      </c>
      <c r="R69">
        <v>0.81036255723276496</v>
      </c>
    </row>
    <row r="70" spans="1:18" x14ac:dyDescent="0.3">
      <c r="A70" s="1">
        <v>2005</v>
      </c>
      <c r="B70" s="1">
        <v>9</v>
      </c>
      <c r="C70" s="2">
        <v>20.519231867504299</v>
      </c>
      <c r="D70" s="32">
        <v>20.900088927065301</v>
      </c>
      <c r="E70" s="33">
        <f>+[1]Err!$E10</f>
        <v>1747.9760320811899</v>
      </c>
      <c r="F70" s="34">
        <f t="shared" si="0"/>
        <v>36532.854512875623</v>
      </c>
      <c r="P70">
        <v>-0.38085705956102001</v>
      </c>
      <c r="Q70">
        <v>-1.8560980353468901E-2</v>
      </c>
      <c r="R70">
        <v>-0.56804369541543998</v>
      </c>
    </row>
    <row r="71" spans="1:18" x14ac:dyDescent="0.3">
      <c r="A71" s="1">
        <v>2005</v>
      </c>
      <c r="B71" s="1">
        <v>10</v>
      </c>
      <c r="C71" s="2">
        <v>21.1447213209733</v>
      </c>
      <c r="D71" s="32">
        <v>20.157773657442899</v>
      </c>
      <c r="E71" s="33">
        <f>+[1]Err!$E11</f>
        <v>1742.6694414619201</v>
      </c>
      <c r="F71" s="34">
        <f t="shared" si="0"/>
        <v>35128.336160731822</v>
      </c>
      <c r="P71">
        <v>0.98694766353042596</v>
      </c>
      <c r="Q71">
        <v>4.6675841622536698E-2</v>
      </c>
      <c r="R71">
        <v>1.47202049666519</v>
      </c>
    </row>
    <row r="72" spans="1:18" x14ac:dyDescent="0.3">
      <c r="A72" s="1">
        <v>2005</v>
      </c>
      <c r="B72" s="1">
        <v>11</v>
      </c>
      <c r="C72" s="2">
        <v>17.3150716332378</v>
      </c>
      <c r="D72" s="32">
        <v>17.1628650676615</v>
      </c>
      <c r="E72" s="33">
        <f>+[1]Err!$E12</f>
        <v>1721.6054119113601</v>
      </c>
      <c r="F72" s="34">
        <f t="shared" si="0"/>
        <v>29547.681384390467</v>
      </c>
      <c r="P72">
        <v>0.15220656557635701</v>
      </c>
      <c r="Q72">
        <v>8.7904092342409295E-3</v>
      </c>
      <c r="R72">
        <v>0.22701425063812899</v>
      </c>
    </row>
    <row r="73" spans="1:18" x14ac:dyDescent="0.3">
      <c r="A73" s="1">
        <v>2005</v>
      </c>
      <c r="B73" s="1">
        <v>12</v>
      </c>
      <c r="C73" s="2">
        <v>19.1885745288407</v>
      </c>
      <c r="D73" s="32">
        <v>19.776926425815802</v>
      </c>
      <c r="E73" s="33">
        <f>+[1]Err!$E13</f>
        <v>1737.0653289356401</v>
      </c>
      <c r="F73" s="34">
        <f t="shared" si="0"/>
        <v>34353.813207195679</v>
      </c>
      <c r="G73" s="35">
        <f>SUM(F62:F73)</f>
        <v>429930.36319278489</v>
      </c>
      <c r="M73" s="35">
        <f>SUM(L62:L73)</f>
        <v>0</v>
      </c>
      <c r="P73">
        <v>-0.58835189697517298</v>
      </c>
      <c r="Q73">
        <v>-3.0661573953337299E-2</v>
      </c>
      <c r="R73">
        <v>-0.87751973443179698</v>
      </c>
    </row>
    <row r="74" spans="1:18" x14ac:dyDescent="0.3">
      <c r="A74" s="1">
        <v>2006</v>
      </c>
      <c r="B74" s="1">
        <v>1</v>
      </c>
      <c r="C74" s="2">
        <v>20.264777777777802</v>
      </c>
      <c r="D74" s="32">
        <v>19.906588725097301</v>
      </c>
      <c r="E74" s="33">
        <f>+[1]Err!$E14</f>
        <v>1759.25217398737</v>
      </c>
      <c r="F74" s="34">
        <f t="shared" si="0"/>
        <v>35020.709491299895</v>
      </c>
      <c r="G74" s="35"/>
      <c r="M74" s="35"/>
      <c r="P74">
        <v>0.35818905268043399</v>
      </c>
      <c r="Q74">
        <v>1.76754493243554E-2</v>
      </c>
      <c r="R74">
        <v>0.53423463746862798</v>
      </c>
    </row>
    <row r="75" spans="1:18" x14ac:dyDescent="0.3">
      <c r="A75" s="1">
        <v>2006</v>
      </c>
      <c r="B75" s="1">
        <v>2</v>
      </c>
      <c r="C75" s="2">
        <v>17.631416524216501</v>
      </c>
      <c r="D75" s="32">
        <v>19.405743935586901</v>
      </c>
      <c r="E75" s="33">
        <f>+[1]Err!$E15</f>
        <v>1753.48076293078</v>
      </c>
      <c r="F75" s="34">
        <f t="shared" si="0"/>
        <v>34027.598681412273</v>
      </c>
      <c r="G75" s="35"/>
      <c r="M75" s="35"/>
      <c r="P75">
        <v>-1.77432741137034</v>
      </c>
      <c r="Q75">
        <v>-0.100634422023513</v>
      </c>
      <c r="R75">
        <v>-2.6463878621376602</v>
      </c>
    </row>
    <row r="76" spans="1:18" x14ac:dyDescent="0.3">
      <c r="A76" s="1">
        <v>2006</v>
      </c>
      <c r="B76" s="1">
        <v>3</v>
      </c>
      <c r="C76" s="2">
        <v>18.557049255441001</v>
      </c>
      <c r="D76" s="32">
        <v>19.037507103637399</v>
      </c>
      <c r="E76" s="33">
        <f>+[1]Err!$E16</f>
        <v>1753.62369603816</v>
      </c>
      <c r="F76" s="34">
        <f t="shared" si="0"/>
        <v>33384.623570433345</v>
      </c>
      <c r="G76" s="35"/>
      <c r="M76" s="35"/>
      <c r="P76">
        <v>-0.48045784819643</v>
      </c>
      <c r="Q76">
        <v>-2.5890853744194101E-2</v>
      </c>
      <c r="R76">
        <v>-0.71659706635193399</v>
      </c>
    </row>
    <row r="77" spans="1:18" x14ac:dyDescent="0.3">
      <c r="A77" s="1">
        <v>2006</v>
      </c>
      <c r="B77" s="1">
        <v>4</v>
      </c>
      <c r="C77" s="2">
        <v>19.552259942363101</v>
      </c>
      <c r="D77" s="32">
        <v>19.6010377726912</v>
      </c>
      <c r="E77" s="33">
        <f>+[1]Err!$E17</f>
        <v>1739.35133169292</v>
      </c>
      <c r="F77" s="34">
        <f t="shared" si="0"/>
        <v>34093.091152493667</v>
      </c>
      <c r="G77" s="35"/>
      <c r="M77" s="35"/>
      <c r="P77">
        <v>-4.8777830328066998E-2</v>
      </c>
      <c r="Q77">
        <v>-2.49474129700895E-3</v>
      </c>
      <c r="R77">
        <v>-7.2751543652201198E-2</v>
      </c>
    </row>
    <row r="78" spans="1:18" x14ac:dyDescent="0.3">
      <c r="A78" s="1">
        <v>2006</v>
      </c>
      <c r="B78" s="1">
        <v>5</v>
      </c>
      <c r="C78" s="2">
        <v>19.721321058688101</v>
      </c>
      <c r="D78" s="32">
        <v>20.3374046557601</v>
      </c>
      <c r="E78" s="33">
        <f>+[1]Err!$E18</f>
        <v>1735.5113143450701</v>
      </c>
      <c r="F78" s="34">
        <f t="shared" si="0"/>
        <v>35295.795884485757</v>
      </c>
      <c r="G78" s="35"/>
      <c r="M78" s="35"/>
      <c r="P78">
        <v>-0.61608359707198801</v>
      </c>
      <c r="Q78">
        <v>-3.12394689604516E-2</v>
      </c>
      <c r="R78">
        <v>-0.91888122953262197</v>
      </c>
    </row>
    <row r="79" spans="1:18" x14ac:dyDescent="0.3">
      <c r="A79" s="1">
        <v>2006</v>
      </c>
      <c r="B79" s="1">
        <v>6</v>
      </c>
      <c r="C79" s="2">
        <v>20.920665324899399</v>
      </c>
      <c r="D79" s="32">
        <v>21.099796541399702</v>
      </c>
      <c r="E79" s="33">
        <f>+[1]Err!$E19</f>
        <v>1736.7135558313801</v>
      </c>
      <c r="F79" s="34">
        <f t="shared" si="0"/>
        <v>36644.302678732929</v>
      </c>
      <c r="G79" s="35"/>
      <c r="M79" s="35"/>
      <c r="P79">
        <v>-0.179131216500313</v>
      </c>
      <c r="Q79">
        <v>-8.5624053402887906E-3</v>
      </c>
      <c r="R79">
        <v>-0.26717204166409297</v>
      </c>
    </row>
    <row r="80" spans="1:18" x14ac:dyDescent="0.3">
      <c r="A80" s="1">
        <v>2006</v>
      </c>
      <c r="B80" s="1">
        <v>7</v>
      </c>
      <c r="C80" s="2">
        <v>20.4137644009217</v>
      </c>
      <c r="D80" s="32">
        <v>20.9278519773633</v>
      </c>
      <c r="E80" s="33">
        <f>+[1]Err!$E20</f>
        <v>1729.42312665435</v>
      </c>
      <c r="F80" s="34">
        <f t="shared" si="0"/>
        <v>36193.111200851061</v>
      </c>
      <c r="G80" s="35"/>
      <c r="M80" s="35"/>
      <c r="P80">
        <v>-0.51408757644168201</v>
      </c>
      <c r="Q80">
        <v>-2.5183379524967499E-2</v>
      </c>
      <c r="R80">
        <v>-0.76675539906150303</v>
      </c>
    </row>
    <row r="81" spans="1:21" x14ac:dyDescent="0.3">
      <c r="A81" s="1">
        <v>2006</v>
      </c>
      <c r="B81" s="1">
        <v>8</v>
      </c>
      <c r="C81" s="2">
        <v>20.283160919540201</v>
      </c>
      <c r="D81" s="32">
        <v>20.762946811675999</v>
      </c>
      <c r="E81" s="33">
        <f>+[1]Err!$E21</f>
        <v>1734.74472802276</v>
      </c>
      <c r="F81" s="34">
        <f t="shared" si="0"/>
        <v>36018.412519771911</v>
      </c>
      <c r="G81" s="35"/>
      <c r="M81" s="35"/>
      <c r="P81">
        <v>-0.47978589213572698</v>
      </c>
      <c r="Q81">
        <v>-2.3654394600474499E-2</v>
      </c>
      <c r="R81">
        <v>-0.71559485201903295</v>
      </c>
    </row>
    <row r="82" spans="1:21" x14ac:dyDescent="0.3">
      <c r="A82" s="1">
        <v>2006</v>
      </c>
      <c r="B82" s="1">
        <v>9</v>
      </c>
      <c r="C82" s="2">
        <v>20.175070357554802</v>
      </c>
      <c r="D82" s="32">
        <v>20.2921679215676</v>
      </c>
      <c r="E82" s="33">
        <f>+[1]Err!$E22</f>
        <v>1741.02326196328</v>
      </c>
      <c r="F82" s="34">
        <f t="shared" si="0"/>
        <v>35329.136387114253</v>
      </c>
      <c r="G82" s="35"/>
      <c r="M82" s="35"/>
      <c r="P82">
        <v>-0.11709756401282299</v>
      </c>
      <c r="Q82">
        <v>-5.8040721513010598E-3</v>
      </c>
      <c r="R82">
        <v>-0.174649599675684</v>
      </c>
    </row>
    <row r="83" spans="1:21" x14ac:dyDescent="0.3">
      <c r="A83" s="1">
        <v>2006</v>
      </c>
      <c r="B83" s="1">
        <v>10</v>
      </c>
      <c r="C83" s="2">
        <v>19.984731213872799</v>
      </c>
      <c r="D83" s="32">
        <v>20.124819505615299</v>
      </c>
      <c r="E83" s="33">
        <f>+[1]Err!$E23</f>
        <v>1727.33395231176</v>
      </c>
      <c r="F83" s="34">
        <f t="shared" si="0"/>
        <v>34762.284016195277</v>
      </c>
      <c r="G83" s="35"/>
      <c r="M83" s="35"/>
      <c r="P83">
        <v>-0.14008829174250401</v>
      </c>
      <c r="Q83">
        <v>-7.0097661181081601E-3</v>
      </c>
      <c r="R83">
        <v>-0.20893999186353299</v>
      </c>
    </row>
    <row r="84" spans="1:21" x14ac:dyDescent="0.3">
      <c r="A84" s="1">
        <v>2006</v>
      </c>
      <c r="B84" s="1">
        <v>11</v>
      </c>
      <c r="C84" s="2">
        <v>20.001851351351402</v>
      </c>
      <c r="D84" s="32">
        <v>19.813181754405701</v>
      </c>
      <c r="E84" s="33">
        <f>+[1]Err!$E24</f>
        <v>1728.3880770639901</v>
      </c>
      <c r="F84" s="34">
        <f t="shared" si="0"/>
        <v>34244.867113016604</v>
      </c>
      <c r="G84" s="35"/>
      <c r="M84" s="35"/>
      <c r="P84">
        <v>0.18866959694561899</v>
      </c>
      <c r="Q84">
        <v>9.4326066938234896E-3</v>
      </c>
      <c r="R84">
        <v>0.28139842067010501</v>
      </c>
    </row>
    <row r="85" spans="1:21" x14ac:dyDescent="0.3">
      <c r="A85" s="1">
        <v>2006</v>
      </c>
      <c r="B85" s="1">
        <v>12</v>
      </c>
      <c r="C85" s="2">
        <v>20.375505300353399</v>
      </c>
      <c r="D85" s="32">
        <v>19.938135227572701</v>
      </c>
      <c r="E85" s="33">
        <f>+[1]Err!$E25</f>
        <v>1698.05272509665</v>
      </c>
      <c r="F85" s="34">
        <f t="shared" si="0"/>
        <v>33856.004856525338</v>
      </c>
      <c r="G85" s="35">
        <f>SUM(F74:F85)</f>
        <v>418869.9375523323</v>
      </c>
      <c r="M85" s="35">
        <f>SUM(L74:L85)</f>
        <v>0</v>
      </c>
      <c r="P85">
        <v>0.43737007278069501</v>
      </c>
      <c r="Q85">
        <v>2.1465483497634299E-2</v>
      </c>
      <c r="R85">
        <v>0.65233217074360295</v>
      </c>
    </row>
    <row r="86" spans="1:21" x14ac:dyDescent="0.3">
      <c r="A86" s="1">
        <v>2007</v>
      </c>
      <c r="B86" s="1">
        <v>1</v>
      </c>
      <c r="C86" s="2">
        <v>20.929478108581399</v>
      </c>
      <c r="D86" s="32">
        <v>19.840873477452501</v>
      </c>
      <c r="E86" s="33">
        <f>+[1]Err!$E26</f>
        <v>1704.4065123748501</v>
      </c>
      <c r="F86" s="34">
        <f t="shared" si="0"/>
        <v>33816.913966175482</v>
      </c>
      <c r="G86" s="36">
        <f>+G85/G73-1</f>
        <v>-2.5726086332481191E-2</v>
      </c>
      <c r="M86" s="36" t="e">
        <f>+M85/M73-1</f>
        <v>#DIV/0!</v>
      </c>
      <c r="P86">
        <v>1.0886046311289901</v>
      </c>
      <c r="Q86">
        <v>5.20129850100104E-2</v>
      </c>
      <c r="R86">
        <v>1.6236406336425</v>
      </c>
      <c r="T86" s="28">
        <v>1704.4069999999999</v>
      </c>
      <c r="U86" s="27">
        <f>+T86-E86</f>
        <v>4.876251498444617E-4</v>
      </c>
    </row>
    <row r="87" spans="1:21" x14ac:dyDescent="0.3">
      <c r="A87" s="1">
        <v>2007</v>
      </c>
      <c r="B87" s="1">
        <v>2</v>
      </c>
      <c r="C87" s="2">
        <v>18.9659514051522</v>
      </c>
      <c r="D87" s="32">
        <v>19.160839251534401</v>
      </c>
      <c r="E87" s="33">
        <f>+[1]Err!$E27</f>
        <v>1708.7981140967099</v>
      </c>
      <c r="F87" s="34">
        <f t="shared" si="0"/>
        <v>32742.005977532201</v>
      </c>
      <c r="G87" s="35"/>
      <c r="M87" s="35"/>
      <c r="P87">
        <v>-0.194887846382127</v>
      </c>
      <c r="Q87">
        <v>-1.02756693940059E-2</v>
      </c>
      <c r="R87">
        <v>-0.29067286445486801</v>
      </c>
      <c r="T87" s="28">
        <v>1708.798</v>
      </c>
      <c r="U87" s="27">
        <f t="shared" ref="U87:U150" si="1">+T87-E87</f>
        <v>-1.1409670992179599E-4</v>
      </c>
    </row>
    <row r="88" spans="1:21" x14ac:dyDescent="0.3">
      <c r="A88" s="1">
        <v>2007</v>
      </c>
      <c r="B88" s="1">
        <v>3</v>
      </c>
      <c r="C88" s="2">
        <v>19.505923574368001</v>
      </c>
      <c r="D88" s="32">
        <v>18.9696227745969</v>
      </c>
      <c r="E88" s="33">
        <f>+[1]Err!$E28</f>
        <v>1704.7991916649701</v>
      </c>
      <c r="F88" s="34">
        <f t="shared" si="0"/>
        <v>32339.397572322203</v>
      </c>
      <c r="G88" s="35"/>
      <c r="M88" s="35"/>
      <c r="P88">
        <v>0.536300799771116</v>
      </c>
      <c r="Q88">
        <v>2.7494253103495601E-2</v>
      </c>
      <c r="R88">
        <v>0.79988615284530795</v>
      </c>
      <c r="T88" s="28">
        <v>1704.799</v>
      </c>
      <c r="U88" s="27">
        <f t="shared" si="1"/>
        <v>-1.9166497008882288E-4</v>
      </c>
    </row>
    <row r="89" spans="1:21" x14ac:dyDescent="0.3">
      <c r="A89" s="1">
        <v>2007</v>
      </c>
      <c r="B89" s="1">
        <v>4</v>
      </c>
      <c r="C89" s="2">
        <v>19.492801657785702</v>
      </c>
      <c r="D89" s="32">
        <v>19.242977422603499</v>
      </c>
      <c r="E89" s="33">
        <f>+[1]Err!$E29</f>
        <v>1692.7373028294701</v>
      </c>
      <c r="F89" s="34">
        <f t="shared" si="0"/>
        <v>32573.305700746234</v>
      </c>
      <c r="G89" s="35"/>
      <c r="M89" s="35"/>
      <c r="P89">
        <v>0.249824235182182</v>
      </c>
      <c r="Q89">
        <v>1.28162302971158E-2</v>
      </c>
      <c r="R89">
        <v>0.37260982354059702</v>
      </c>
      <c r="T89" s="28">
        <v>1692.7370000000001</v>
      </c>
      <c r="U89" s="27">
        <f t="shared" si="1"/>
        <v>-3.0282947000159766E-4</v>
      </c>
    </row>
    <row r="90" spans="1:21" x14ac:dyDescent="0.3">
      <c r="A90" s="1">
        <v>2007</v>
      </c>
      <c r="B90" s="1">
        <v>5</v>
      </c>
      <c r="C90" s="2">
        <v>20.014608721624899</v>
      </c>
      <c r="D90" s="32">
        <v>19.900620362454301</v>
      </c>
      <c r="E90" s="33">
        <f>+[1]Err!$E30</f>
        <v>1688.49150654492</v>
      </c>
      <c r="F90" s="34">
        <f t="shared" si="0"/>
        <v>33602.028456978973</v>
      </c>
      <c r="G90" s="35"/>
      <c r="M90" s="35"/>
      <c r="P90">
        <v>0.113988359170555</v>
      </c>
      <c r="Q90">
        <v>5.6952579366388702E-3</v>
      </c>
      <c r="R90">
        <v>0.170012258279305</v>
      </c>
      <c r="T90" s="28">
        <v>1688.492</v>
      </c>
      <c r="U90" s="27">
        <f t="shared" si="1"/>
        <v>4.9345508000442351E-4</v>
      </c>
    </row>
    <row r="91" spans="1:21" x14ac:dyDescent="0.3">
      <c r="A91" s="1">
        <v>2007</v>
      </c>
      <c r="B91" s="1">
        <v>6</v>
      </c>
      <c r="C91" s="2">
        <v>20.4463821428571</v>
      </c>
      <c r="D91" s="32">
        <v>20.5930009467952</v>
      </c>
      <c r="E91" s="33">
        <f>+[1]Err!$E31</f>
        <v>1671.86721555796</v>
      </c>
      <c r="F91" s="34">
        <f t="shared" si="0"/>
        <v>34428.763152900923</v>
      </c>
      <c r="G91" s="35"/>
      <c r="M91" s="35"/>
      <c r="P91">
        <v>-0.14661880393806101</v>
      </c>
      <c r="Q91">
        <v>-7.1708922837129801E-3</v>
      </c>
      <c r="R91">
        <v>-0.21868017177458801</v>
      </c>
      <c r="T91" s="28">
        <v>1671.867</v>
      </c>
      <c r="U91" s="27">
        <f t="shared" si="1"/>
        <v>-2.1555796001848648E-4</v>
      </c>
    </row>
    <row r="92" spans="1:21" x14ac:dyDescent="0.3">
      <c r="A92" s="1">
        <v>2007</v>
      </c>
      <c r="B92" s="1">
        <v>7</v>
      </c>
      <c r="C92" s="2">
        <v>21.002901913875601</v>
      </c>
      <c r="D92" s="32">
        <v>20.6917167172349</v>
      </c>
      <c r="E92" s="33">
        <f>+[1]Err!$E32</f>
        <v>1667.6656316327901</v>
      </c>
      <c r="F92" s="34">
        <f t="shared" si="0"/>
        <v>34506.864828814301</v>
      </c>
      <c r="G92" s="35"/>
      <c r="M92" s="35"/>
      <c r="P92">
        <v>0.31118519664066502</v>
      </c>
      <c r="Q92">
        <v>1.4816295287037399E-2</v>
      </c>
      <c r="R92">
        <v>0.46412895499977602</v>
      </c>
      <c r="T92" s="28">
        <v>1667.6659999999999</v>
      </c>
      <c r="U92" s="27">
        <f t="shared" si="1"/>
        <v>3.6836720983046689E-4</v>
      </c>
    </row>
    <row r="93" spans="1:21" x14ac:dyDescent="0.3">
      <c r="A93" s="1">
        <v>2007</v>
      </c>
      <c r="B93" s="1">
        <v>8</v>
      </c>
      <c r="C93" s="2">
        <v>19.205642642642601</v>
      </c>
      <c r="D93" s="32">
        <v>20.668791759064099</v>
      </c>
      <c r="E93" s="33">
        <f>+[1]Err!$E33</f>
        <v>1668.46237602309</v>
      </c>
      <c r="F93" s="34">
        <f t="shared" si="0"/>
        <v>34485.101407854549</v>
      </c>
      <c r="G93" s="35"/>
      <c r="M93" s="35"/>
      <c r="P93">
        <v>-1.4631491164214301</v>
      </c>
      <c r="Q93">
        <v>-7.6183293818701495E-2</v>
      </c>
      <c r="R93">
        <v>-2.1822692009276001</v>
      </c>
      <c r="T93" s="28">
        <v>1668.462</v>
      </c>
      <c r="U93" s="27">
        <f t="shared" si="1"/>
        <v>-3.760230899843009E-4</v>
      </c>
    </row>
    <row r="94" spans="1:21" x14ac:dyDescent="0.3">
      <c r="A94" s="1">
        <v>2007</v>
      </c>
      <c r="B94" s="1">
        <v>9</v>
      </c>
      <c r="C94" s="2">
        <v>21.0486374622357</v>
      </c>
      <c r="D94" s="32">
        <v>19.857646001843602</v>
      </c>
      <c r="E94" s="33">
        <f>+[1]Err!$E34</f>
        <v>1663.1921962731601</v>
      </c>
      <c r="F94" s="34">
        <f t="shared" si="0"/>
        <v>33027.0818666212</v>
      </c>
      <c r="G94" s="35"/>
      <c r="M94" s="35"/>
      <c r="P94">
        <v>1.19099146039203</v>
      </c>
      <c r="Q94">
        <v>5.6582829293765E-2</v>
      </c>
      <c r="R94">
        <v>1.7763493504599901</v>
      </c>
      <c r="T94" s="28">
        <v>1663.192</v>
      </c>
      <c r="U94" s="27">
        <f t="shared" si="1"/>
        <v>-1.9627316009973583E-4</v>
      </c>
    </row>
    <row r="95" spans="1:21" x14ac:dyDescent="0.3">
      <c r="A95" s="1">
        <v>2007</v>
      </c>
      <c r="B95" s="1">
        <v>10</v>
      </c>
      <c r="C95" s="2">
        <v>20.413368644067798</v>
      </c>
      <c r="D95" s="32">
        <v>19.935702587025801</v>
      </c>
      <c r="E95" s="33">
        <f>+[1]Err!$E35</f>
        <v>1645.53959183905</v>
      </c>
      <c r="F95" s="34">
        <f t="shared" si="0"/>
        <v>32804.987898079133</v>
      </c>
      <c r="G95" s="35"/>
      <c r="M95" s="35"/>
      <c r="P95">
        <v>0.47766605704204301</v>
      </c>
      <c r="Q95">
        <v>2.3399668392352999E-2</v>
      </c>
      <c r="R95">
        <v>0.71243314362986598</v>
      </c>
      <c r="T95" s="28">
        <v>1645.54</v>
      </c>
      <c r="U95" s="27">
        <f t="shared" si="1"/>
        <v>4.0816094997353503E-4</v>
      </c>
    </row>
    <row r="96" spans="1:21" x14ac:dyDescent="0.3">
      <c r="A96" s="1">
        <v>2007</v>
      </c>
      <c r="B96" s="1">
        <v>11</v>
      </c>
      <c r="C96" s="2">
        <v>20.131818853974099</v>
      </c>
      <c r="D96" s="32">
        <v>19.4202002596491</v>
      </c>
      <c r="E96" s="33">
        <f>+[1]Err!$E36</f>
        <v>1645.5639260841299</v>
      </c>
      <c r="F96" s="34">
        <f t="shared" si="0"/>
        <v>31957.180984608211</v>
      </c>
      <c r="G96" s="35"/>
      <c r="M96" s="35"/>
      <c r="P96">
        <v>0.71161859432499197</v>
      </c>
      <c r="Q96">
        <v>3.53479533809989E-2</v>
      </c>
      <c r="R96">
        <v>1.0613705218242</v>
      </c>
      <c r="T96" s="28">
        <v>1645.5640000000001</v>
      </c>
      <c r="U96" s="27">
        <f t="shared" si="1"/>
        <v>7.3915870189011912E-5</v>
      </c>
    </row>
    <row r="97" spans="1:21" x14ac:dyDescent="0.3">
      <c r="A97" s="1">
        <v>2007</v>
      </c>
      <c r="B97" s="1">
        <v>12</v>
      </c>
      <c r="C97" s="2">
        <v>19.851239358420699</v>
      </c>
      <c r="D97" s="32">
        <v>19.373661491082501</v>
      </c>
      <c r="E97" s="33">
        <f>+[1]Err!$E37</f>
        <v>1617.1433628495799</v>
      </c>
      <c r="F97" s="34">
        <f t="shared" si="0"/>
        <v>31329.988094398563</v>
      </c>
      <c r="G97" s="35">
        <f>SUM(F86:F97)</f>
        <v>397613.61990703194</v>
      </c>
      <c r="M97" s="35">
        <f>SUM(L86:L97)</f>
        <v>0</v>
      </c>
      <c r="P97">
        <v>0.47757786733826502</v>
      </c>
      <c r="Q97">
        <v>2.4057836325250902E-2</v>
      </c>
      <c r="R97">
        <v>0.712301609753904</v>
      </c>
      <c r="T97" s="28">
        <v>1617.143</v>
      </c>
      <c r="U97" s="27">
        <f t="shared" si="1"/>
        <v>-3.628495799148368E-4</v>
      </c>
    </row>
    <row r="98" spans="1:21" x14ac:dyDescent="0.3">
      <c r="A98" s="1">
        <v>2008</v>
      </c>
      <c r="B98" s="1">
        <v>1</v>
      </c>
      <c r="C98" s="2">
        <v>20.0201171060699</v>
      </c>
      <c r="D98" s="32">
        <v>18.945901563807201</v>
      </c>
      <c r="E98" s="33">
        <f>+[1]Err!$E38</f>
        <v>1625.02149562658</v>
      </c>
      <c r="F98" s="34">
        <f t="shared" si="0"/>
        <v>30787.497295211939</v>
      </c>
      <c r="G98" s="36">
        <f>+G97/G85-1</f>
        <v>-5.0746820766158884E-2</v>
      </c>
      <c r="M98" s="36" t="e">
        <f>+M97/M85-1</f>
        <v>#DIV/0!</v>
      </c>
      <c r="P98">
        <v>1.07421554226272</v>
      </c>
      <c r="Q98">
        <v>5.3656806130121602E-2</v>
      </c>
      <c r="R98">
        <v>1.6021794817271999</v>
      </c>
      <c r="T98" s="28">
        <v>1625.021</v>
      </c>
      <c r="U98" s="27">
        <f t="shared" si="1"/>
        <v>-4.9562658000468218E-4</v>
      </c>
    </row>
    <row r="99" spans="1:21" x14ac:dyDescent="0.3">
      <c r="A99" s="1">
        <v>2008</v>
      </c>
      <c r="B99" s="1">
        <v>2</v>
      </c>
      <c r="C99" s="2">
        <v>18.448883148831499</v>
      </c>
      <c r="D99" s="32">
        <v>18.451219104647599</v>
      </c>
      <c r="E99" s="33">
        <f>+[1]Err!$E39</f>
        <v>1624.0959940902901</v>
      </c>
      <c r="F99" s="34">
        <f t="shared" si="0"/>
        <v>29966.551033940395</v>
      </c>
      <c r="G99" s="35"/>
      <c r="M99" s="35"/>
      <c r="P99">
        <v>-2.3359558160933598E-3</v>
      </c>
      <c r="Q99">
        <v>-1.2661773600324E-4</v>
      </c>
      <c r="R99">
        <v>-3.4840498312681701E-3</v>
      </c>
      <c r="T99" s="28">
        <v>1624.096</v>
      </c>
      <c r="U99" s="27">
        <f t="shared" si="1"/>
        <v>5.9097098983329488E-6</v>
      </c>
    </row>
    <row r="100" spans="1:21" x14ac:dyDescent="0.3">
      <c r="A100" s="1">
        <v>2008</v>
      </c>
      <c r="B100" s="1">
        <v>3</v>
      </c>
      <c r="C100" s="2">
        <v>17.7399870049505</v>
      </c>
      <c r="D100" s="32">
        <v>18.1345528376674</v>
      </c>
      <c r="E100" s="33">
        <f>+[1]Err!$E40</f>
        <v>1620.02171552904</v>
      </c>
      <c r="F100" s="34">
        <f t="shared" si="0"/>
        <v>29378.369398429961</v>
      </c>
      <c r="G100" s="35"/>
      <c r="M100" s="35"/>
      <c r="P100">
        <v>-0.39456583271689299</v>
      </c>
      <c r="Q100">
        <v>-2.2241607764807599E-2</v>
      </c>
      <c r="R100">
        <v>-0.58849016468149395</v>
      </c>
      <c r="T100" s="28">
        <v>1620.0219999999999</v>
      </c>
      <c r="U100" s="27">
        <f t="shared" si="1"/>
        <v>2.8447095996853022E-4</v>
      </c>
    </row>
    <row r="101" spans="1:21" x14ac:dyDescent="0.3">
      <c r="A101" s="1">
        <v>2008</v>
      </c>
      <c r="B101" s="1">
        <v>4</v>
      </c>
      <c r="C101" s="2">
        <v>18.005368847351999</v>
      </c>
      <c r="D101" s="32">
        <v>18.456379986098799</v>
      </c>
      <c r="E101" s="33">
        <f>+[1]Err!$E41</f>
        <v>1605.4214137176</v>
      </c>
      <c r="F101" s="34">
        <f t="shared" si="0"/>
        <v>29630.267649391953</v>
      </c>
      <c r="G101" s="35"/>
      <c r="M101" s="35"/>
      <c r="P101">
        <v>-0.45101113874676801</v>
      </c>
      <c r="Q101">
        <v>-2.5048703115743001E-2</v>
      </c>
      <c r="R101">
        <v>-0.67267765555542602</v>
      </c>
      <c r="T101" s="28">
        <v>1605.421</v>
      </c>
      <c r="U101" s="27">
        <f t="shared" si="1"/>
        <v>-4.1371759994035529E-4</v>
      </c>
    </row>
    <row r="102" spans="1:21" x14ac:dyDescent="0.3">
      <c r="A102" s="1">
        <v>2008</v>
      </c>
      <c r="B102" s="1">
        <v>5</v>
      </c>
      <c r="C102" s="2">
        <v>19.492463567839199</v>
      </c>
      <c r="D102" s="32">
        <v>19.240450589590999</v>
      </c>
      <c r="E102" s="33">
        <f>+[1]Err!$E42</f>
        <v>1601.5639985574101</v>
      </c>
      <c r="F102" s="34">
        <f t="shared" si="0"/>
        <v>30814.812980311639</v>
      </c>
      <c r="G102" s="35"/>
      <c r="M102" s="35"/>
      <c r="P102">
        <v>0.25201297824822799</v>
      </c>
      <c r="Q102">
        <v>1.2928739221245799E-2</v>
      </c>
      <c r="R102">
        <v>0.375874307336657</v>
      </c>
      <c r="T102" s="28">
        <v>1601.5640000000001</v>
      </c>
      <c r="U102" s="27">
        <f t="shared" si="1"/>
        <v>1.4425900189962704E-6</v>
      </c>
    </row>
    <row r="103" spans="1:21" x14ac:dyDescent="0.3">
      <c r="A103" s="1">
        <v>2008</v>
      </c>
      <c r="B103" s="1">
        <v>6</v>
      </c>
      <c r="C103" s="2">
        <v>20.280585787452001</v>
      </c>
      <c r="D103" s="32">
        <v>19.822858562508699</v>
      </c>
      <c r="E103" s="33">
        <f>+[1]Err!$E43</f>
        <v>1588.7494722158001</v>
      </c>
      <c r="F103" s="34">
        <f t="shared" si="0"/>
        <v>31493.556078994148</v>
      </c>
      <c r="G103" s="37"/>
      <c r="M103" s="37"/>
      <c r="P103">
        <v>0.45772722494329798</v>
      </c>
      <c r="Q103">
        <v>2.2569724057305202E-2</v>
      </c>
      <c r="R103">
        <v>0.68269461684321897</v>
      </c>
      <c r="T103" s="28">
        <v>1588.749</v>
      </c>
      <c r="U103" s="27">
        <f t="shared" si="1"/>
        <v>-4.7221580007317243E-4</v>
      </c>
    </row>
    <row r="104" spans="1:21" x14ac:dyDescent="0.3">
      <c r="A104" s="1">
        <v>2008</v>
      </c>
      <c r="B104" s="1">
        <v>7</v>
      </c>
      <c r="C104" s="2">
        <v>19.128736977492</v>
      </c>
      <c r="D104" s="32">
        <v>19.6863045891652</v>
      </c>
      <c r="E104" s="33">
        <f>+[1]Err!$E44</f>
        <v>1548.7750987187101</v>
      </c>
      <c r="F104" s="34">
        <f t="shared" si="0"/>
        <v>30489.658333490926</v>
      </c>
      <c r="G104" s="35"/>
      <c r="M104" s="35"/>
      <c r="P104">
        <v>-0.55756761167322799</v>
      </c>
      <c r="Q104">
        <v>-2.91481665689322E-2</v>
      </c>
      <c r="R104">
        <v>-0.83160534543820697</v>
      </c>
      <c r="T104" s="28">
        <v>1548.7750000000001</v>
      </c>
      <c r="U104" s="27">
        <f t="shared" si="1"/>
        <v>-9.8718709978129482E-5</v>
      </c>
    </row>
    <row r="105" spans="1:21" x14ac:dyDescent="0.3">
      <c r="A105" s="1">
        <v>2008</v>
      </c>
      <c r="B105" s="1">
        <v>8</v>
      </c>
      <c r="C105" s="2">
        <v>18.899039974210201</v>
      </c>
      <c r="D105" s="32">
        <v>19.402912393667901</v>
      </c>
      <c r="E105" s="33">
        <f>+[1]Err!$E45</f>
        <v>1546.28752341579</v>
      </c>
      <c r="F105" s="34">
        <f t="shared" si="0"/>
        <v>30002.481352258277</v>
      </c>
      <c r="G105" s="35"/>
      <c r="M105" s="35"/>
      <c r="P105">
        <v>-0.5038724194577</v>
      </c>
      <c r="Q105">
        <v>-2.66612706330739E-2</v>
      </c>
      <c r="R105">
        <v>-0.75151961603802997</v>
      </c>
      <c r="T105" s="28">
        <v>1546.288</v>
      </c>
      <c r="U105" s="27">
        <f t="shared" si="1"/>
        <v>4.7658420999141526E-4</v>
      </c>
    </row>
    <row r="106" spans="1:21" x14ac:dyDescent="0.3">
      <c r="A106" s="1">
        <v>2008</v>
      </c>
      <c r="B106" s="1">
        <v>9</v>
      </c>
      <c r="C106" s="2">
        <v>19.764578709677401</v>
      </c>
      <c r="D106" s="32">
        <v>19.082331962320499</v>
      </c>
      <c r="E106" s="33">
        <f>+[1]Err!$E46</f>
        <v>1544.1727017375199</v>
      </c>
      <c r="F106" s="34">
        <f t="shared" si="0"/>
        <v>29466.416101708674</v>
      </c>
      <c r="G106" s="35"/>
      <c r="M106" s="35"/>
      <c r="P106">
        <v>0.68224674735693502</v>
      </c>
      <c r="Q106">
        <v>3.4518658726729302E-2</v>
      </c>
      <c r="R106">
        <v>1.0175627675130601</v>
      </c>
      <c r="T106" s="28">
        <v>1544.173</v>
      </c>
      <c r="U106" s="27">
        <f t="shared" si="1"/>
        <v>2.9826248010067502E-4</v>
      </c>
    </row>
    <row r="107" spans="1:21" x14ac:dyDescent="0.3">
      <c r="A107" s="1">
        <v>2008</v>
      </c>
      <c r="B107" s="1">
        <v>10</v>
      </c>
      <c r="C107" s="2">
        <v>18.172633333333302</v>
      </c>
      <c r="D107" s="32">
        <v>18.744006003774398</v>
      </c>
      <c r="E107" s="33">
        <f>+[1]Err!$E47</f>
        <v>1537.01484789151</v>
      </c>
      <c r="F107" s="34">
        <f t="shared" si="0"/>
        <v>28809.81553676886</v>
      </c>
      <c r="G107" s="35"/>
      <c r="M107" s="35"/>
      <c r="P107">
        <v>-0.57137267044108997</v>
      </c>
      <c r="Q107">
        <v>-3.1441380011395702E-2</v>
      </c>
      <c r="R107">
        <v>-0.85219542352934696</v>
      </c>
      <c r="T107" s="28">
        <v>1537.0150000000001</v>
      </c>
      <c r="U107" s="27">
        <f t="shared" si="1"/>
        <v>1.5210849005597993E-4</v>
      </c>
    </row>
    <row r="108" spans="1:21" x14ac:dyDescent="0.3">
      <c r="A108" s="1">
        <v>2008</v>
      </c>
      <c r="B108" s="1">
        <v>11</v>
      </c>
      <c r="C108" s="2">
        <v>17.5797936507937</v>
      </c>
      <c r="D108" s="32">
        <v>18.3916936553263</v>
      </c>
      <c r="E108" s="33">
        <f>+[1]Err!$E48</f>
        <v>1519.9806134837099</v>
      </c>
      <c r="F108" s="34">
        <f t="shared" si="0"/>
        <v>27955.017805227326</v>
      </c>
      <c r="G108" s="35"/>
      <c r="M108" s="35"/>
      <c r="P108">
        <v>-0.81190000453261402</v>
      </c>
      <c r="Q108">
        <v>-4.61837050343284E-2</v>
      </c>
      <c r="R108">
        <v>-1.21093903159914</v>
      </c>
      <c r="T108" s="28">
        <v>1519.981</v>
      </c>
      <c r="U108" s="27">
        <f t="shared" si="1"/>
        <v>3.8651629006380972E-4</v>
      </c>
    </row>
    <row r="109" spans="1:21" x14ac:dyDescent="0.3">
      <c r="A109" s="1">
        <v>2008</v>
      </c>
      <c r="B109" s="1">
        <v>12</v>
      </c>
      <c r="C109" s="2">
        <v>18.069686378737501</v>
      </c>
      <c r="D109" s="32">
        <v>18.339112992293799</v>
      </c>
      <c r="E109" s="33">
        <f>+[1]Err!$E49</f>
        <v>1503.20000640585</v>
      </c>
      <c r="F109" s="34">
        <f t="shared" si="0"/>
        <v>27567.354767493645</v>
      </c>
      <c r="G109" s="35">
        <f>SUM(F98:F109)</f>
        <v>356361.79833322775</v>
      </c>
      <c r="M109" s="35">
        <f>SUM(L98:L109)</f>
        <v>0</v>
      </c>
      <c r="P109">
        <v>-0.26942661355627001</v>
      </c>
      <c r="Q109">
        <v>-1.49104200210858E-2</v>
      </c>
      <c r="R109">
        <v>-0.40184653366849499</v>
      </c>
      <c r="T109" s="28">
        <v>1503.2</v>
      </c>
      <c r="U109" s="27">
        <f t="shared" si="1"/>
        <v>-6.405849944712827E-6</v>
      </c>
    </row>
    <row r="110" spans="1:21" x14ac:dyDescent="0.3">
      <c r="A110" s="1">
        <v>2009</v>
      </c>
      <c r="B110" s="1">
        <v>1</v>
      </c>
      <c r="C110" s="2">
        <v>18.2118705566734</v>
      </c>
      <c r="D110" s="32">
        <v>18.5056455331367</v>
      </c>
      <c r="E110" s="33">
        <f>+[1]Err!$E50</f>
        <v>1506.6959457891301</v>
      </c>
      <c r="F110" s="34">
        <f t="shared" si="0"/>
        <v>27882.381098987789</v>
      </c>
      <c r="G110" s="36">
        <f>+G109/G97-1</f>
        <v>-0.10374851239615357</v>
      </c>
      <c r="M110" s="36" t="e">
        <f>+M109/M97-1</f>
        <v>#DIV/0!</v>
      </c>
      <c r="P110">
        <v>-0.29377497646334999</v>
      </c>
      <c r="Q110">
        <v>-1.6130961152461199E-2</v>
      </c>
      <c r="R110">
        <v>-0.43816182229409001</v>
      </c>
      <c r="T110" s="28">
        <v>1506.6959999999999</v>
      </c>
      <c r="U110" s="27">
        <f t="shared" si="1"/>
        <v>5.4210869848247967E-5</v>
      </c>
    </row>
    <row r="111" spans="1:21" x14ac:dyDescent="0.3">
      <c r="A111" s="1">
        <v>2009</v>
      </c>
      <c r="B111" s="1">
        <v>2</v>
      </c>
      <c r="C111" s="2">
        <v>17.3550705725699</v>
      </c>
      <c r="D111" s="32">
        <v>17.801997404472601</v>
      </c>
      <c r="E111" s="33">
        <f>+[1]Err!$E51</f>
        <v>1481.79161917995</v>
      </c>
      <c r="F111" s="34">
        <f t="shared" si="0"/>
        <v>26378.850558610724</v>
      </c>
      <c r="G111" s="35"/>
      <c r="M111" s="35"/>
      <c r="P111">
        <v>-0.446926831902694</v>
      </c>
      <c r="Q111">
        <v>-2.5751945521274501E-2</v>
      </c>
      <c r="R111">
        <v>-0.66658596132349301</v>
      </c>
      <c r="T111" s="28">
        <v>1481.7919999999999</v>
      </c>
      <c r="U111" s="27">
        <f t="shared" si="1"/>
        <v>3.8082004994066665E-4</v>
      </c>
    </row>
    <row r="112" spans="1:21" x14ac:dyDescent="0.3">
      <c r="A112" s="1">
        <v>2009</v>
      </c>
      <c r="B112" s="1">
        <v>3</v>
      </c>
      <c r="C112" s="2">
        <v>17.156761616161599</v>
      </c>
      <c r="D112" s="32">
        <v>17.821517735536499</v>
      </c>
      <c r="E112" s="33">
        <f>+[1]Err!$E52</f>
        <v>1490.6518388437601</v>
      </c>
      <c r="F112" s="34">
        <f t="shared" si="0"/>
        <v>26565.678183464166</v>
      </c>
      <c r="G112" s="35"/>
      <c r="M112" s="35"/>
      <c r="P112">
        <v>-0.66475611937491397</v>
      </c>
      <c r="Q112">
        <v>-3.8746013626995701E-2</v>
      </c>
      <c r="R112">
        <v>-0.99147570753970504</v>
      </c>
      <c r="T112" s="28">
        <v>1490.652</v>
      </c>
      <c r="U112" s="27">
        <f t="shared" si="1"/>
        <v>1.6115623998302908E-4</v>
      </c>
    </row>
    <row r="113" spans="1:21" x14ac:dyDescent="0.3">
      <c r="A113" s="1">
        <v>2009</v>
      </c>
      <c r="B113" s="1">
        <v>4</v>
      </c>
      <c r="C113" s="2">
        <v>17.7714437627812</v>
      </c>
      <c r="D113" s="32">
        <v>18.269059900402201</v>
      </c>
      <c r="E113" s="33">
        <f>+[1]Err!$E53</f>
        <v>1471.6605905167801</v>
      </c>
      <c r="F113" s="34">
        <f t="shared" si="0"/>
        <v>26885.855481212329</v>
      </c>
      <c r="G113" s="35"/>
      <c r="M113" s="35"/>
      <c r="P113">
        <v>-0.49761613762097301</v>
      </c>
      <c r="Q113">
        <v>-2.8000884129804501E-2</v>
      </c>
      <c r="R113">
        <v>-0.74218844738858603</v>
      </c>
      <c r="T113" s="28">
        <v>1471.6610000000001</v>
      </c>
      <c r="U113" s="27">
        <f t="shared" si="1"/>
        <v>4.0948321998257597E-4</v>
      </c>
    </row>
    <row r="114" spans="1:21" ht="15" thickBot="1" x14ac:dyDescent="0.35">
      <c r="A114" s="1">
        <v>2009</v>
      </c>
      <c r="B114" s="1">
        <v>5</v>
      </c>
      <c r="C114" s="2">
        <v>19.098718300205601</v>
      </c>
      <c r="D114" s="32">
        <v>18.8151968336675</v>
      </c>
      <c r="E114" s="33">
        <f>+[1]Err!$E54</f>
        <v>1460.1295400910601</v>
      </c>
      <c r="F114" s="34">
        <f t="shared" si="0"/>
        <v>27472.624699465698</v>
      </c>
      <c r="G114" s="38"/>
      <c r="M114" s="38"/>
      <c r="P114">
        <v>0.28352146653809401</v>
      </c>
      <c r="Q114">
        <v>1.48450520124715E-2</v>
      </c>
      <c r="R114">
        <v>0.42286883632283201</v>
      </c>
      <c r="T114" s="28">
        <v>1460.13</v>
      </c>
      <c r="U114" s="27">
        <f t="shared" si="1"/>
        <v>4.5990894000169646E-4</v>
      </c>
    </row>
    <row r="115" spans="1:21" x14ac:dyDescent="0.3">
      <c r="A115" s="1">
        <v>2009</v>
      </c>
      <c r="B115" s="1">
        <v>6</v>
      </c>
      <c r="C115" s="2">
        <v>19.012734525447001</v>
      </c>
      <c r="D115" s="32">
        <v>19.5700490374076</v>
      </c>
      <c r="E115" s="33">
        <f>+[1]Err!$E55</f>
        <v>1451.2363183887501</v>
      </c>
      <c r="F115" s="34">
        <f t="shared" si="0"/>
        <v>28400.765915734708</v>
      </c>
      <c r="G115" s="35"/>
      <c r="M115" s="35"/>
      <c r="P115">
        <v>-0.55731451196057002</v>
      </c>
      <c r="Q115">
        <v>-2.9312696246541901E-2</v>
      </c>
      <c r="R115">
        <v>-0.83122785027964796</v>
      </c>
      <c r="T115" s="28">
        <v>1451.2360000000001</v>
      </c>
      <c r="U115" s="27">
        <f t="shared" si="1"/>
        <v>-3.1838874997447419E-4</v>
      </c>
    </row>
    <row r="116" spans="1:21" x14ac:dyDescent="0.3">
      <c r="A116" s="1">
        <v>2009</v>
      </c>
      <c r="B116" s="1">
        <v>7</v>
      </c>
      <c r="C116" s="2">
        <v>19.515887972508601</v>
      </c>
      <c r="D116" s="32">
        <v>19.496854614463501</v>
      </c>
      <c r="E116" s="33">
        <f>+[1]Err!$E56</f>
        <v>1438.8238478641699</v>
      </c>
      <c r="F116" s="34">
        <f t="shared" si="0"/>
        <v>28052.539377630674</v>
      </c>
      <c r="G116" s="35"/>
      <c r="M116" s="35"/>
      <c r="P116">
        <v>1.9033358045046401E-2</v>
      </c>
      <c r="Q116">
        <v>9.7527502063232002E-4</v>
      </c>
      <c r="R116">
        <v>2.8388023193098001E-2</v>
      </c>
      <c r="T116" s="28">
        <v>1438.8240000000001</v>
      </c>
      <c r="U116" s="27">
        <f t="shared" si="1"/>
        <v>1.5213583014883625E-4</v>
      </c>
    </row>
    <row r="117" spans="1:21" x14ac:dyDescent="0.3">
      <c r="A117" s="1">
        <v>2009</v>
      </c>
      <c r="B117" s="1">
        <v>8</v>
      </c>
      <c r="C117" s="2">
        <v>17.932611576011201</v>
      </c>
      <c r="D117" s="32">
        <v>19.42628340145</v>
      </c>
      <c r="E117" s="33">
        <f>+[1]Err!$E57</f>
        <v>1445.9116930351699</v>
      </c>
      <c r="F117" s="34">
        <f t="shared" si="0"/>
        <v>28088.690322371589</v>
      </c>
      <c r="G117" s="35"/>
      <c r="M117" s="35"/>
      <c r="P117">
        <v>-1.4936718254388399</v>
      </c>
      <c r="Q117">
        <v>-8.3293602781033801E-2</v>
      </c>
      <c r="R117">
        <v>-2.2277934520582701</v>
      </c>
      <c r="T117" s="28">
        <v>1445.912</v>
      </c>
      <c r="U117" s="27">
        <f t="shared" si="1"/>
        <v>3.0696483008796349E-4</v>
      </c>
    </row>
    <row r="118" spans="1:21" x14ac:dyDescent="0.3">
      <c r="A118" s="1">
        <v>2009</v>
      </c>
      <c r="B118" s="1">
        <v>9</v>
      </c>
      <c r="C118" s="2">
        <v>18.843350951374202</v>
      </c>
      <c r="D118" s="32">
        <v>18.754852720632801</v>
      </c>
      <c r="E118" s="33">
        <f>+[1]Err!$E58</f>
        <v>1428.49448857415</v>
      </c>
      <c r="F118" s="34">
        <f t="shared" si="0"/>
        <v>26791.203745443858</v>
      </c>
      <c r="G118" s="35"/>
      <c r="M118" s="35"/>
      <c r="P118">
        <v>8.8498230741446804E-2</v>
      </c>
      <c r="Q118">
        <v>4.6965229788384702E-3</v>
      </c>
      <c r="R118">
        <v>0.131994040194614</v>
      </c>
      <c r="T118" s="28">
        <v>1428.4939999999999</v>
      </c>
      <c r="U118" s="27">
        <f t="shared" si="1"/>
        <v>-4.8857415004022187E-4</v>
      </c>
    </row>
    <row r="119" spans="1:21" x14ac:dyDescent="0.3">
      <c r="A119" s="1">
        <v>2009</v>
      </c>
      <c r="B119" s="1">
        <v>10</v>
      </c>
      <c r="C119" s="2">
        <v>18.6605323843416</v>
      </c>
      <c r="D119" s="32">
        <v>18.702708131453502</v>
      </c>
      <c r="E119" s="33">
        <f>+[1]Err!$E59</f>
        <v>1405.1453497796499</v>
      </c>
      <c r="F119" s="34">
        <f t="shared" si="0"/>
        <v>26280.023359197934</v>
      </c>
      <c r="G119" s="35"/>
      <c r="M119" s="35"/>
      <c r="P119">
        <v>-4.2175747111823397E-2</v>
      </c>
      <c r="Q119">
        <v>-2.2601577620161399E-3</v>
      </c>
      <c r="R119">
        <v>-6.29046164299044E-2</v>
      </c>
      <c r="T119" s="28">
        <v>1405.145</v>
      </c>
      <c r="U119" s="27">
        <f t="shared" si="1"/>
        <v>-3.4977964992322086E-4</v>
      </c>
    </row>
    <row r="120" spans="1:21" x14ac:dyDescent="0.3">
      <c r="A120" s="1">
        <v>2009</v>
      </c>
      <c r="B120" s="1">
        <v>11</v>
      </c>
      <c r="C120" s="2">
        <v>18.305948994252901</v>
      </c>
      <c r="D120" s="32">
        <v>18.426538941417199</v>
      </c>
      <c r="E120" s="33">
        <f>+[1]Err!$E60</f>
        <v>1392.70940143898</v>
      </c>
      <c r="F120" s="34">
        <f t="shared" si="0"/>
        <v>25662.814019693204</v>
      </c>
      <c r="G120" s="35"/>
      <c r="M120" s="35"/>
      <c r="P120">
        <v>-0.120589947164312</v>
      </c>
      <c r="Q120">
        <v>-6.58747313248667E-3</v>
      </c>
      <c r="R120">
        <v>-0.179858446883255</v>
      </c>
      <c r="T120" s="28">
        <v>1392.7090000000001</v>
      </c>
      <c r="U120" s="27">
        <f t="shared" si="1"/>
        <v>-4.0143897990674304E-4</v>
      </c>
    </row>
    <row r="121" spans="1:21" x14ac:dyDescent="0.3">
      <c r="A121" s="1">
        <v>2009</v>
      </c>
      <c r="B121" s="1">
        <v>12</v>
      </c>
      <c r="C121" s="2">
        <v>18.945706308919501</v>
      </c>
      <c r="D121" s="32">
        <v>18.2467386726656</v>
      </c>
      <c r="E121" s="33">
        <f>+[1]Err!$E61</f>
        <v>1382.04162671565</v>
      </c>
      <c r="F121" s="34">
        <f t="shared" si="0"/>
        <v>25217.752397426124</v>
      </c>
      <c r="G121" s="35">
        <f>SUM(F110:F121)</f>
        <v>323679.17915923876</v>
      </c>
      <c r="M121" s="35">
        <f>SUM(L110:L121)</f>
        <v>0</v>
      </c>
      <c r="P121">
        <v>0.69896763625395797</v>
      </c>
      <c r="Q121">
        <v>3.6893194946492402E-2</v>
      </c>
      <c r="R121">
        <v>1.04250177095609</v>
      </c>
      <c r="T121" s="28">
        <v>1382.0419999999999</v>
      </c>
      <c r="U121" s="27">
        <f t="shared" si="1"/>
        <v>3.7328434996197757E-4</v>
      </c>
    </row>
    <row r="122" spans="1:21" x14ac:dyDescent="0.3">
      <c r="A122" s="1">
        <v>2010</v>
      </c>
      <c r="B122" s="1">
        <v>1</v>
      </c>
      <c r="C122" s="2">
        <v>18.564140692640699</v>
      </c>
      <c r="D122" s="32">
        <v>18.785088054983198</v>
      </c>
      <c r="E122" s="33">
        <f>+[1]Err!$E62</f>
        <v>1379.23834973874</v>
      </c>
      <c r="F122" s="34">
        <f t="shared" si="0"/>
        <v>25909.113848651945</v>
      </c>
      <c r="G122" s="36">
        <f>+G121/G109-1</f>
        <v>-9.1711904381591491E-2</v>
      </c>
      <c r="K122" s="39">
        <f t="shared" ref="K122:K169" si="2">+D122*(1+$H$177)</f>
        <v>18.64146736199233</v>
      </c>
      <c r="L122" s="40">
        <f t="shared" ref="L122:L169" si="3">+K122*E122</f>
        <v>25711.026681062885</v>
      </c>
      <c r="M122" s="36" t="e">
        <f>+M121/M109-1</f>
        <v>#DIV/0!</v>
      </c>
      <c r="P122">
        <v>-0.220947362342542</v>
      </c>
      <c r="Q122">
        <v>-1.19018362336659E-2</v>
      </c>
      <c r="R122">
        <v>-0.32954031715209298</v>
      </c>
      <c r="T122" s="28">
        <v>1379.2380000000001</v>
      </c>
      <c r="U122" s="27">
        <f t="shared" si="1"/>
        <v>-3.4973873994204041E-4</v>
      </c>
    </row>
    <row r="123" spans="1:21" x14ac:dyDescent="0.3">
      <c r="A123" s="1">
        <v>2010</v>
      </c>
      <c r="B123" s="1">
        <v>2</v>
      </c>
      <c r="C123" s="2">
        <v>17.131414296134199</v>
      </c>
      <c r="D123" s="32">
        <v>17.356296955398498</v>
      </c>
      <c r="E123" s="33">
        <f>+[1]Err!$E63</f>
        <v>1376.68278917974</v>
      </c>
      <c r="F123" s="34">
        <f t="shared" si="0"/>
        <v>23894.115302389833</v>
      </c>
      <c r="G123" s="35"/>
      <c r="K123" s="39">
        <f t="shared" si="2"/>
        <v>17.223600031689994</v>
      </c>
      <c r="L123" s="40">
        <f t="shared" si="3"/>
        <v>23711.433731343241</v>
      </c>
      <c r="M123" s="35"/>
      <c r="P123">
        <v>-0.22488265926429599</v>
      </c>
      <c r="Q123">
        <v>-1.3126917333091501E-2</v>
      </c>
      <c r="R123">
        <v>-0.33540976488811802</v>
      </c>
      <c r="T123" s="28">
        <v>1376.683</v>
      </c>
      <c r="U123" s="27">
        <f t="shared" si="1"/>
        <v>2.1082026000840415E-4</v>
      </c>
    </row>
    <row r="124" spans="1:21" x14ac:dyDescent="0.3">
      <c r="A124" s="1">
        <v>2010</v>
      </c>
      <c r="B124" s="1">
        <v>3</v>
      </c>
      <c r="C124" s="2">
        <v>16.8080007315289</v>
      </c>
      <c r="D124" s="32">
        <v>17.109176456998298</v>
      </c>
      <c r="E124" s="33">
        <f>+[1]Err!$E64</f>
        <v>1359.9385837683101</v>
      </c>
      <c r="F124" s="34">
        <f t="shared" si="0"/>
        <v>23267.429200372379</v>
      </c>
      <c r="G124" s="35"/>
      <c r="K124" s="39">
        <f t="shared" si="2"/>
        <v>16.978368883881529</v>
      </c>
      <c r="L124" s="40">
        <f t="shared" si="3"/>
        <v>23089.538934641791</v>
      </c>
      <c r="M124" s="35"/>
      <c r="P124">
        <v>-0.30117572546937799</v>
      </c>
      <c r="Q124">
        <v>-1.7918593072430301E-2</v>
      </c>
      <c r="R124">
        <v>-0.44919994987684098</v>
      </c>
      <c r="T124" s="28">
        <v>1359.9390000000001</v>
      </c>
      <c r="U124" s="27">
        <f t="shared" si="1"/>
        <v>4.1623168999649351E-4</v>
      </c>
    </row>
    <row r="125" spans="1:21" x14ac:dyDescent="0.3">
      <c r="A125" s="1">
        <v>2010</v>
      </c>
      <c r="B125" s="1">
        <v>4</v>
      </c>
      <c r="C125" s="2">
        <v>17.517774193548401</v>
      </c>
      <c r="D125" s="32">
        <v>17.660505948365799</v>
      </c>
      <c r="E125" s="33">
        <f>+[1]Err!$E65</f>
        <v>1351.86555248944</v>
      </c>
      <c r="F125" s="34">
        <f t="shared" si="0"/>
        <v>23874.629631130574</v>
      </c>
      <c r="G125" s="35"/>
      <c r="K125" s="39">
        <f t="shared" si="2"/>
        <v>17.525483206100784</v>
      </c>
      <c r="L125" s="40">
        <f t="shared" si="3"/>
        <v>23692.097037059837</v>
      </c>
      <c r="M125" s="35"/>
      <c r="P125">
        <v>-0.142731754817461</v>
      </c>
      <c r="Q125">
        <v>-8.1478247887239001E-3</v>
      </c>
      <c r="R125">
        <v>-0.21288268505011501</v>
      </c>
      <c r="T125" s="28">
        <v>1351.866</v>
      </c>
      <c r="U125" s="27">
        <f t="shared" si="1"/>
        <v>4.4751055997949152E-4</v>
      </c>
    </row>
    <row r="126" spans="1:21" x14ac:dyDescent="0.3">
      <c r="A126" s="1">
        <v>2010</v>
      </c>
      <c r="B126" s="1">
        <v>5</v>
      </c>
      <c r="C126" s="2">
        <v>18.539384955752201</v>
      </c>
      <c r="D126" s="32">
        <v>18.9514260931278</v>
      </c>
      <c r="E126" s="33">
        <f>+[1]Err!$E66</f>
        <v>1356.5044812322501</v>
      </c>
      <c r="F126" s="34">
        <f t="shared" si="0"/>
        <v>25707.694421069657</v>
      </c>
      <c r="G126" s="35"/>
      <c r="K126" s="39">
        <f t="shared" si="2"/>
        <v>18.806533668844583</v>
      </c>
      <c r="L126" s="40">
        <f t="shared" si="3"/>
        <v>25511.147198232866</v>
      </c>
      <c r="M126" s="35"/>
      <c r="P126">
        <v>-0.41204113737563097</v>
      </c>
      <c r="Q126">
        <v>-2.2225178362661201E-2</v>
      </c>
      <c r="R126">
        <v>-0.61455437010360703</v>
      </c>
      <c r="T126" s="28">
        <v>1356.5039999999999</v>
      </c>
      <c r="U126" s="27">
        <f t="shared" si="1"/>
        <v>-4.8123225019480742E-4</v>
      </c>
    </row>
    <row r="127" spans="1:21" x14ac:dyDescent="0.3">
      <c r="A127" s="1">
        <v>2010</v>
      </c>
      <c r="B127" s="1">
        <v>6</v>
      </c>
      <c r="C127" s="2">
        <v>19.228145941921099</v>
      </c>
      <c r="D127" s="32">
        <v>19.827881932607902</v>
      </c>
      <c r="E127" s="33">
        <f>+[1]Err!$E67</f>
        <v>1349.5627358252</v>
      </c>
      <c r="F127" s="34">
        <f t="shared" ref="F127:F190" si="4">+E127*D127</f>
        <v>26758.970586589374</v>
      </c>
      <c r="G127" s="35"/>
      <c r="K127" s="39">
        <f t="shared" si="2"/>
        <v>19.676288597758091</v>
      </c>
      <c r="L127" s="40">
        <f t="shared" si="3"/>
        <v>26554.385870876598</v>
      </c>
      <c r="M127" s="35"/>
      <c r="P127">
        <v>-0.59973599068681005</v>
      </c>
      <c r="Q127">
        <v>-3.1190526247217101E-2</v>
      </c>
      <c r="R127">
        <v>-0.89449897243874799</v>
      </c>
      <c r="T127" s="28">
        <v>1349.5630000000001</v>
      </c>
      <c r="U127" s="27">
        <f t="shared" si="1"/>
        <v>2.6417480012241867E-4</v>
      </c>
    </row>
    <row r="128" spans="1:21" x14ac:dyDescent="0.3">
      <c r="A128" s="1">
        <v>2010</v>
      </c>
      <c r="B128" s="1">
        <v>7</v>
      </c>
      <c r="C128" s="2">
        <v>18.671460791635599</v>
      </c>
      <c r="D128" s="32">
        <v>19.5173574916241</v>
      </c>
      <c r="E128" s="33">
        <f>+[1]Err!$E68</f>
        <v>1329.9002988289001</v>
      </c>
      <c r="F128" s="34">
        <f t="shared" si="4"/>
        <v>25956.139560461361</v>
      </c>
      <c r="G128" s="35"/>
      <c r="K128" s="39">
        <f t="shared" si="2"/>
        <v>19.368138259854039</v>
      </c>
      <c r="L128" s="40">
        <f t="shared" si="3"/>
        <v>25757.69285953934</v>
      </c>
      <c r="M128" s="35"/>
      <c r="P128">
        <v>-0.84589669998857497</v>
      </c>
      <c r="Q128">
        <v>-4.53042592343669E-2</v>
      </c>
      <c r="R128">
        <v>-1.26164469146265</v>
      </c>
      <c r="T128" s="28">
        <v>1329.9</v>
      </c>
      <c r="U128" s="27">
        <f t="shared" si="1"/>
        <v>-2.9882889998589235E-4</v>
      </c>
    </row>
    <row r="129" spans="1:21" x14ac:dyDescent="0.3">
      <c r="A129" s="1">
        <v>2010</v>
      </c>
      <c r="B129" s="1">
        <v>8</v>
      </c>
      <c r="C129" s="2">
        <v>19.359053103964101</v>
      </c>
      <c r="D129" s="32">
        <v>19.1054420313822</v>
      </c>
      <c r="E129" s="33">
        <f>+[1]Err!$E69</f>
        <v>1329.15769876333</v>
      </c>
      <c r="F129" s="34">
        <f t="shared" si="4"/>
        <v>25394.145364288168</v>
      </c>
      <c r="G129" s="35"/>
      <c r="K129" s="39">
        <f t="shared" si="2"/>
        <v>18.959372083963665</v>
      </c>
      <c r="L129" s="40">
        <f t="shared" si="3"/>
        <v>25199.995369118864</v>
      </c>
      <c r="M129" s="35"/>
      <c r="P129">
        <v>0.25361107258193999</v>
      </c>
      <c r="Q129">
        <v>1.31003862234361E-2</v>
      </c>
      <c r="R129">
        <v>0.37825784569614201</v>
      </c>
      <c r="T129" s="28">
        <v>1329.1579999999999</v>
      </c>
      <c r="U129" s="27">
        <f t="shared" si="1"/>
        <v>3.0123666988401965E-4</v>
      </c>
    </row>
    <row r="130" spans="1:21" x14ac:dyDescent="0.3">
      <c r="A130" s="1">
        <v>2010</v>
      </c>
      <c r="B130" s="1">
        <v>9</v>
      </c>
      <c r="C130" s="2">
        <v>19.146409947249399</v>
      </c>
      <c r="D130" s="32">
        <v>18.932952936241801</v>
      </c>
      <c r="E130" s="33">
        <f>+[1]Err!$E70</f>
        <v>1330.83540867431</v>
      </c>
      <c r="F130" s="34">
        <f t="shared" si="4"/>
        <v>25196.644158314833</v>
      </c>
      <c r="G130" s="35"/>
      <c r="K130" s="39">
        <f t="shared" si="2"/>
        <v>18.788201747793408</v>
      </c>
      <c r="L130" s="40">
        <f t="shared" si="3"/>
        <v>25004.004151280027</v>
      </c>
      <c r="M130" s="35"/>
      <c r="P130">
        <v>0.21345701100765199</v>
      </c>
      <c r="Q130">
        <v>1.1148670251799201E-2</v>
      </c>
      <c r="R130">
        <v>0.31836854878016002</v>
      </c>
      <c r="T130" s="28">
        <v>1330.835</v>
      </c>
      <c r="U130" s="27">
        <f t="shared" si="1"/>
        <v>-4.0867430993785092E-4</v>
      </c>
    </row>
    <row r="131" spans="1:21" x14ac:dyDescent="0.3">
      <c r="A131" s="1">
        <v>2010</v>
      </c>
      <c r="B131" s="1">
        <v>10</v>
      </c>
      <c r="C131" s="2">
        <v>18.568883738601802</v>
      </c>
      <c r="D131" s="32">
        <v>18.3715073055406</v>
      </c>
      <c r="E131" s="33">
        <f>+[1]Err!$E71</f>
        <v>1314.95911191459</v>
      </c>
      <c r="F131" s="34">
        <f t="shared" si="4"/>
        <v>24157.780931026071</v>
      </c>
      <c r="G131" s="35"/>
      <c r="K131" s="39">
        <f t="shared" si="2"/>
        <v>18.23104862880799</v>
      </c>
      <c r="L131" s="40">
        <f t="shared" si="3"/>
        <v>23973.083514209058</v>
      </c>
      <c r="M131" s="35"/>
      <c r="P131">
        <v>0.197376433061205</v>
      </c>
      <c r="Q131">
        <v>1.0629418323670699E-2</v>
      </c>
      <c r="R131">
        <v>0.29438456137122399</v>
      </c>
      <c r="T131" s="28">
        <v>1314.9590000000001</v>
      </c>
      <c r="U131" s="27">
        <f t="shared" si="1"/>
        <v>-1.1191458997927839E-4</v>
      </c>
    </row>
    <row r="132" spans="1:21" x14ac:dyDescent="0.3">
      <c r="A132" s="1">
        <v>2010</v>
      </c>
      <c r="B132" s="1">
        <v>11</v>
      </c>
      <c r="C132" s="2">
        <v>18.0288627002288</v>
      </c>
      <c r="D132" s="32">
        <v>18.0986206876611</v>
      </c>
      <c r="E132" s="33">
        <f>+[1]Err!$E72</f>
        <v>1305.6903050262299</v>
      </c>
      <c r="F132" s="34">
        <f t="shared" si="4"/>
        <v>23631.193566226255</v>
      </c>
      <c r="G132" s="35"/>
      <c r="K132" s="39">
        <f t="shared" si="2"/>
        <v>17.960248355429673</v>
      </c>
      <c r="L132" s="40">
        <f t="shared" si="3"/>
        <v>23450.522153547816</v>
      </c>
      <c r="M132" s="35"/>
      <c r="P132">
        <v>-6.9757987432240001E-2</v>
      </c>
      <c r="Q132">
        <v>-3.8692394851592401E-3</v>
      </c>
      <c r="R132">
        <v>-0.10404319408291</v>
      </c>
      <c r="T132" s="28">
        <v>1305.69</v>
      </c>
      <c r="U132" s="27">
        <f t="shared" si="1"/>
        <v>-3.0502622985295602E-4</v>
      </c>
    </row>
    <row r="133" spans="1:21" x14ac:dyDescent="0.3">
      <c r="A133" s="1">
        <v>2010</v>
      </c>
      <c r="B133" s="1">
        <v>12</v>
      </c>
      <c r="C133" s="2">
        <v>17.654473724295499</v>
      </c>
      <c r="D133" s="32">
        <v>17.502766344255299</v>
      </c>
      <c r="E133" s="33">
        <f>+[1]Err!$E73</f>
        <v>1302.9261535928899</v>
      </c>
      <c r="F133" s="34">
        <f t="shared" si="4"/>
        <v>22804.812030155645</v>
      </c>
      <c r="G133" s="35">
        <f>SUM(F122:F133)</f>
        <v>296552.66860067606</v>
      </c>
      <c r="K133" s="39">
        <f t="shared" si="2"/>
        <v>17.368949594274596</v>
      </c>
      <c r="L133" s="40">
        <f t="shared" si="3"/>
        <v>22630.458686816986</v>
      </c>
      <c r="M133" s="35">
        <f>SUM(L122:L133)</f>
        <v>294285.38618772931</v>
      </c>
      <c r="P133">
        <v>0.15170738004023199</v>
      </c>
      <c r="Q133">
        <v>8.5931408893518899E-3</v>
      </c>
      <c r="R133">
        <v>0.226269721451864</v>
      </c>
      <c r="T133" s="28">
        <v>1302.9259999999999</v>
      </c>
      <c r="U133" s="27">
        <f t="shared" si="1"/>
        <v>-1.5359289000116405E-4</v>
      </c>
    </row>
    <row r="134" spans="1:21" x14ac:dyDescent="0.3">
      <c r="A134" s="1">
        <v>2011</v>
      </c>
      <c r="B134" s="1">
        <v>1</v>
      </c>
      <c r="C134" s="2">
        <v>17.440140337423301</v>
      </c>
      <c r="D134" s="32">
        <v>17.584602773738599</v>
      </c>
      <c r="E134" s="33">
        <f>+[1]Err!$E74</f>
        <v>1316.05376614597</v>
      </c>
      <c r="F134" s="34">
        <f t="shared" si="4"/>
        <v>23142.282706559556</v>
      </c>
      <c r="G134" s="36">
        <f>+G133/G121-1</f>
        <v>-8.3806782472151009E-2</v>
      </c>
      <c r="K134" s="39">
        <f t="shared" si="2"/>
        <v>17.450160346375927</v>
      </c>
      <c r="L134" s="40">
        <f t="shared" si="3"/>
        <v>22965.349243699104</v>
      </c>
      <c r="M134" s="36" t="e">
        <f>+M133/M121-1</f>
        <v>#DIV/0!</v>
      </c>
      <c r="P134">
        <v>-0.14446243631526601</v>
      </c>
      <c r="Q134">
        <v>-8.2833299228261305E-3</v>
      </c>
      <c r="R134">
        <v>-0.21546397556034699</v>
      </c>
      <c r="T134" s="28">
        <v>1316.0540000000001</v>
      </c>
      <c r="U134" s="27">
        <f t="shared" si="1"/>
        <v>2.3385403005704575E-4</v>
      </c>
    </row>
    <row r="135" spans="1:21" x14ac:dyDescent="0.3">
      <c r="A135" s="1">
        <v>2011</v>
      </c>
      <c r="B135" s="1">
        <v>2</v>
      </c>
      <c r="C135" s="2">
        <v>16.030348228043099</v>
      </c>
      <c r="D135" s="32">
        <v>16.965461035479599</v>
      </c>
      <c r="E135" s="33">
        <f>+[1]Err!$E75</f>
        <v>1298.46415031627</v>
      </c>
      <c r="F135" s="34">
        <f t="shared" si="4"/>
        <v>22029.042948157803</v>
      </c>
      <c r="G135" s="35"/>
      <c r="K135" s="39">
        <f t="shared" si="2"/>
        <v>16.83575223328004</v>
      </c>
      <c r="L135" s="40">
        <f t="shared" si="3"/>
        <v>21860.620718521212</v>
      </c>
      <c r="M135" s="35"/>
      <c r="P135">
        <v>-0.93511280743643299</v>
      </c>
      <c r="Q135">
        <v>-5.8333904799433303E-2</v>
      </c>
      <c r="R135">
        <v>-1.3947094360775301</v>
      </c>
      <c r="T135" s="28">
        <v>1298.4639999999999</v>
      </c>
      <c r="U135" s="27">
        <f t="shared" si="1"/>
        <v>-1.5031627003736503E-4</v>
      </c>
    </row>
    <row r="136" spans="1:21" x14ac:dyDescent="0.3">
      <c r="A136" s="1">
        <v>2011</v>
      </c>
      <c r="B136" s="1">
        <v>3</v>
      </c>
      <c r="C136" s="2">
        <v>16.880387850467301</v>
      </c>
      <c r="D136" s="32">
        <v>17.034438100553199</v>
      </c>
      <c r="E136" s="33">
        <f>+[1]Err!$E76</f>
        <v>1289.5720676011999</v>
      </c>
      <c r="F136" s="34">
        <f t="shared" si="4"/>
        <v>21967.135561755047</v>
      </c>
      <c r="G136" s="35"/>
      <c r="K136" s="39">
        <f t="shared" si="2"/>
        <v>16.904201936764629</v>
      </c>
      <c r="L136" s="40">
        <f t="shared" si="3"/>
        <v>21799.18664274177</v>
      </c>
      <c r="M136" s="35"/>
      <c r="P136">
        <v>-0.154050250085913</v>
      </c>
      <c r="Q136">
        <v>-9.1259899624669006E-3</v>
      </c>
      <c r="R136">
        <v>-0.22976408377289001</v>
      </c>
      <c r="T136" s="28">
        <v>1289.5719999999999</v>
      </c>
      <c r="U136" s="27">
        <f t="shared" si="1"/>
        <v>-6.7601200044009602E-5</v>
      </c>
    </row>
    <row r="137" spans="1:21" x14ac:dyDescent="0.3">
      <c r="A137" s="1">
        <v>2011</v>
      </c>
      <c r="B137" s="1">
        <v>4</v>
      </c>
      <c r="C137" s="2">
        <v>18.9381549960661</v>
      </c>
      <c r="D137" s="32">
        <v>18.0050646902185</v>
      </c>
      <c r="E137" s="33">
        <f>+[1]Err!$E77</f>
        <v>1272.06824187405</v>
      </c>
      <c r="F137" s="34">
        <f t="shared" si="4"/>
        <v>22903.670985314784</v>
      </c>
      <c r="G137" s="35"/>
      <c r="K137" s="39">
        <f t="shared" si="2"/>
        <v>17.867407636890576</v>
      </c>
      <c r="L137" s="40">
        <f t="shared" si="3"/>
        <v>22728.561819506369</v>
      </c>
      <c r="M137" s="35"/>
      <c r="P137">
        <v>0.93309030584761399</v>
      </c>
      <c r="Q137">
        <v>4.9270391230900802E-2</v>
      </c>
      <c r="R137">
        <v>1.391692899433</v>
      </c>
      <c r="T137" s="28">
        <v>1272.068</v>
      </c>
      <c r="U137" s="27">
        <f t="shared" si="1"/>
        <v>-2.4187405006159679E-4</v>
      </c>
    </row>
    <row r="138" spans="1:21" x14ac:dyDescent="0.3">
      <c r="A138" s="1">
        <v>2011</v>
      </c>
      <c r="B138" s="1">
        <v>5</v>
      </c>
      <c r="C138" s="2">
        <v>18.770088119590898</v>
      </c>
      <c r="D138" s="32">
        <v>18.678491428923</v>
      </c>
      <c r="E138" s="33">
        <f>+[1]Err!$E78</f>
        <v>1264.7515190386</v>
      </c>
      <c r="F138" s="34">
        <f t="shared" si="4"/>
        <v>23623.650408079833</v>
      </c>
      <c r="G138" s="35"/>
      <c r="K138" s="39">
        <f t="shared" si="2"/>
        <v>18.535685716477364</v>
      </c>
      <c r="L138" s="40">
        <f t="shared" si="3"/>
        <v>23443.036666336826</v>
      </c>
      <c r="M138" s="35"/>
      <c r="P138">
        <v>9.1596690667877595E-2</v>
      </c>
      <c r="Q138">
        <v>4.8799286441428896E-3</v>
      </c>
      <c r="R138">
        <v>0.136615355679051</v>
      </c>
      <c r="T138" s="28">
        <v>1264.752</v>
      </c>
      <c r="U138" s="27">
        <f t="shared" si="1"/>
        <v>4.8096139994413534E-4</v>
      </c>
    </row>
    <row r="139" spans="1:21" x14ac:dyDescent="0.3">
      <c r="A139" s="1">
        <v>2011</v>
      </c>
      <c r="B139" s="1">
        <v>6</v>
      </c>
      <c r="C139" s="2">
        <v>19.9455771971496</v>
      </c>
      <c r="D139" s="32">
        <v>19.085160363543899</v>
      </c>
      <c r="E139" s="33">
        <f>+[1]Err!$E79</f>
        <v>1264.4113151136801</v>
      </c>
      <c r="F139" s="34">
        <f t="shared" si="4"/>
        <v>24131.492714424021</v>
      </c>
      <c r="G139" s="35"/>
      <c r="K139" s="39">
        <f t="shared" si="2"/>
        <v>18.939245478863501</v>
      </c>
      <c r="L139" s="40">
        <f t="shared" si="3"/>
        <v>23946.99628319062</v>
      </c>
      <c r="M139" s="35"/>
      <c r="P139">
        <v>0.86041683360579002</v>
      </c>
      <c r="Q139">
        <v>4.31382268410236E-2</v>
      </c>
      <c r="R139">
        <v>1.2833012950381699</v>
      </c>
      <c r="T139" s="28">
        <v>1264.4110000000001</v>
      </c>
      <c r="U139" s="27">
        <f t="shared" si="1"/>
        <v>-3.1511368001702067E-4</v>
      </c>
    </row>
    <row r="140" spans="1:21" x14ac:dyDescent="0.3">
      <c r="A140" s="1">
        <v>2011</v>
      </c>
      <c r="B140" s="1">
        <v>7</v>
      </c>
      <c r="C140" s="2">
        <v>18.606137738853501</v>
      </c>
      <c r="D140" s="32">
        <v>18.998853519179601</v>
      </c>
      <c r="E140" s="33">
        <f>+[1]Err!$E80</f>
        <v>1251.41107742451</v>
      </c>
      <c r="F140" s="34">
        <f t="shared" si="4"/>
        <v>23775.375752266988</v>
      </c>
      <c r="G140" s="35"/>
      <c r="K140" s="39">
        <f t="shared" si="2"/>
        <v>18.853598490272098</v>
      </c>
      <c r="L140" s="40">
        <f t="shared" si="3"/>
        <v>23593.602000040522</v>
      </c>
      <c r="M140" s="35"/>
      <c r="P140">
        <v>-0.392715780326089</v>
      </c>
      <c r="Q140">
        <v>-2.1106786687170202E-2</v>
      </c>
      <c r="R140">
        <v>-0.58573083392891301</v>
      </c>
      <c r="T140" s="28">
        <v>1251.4110000000001</v>
      </c>
      <c r="U140" s="27">
        <f t="shared" si="1"/>
        <v>-7.7424509981938172E-5</v>
      </c>
    </row>
    <row r="141" spans="1:21" x14ac:dyDescent="0.3">
      <c r="A141" s="1">
        <v>2011</v>
      </c>
      <c r="B141" s="1">
        <v>8</v>
      </c>
      <c r="C141" s="2">
        <v>18.627812450119698</v>
      </c>
      <c r="D141" s="32">
        <v>18.2808622295913</v>
      </c>
      <c r="E141" s="33">
        <f>+[1]Err!$E81</f>
        <v>1247.5954035731399</v>
      </c>
      <c r="F141" s="34">
        <f t="shared" si="4"/>
        <v>22807.119690991927</v>
      </c>
      <c r="G141" s="35"/>
      <c r="K141" s="39">
        <f t="shared" si="2"/>
        <v>18.141096576420033</v>
      </c>
      <c r="L141" s="40">
        <f t="shared" si="3"/>
        <v>22632.748704518057</v>
      </c>
      <c r="M141" s="35"/>
      <c r="P141">
        <v>0.34695022052844099</v>
      </c>
      <c r="Q141">
        <v>1.86253872513201E-2</v>
      </c>
      <c r="R141">
        <v>0.51747205532001295</v>
      </c>
      <c r="T141" s="28">
        <v>1247.595</v>
      </c>
      <c r="U141" s="27">
        <f t="shared" si="1"/>
        <v>-4.035731399198994E-4</v>
      </c>
    </row>
    <row r="142" spans="1:21" x14ac:dyDescent="0.3">
      <c r="A142" s="1">
        <v>2011</v>
      </c>
      <c r="B142" s="1">
        <v>9</v>
      </c>
      <c r="C142" s="2">
        <v>19.7549019762846</v>
      </c>
      <c r="D142" s="32">
        <v>18.088272173303501</v>
      </c>
      <c r="E142" s="33">
        <f>+[1]Err!$E82</f>
        <v>1247.3272207559401</v>
      </c>
      <c r="F142" s="34">
        <f t="shared" si="4"/>
        <v>22561.994258203664</v>
      </c>
      <c r="G142" s="35"/>
      <c r="K142" s="39">
        <f t="shared" si="2"/>
        <v>17.949978960254221</v>
      </c>
      <c r="L142" s="40">
        <f t="shared" si="3"/>
        <v>22389.497369121495</v>
      </c>
      <c r="M142" s="35"/>
      <c r="P142">
        <v>1.66662980298112</v>
      </c>
      <c r="Q142">
        <v>8.4365379538804103E-2</v>
      </c>
      <c r="R142">
        <v>2.48575818252155</v>
      </c>
      <c r="T142" s="28">
        <v>1247.327</v>
      </c>
      <c r="U142" s="27">
        <f t="shared" si="1"/>
        <v>-2.2075594006309984E-4</v>
      </c>
    </row>
    <row r="143" spans="1:21" x14ac:dyDescent="0.3">
      <c r="A143" s="1">
        <v>2011</v>
      </c>
      <c r="B143" s="1">
        <v>10</v>
      </c>
      <c r="C143" s="2">
        <v>18.001117647058798</v>
      </c>
      <c r="D143" s="32">
        <v>18.070080854912302</v>
      </c>
      <c r="E143" s="33">
        <f>+[1]Err!$E83</f>
        <v>1253.39272966764</v>
      </c>
      <c r="F143" s="34">
        <f t="shared" si="4"/>
        <v>22648.907968053492</v>
      </c>
      <c r="G143" s="35"/>
      <c r="K143" s="39">
        <f t="shared" si="2"/>
        <v>17.931926722912102</v>
      </c>
      <c r="L143" s="40">
        <f t="shared" si="3"/>
        <v>22475.746583430897</v>
      </c>
      <c r="M143" s="35"/>
      <c r="P143">
        <v>-6.8963207853503405E-2</v>
      </c>
      <c r="Q143">
        <v>-3.83105144945104E-3</v>
      </c>
      <c r="R143">
        <v>-0.102857789959203</v>
      </c>
      <c r="T143" s="28">
        <v>1253.393</v>
      </c>
      <c r="U143" s="27">
        <f t="shared" si="1"/>
        <v>2.7033236005991057E-4</v>
      </c>
    </row>
    <row r="144" spans="1:21" x14ac:dyDescent="0.3">
      <c r="A144" s="1">
        <v>2011</v>
      </c>
      <c r="B144" s="1">
        <v>11</v>
      </c>
      <c r="C144" s="2">
        <v>17.107881568627501</v>
      </c>
      <c r="D144" s="32">
        <v>17.829382259326099</v>
      </c>
      <c r="E144" s="33">
        <f>+[1]Err!$E84</f>
        <v>1250.50343454531</v>
      </c>
      <c r="F144" s="34">
        <f t="shared" si="4"/>
        <v>22295.703751108507</v>
      </c>
      <c r="G144" s="35"/>
      <c r="K144" s="39">
        <f t="shared" si="2"/>
        <v>17.6930683794982</v>
      </c>
      <c r="L144" s="40">
        <f t="shared" si="3"/>
        <v>22125.242776207524</v>
      </c>
      <c r="M144" s="35"/>
      <c r="P144">
        <v>-0.721500690698619</v>
      </c>
      <c r="Q144">
        <v>-4.2173584602181902E-2</v>
      </c>
      <c r="R144">
        <v>-1.0761095489778401</v>
      </c>
      <c r="T144" s="28">
        <v>1250.5029999999999</v>
      </c>
      <c r="U144" s="27">
        <f t="shared" si="1"/>
        <v>-4.3454531009956554E-4</v>
      </c>
    </row>
    <row r="145" spans="1:21" x14ac:dyDescent="0.3">
      <c r="A145" s="1">
        <v>2011</v>
      </c>
      <c r="B145" s="1">
        <v>12</v>
      </c>
      <c r="C145" s="2">
        <v>17.207523474178402</v>
      </c>
      <c r="D145" s="32">
        <v>17.189293342006</v>
      </c>
      <c r="E145" s="33">
        <f>+[1]Err!$E85</f>
        <v>1269.69168994553</v>
      </c>
      <c r="F145" s="34">
        <f t="shared" si="4"/>
        <v>21825.102912381044</v>
      </c>
      <c r="G145" s="35">
        <f>SUM(F134:F145)</f>
        <v>273711.47965729667</v>
      </c>
      <c r="K145" s="39">
        <f t="shared" si="2"/>
        <v>17.057873238220683</v>
      </c>
      <c r="L145" s="40">
        <f t="shared" si="3"/>
        <v>21658.239898713051</v>
      </c>
      <c r="M145" s="35">
        <f>SUM(L134:L145)</f>
        <v>271618.82870602747</v>
      </c>
      <c r="P145">
        <v>1.82301321724339E-2</v>
      </c>
      <c r="Q145">
        <v>1.0594279996066799E-3</v>
      </c>
      <c r="R145">
        <v>2.7190021524288201E-2</v>
      </c>
      <c r="T145" s="28">
        <v>1269.692</v>
      </c>
      <c r="U145" s="27">
        <f t="shared" si="1"/>
        <v>3.100544699918828E-4</v>
      </c>
    </row>
    <row r="146" spans="1:21" x14ac:dyDescent="0.3">
      <c r="A146" s="1">
        <v>2012</v>
      </c>
      <c r="B146" s="1">
        <v>1</v>
      </c>
      <c r="C146" s="2">
        <v>17.760344531249999</v>
      </c>
      <c r="D146" s="32">
        <v>16.937901925618501</v>
      </c>
      <c r="E146" s="33">
        <f>+[1]Err!$E86</f>
        <v>1284.8440291726599</v>
      </c>
      <c r="F146" s="34">
        <f t="shared" si="4"/>
        <v>21762.562155843028</v>
      </c>
      <c r="G146" s="36">
        <f>+G145/G133-1</f>
        <v>-7.7022368576747713E-2</v>
      </c>
      <c r="K146" s="39">
        <f t="shared" si="2"/>
        <v>16.808403825569759</v>
      </c>
      <c r="L146" s="40">
        <f t="shared" si="3"/>
        <v>21596.177295206198</v>
      </c>
      <c r="M146" s="36">
        <f>+M145/M133-1</f>
        <v>-7.7022368576747713E-2</v>
      </c>
      <c r="P146">
        <v>0.82244260563150795</v>
      </c>
      <c r="Q146">
        <v>4.6307806933834503E-2</v>
      </c>
      <c r="R146">
        <v>1.2266631935574599</v>
      </c>
      <c r="T146" s="28">
        <v>1284.8440000000001</v>
      </c>
      <c r="U146" s="27">
        <f t="shared" si="1"/>
        <v>-2.9172659878895502E-5</v>
      </c>
    </row>
    <row r="147" spans="1:21" x14ac:dyDescent="0.3">
      <c r="A147" s="1">
        <v>2012</v>
      </c>
      <c r="B147" s="1">
        <v>2</v>
      </c>
      <c r="C147" s="2">
        <v>16.521345368916801</v>
      </c>
      <c r="D147" s="32">
        <v>16.879451394973501</v>
      </c>
      <c r="E147" s="33">
        <f>+[1]Err!$E87</f>
        <v>1279.4321171571701</v>
      </c>
      <c r="F147" s="34">
        <f t="shared" si="4"/>
        <v>21596.112234722492</v>
      </c>
      <c r="G147" s="35"/>
      <c r="K147" s="39">
        <f t="shared" si="2"/>
        <v>16.75040017628578</v>
      </c>
      <c r="L147" s="40">
        <f t="shared" si="3"/>
        <v>21430.999960775149</v>
      </c>
      <c r="M147" s="35"/>
      <c r="P147">
        <v>-0.35810602605667402</v>
      </c>
      <c r="Q147">
        <v>-2.1675355006524701E-2</v>
      </c>
      <c r="R147">
        <v>-0.53411080426403301</v>
      </c>
      <c r="T147" s="28">
        <v>1279.432</v>
      </c>
      <c r="U147" s="27">
        <f t="shared" si="1"/>
        <v>-1.1715717005245097E-4</v>
      </c>
    </row>
    <row r="148" spans="1:21" x14ac:dyDescent="0.3">
      <c r="A148" s="1">
        <v>2012</v>
      </c>
      <c r="B148" s="1">
        <v>3</v>
      </c>
      <c r="C148" s="2">
        <v>17.261819905213301</v>
      </c>
      <c r="D148" s="32">
        <v>17.271842050634302</v>
      </c>
      <c r="E148" s="33">
        <f>+[1]Err!$E88</f>
        <v>1270.72786778112</v>
      </c>
      <c r="F148" s="34">
        <f t="shared" si="4"/>
        <v>21947.811021654816</v>
      </c>
      <c r="G148" s="35"/>
      <c r="K148" s="39">
        <f t="shared" si="2"/>
        <v>17.139790823763271</v>
      </c>
      <c r="L148" s="40">
        <f t="shared" si="3"/>
        <v>21780.009847695106</v>
      </c>
      <c r="M148" s="35"/>
      <c r="P148">
        <v>-1.00221454210718E-2</v>
      </c>
      <c r="Q148">
        <v>-5.80596106094527E-4</v>
      </c>
      <c r="R148">
        <v>-1.49479086131117E-2</v>
      </c>
      <c r="T148" s="28">
        <v>1270.7280000000001</v>
      </c>
      <c r="U148" s="27">
        <f t="shared" si="1"/>
        <v>1.3221888002590276E-4</v>
      </c>
    </row>
    <row r="149" spans="1:21" x14ac:dyDescent="0.3">
      <c r="A149" s="1">
        <v>2012</v>
      </c>
      <c r="B149" s="1">
        <v>4</v>
      </c>
      <c r="C149" s="2">
        <v>18.438623314829499</v>
      </c>
      <c r="D149" s="32">
        <v>17.598888690250501</v>
      </c>
      <c r="E149" s="33">
        <f>+[1]Err!$E89</f>
        <v>1259.0718715887001</v>
      </c>
      <c r="F149" s="34">
        <f t="shared" si="4"/>
        <v>22158.265721114905</v>
      </c>
      <c r="G149" s="35"/>
      <c r="K149" s="39">
        <f t="shared" si="2"/>
        <v>17.464337040443759</v>
      </c>
      <c r="L149" s="40">
        <f t="shared" si="3"/>
        <v>21988.855523567385</v>
      </c>
      <c r="M149" s="35"/>
      <c r="P149">
        <v>0.83973462457895598</v>
      </c>
      <c r="Q149">
        <v>4.5542154109932301E-2</v>
      </c>
      <c r="R149">
        <v>1.25245403055921</v>
      </c>
      <c r="T149" s="28">
        <v>1259.0719999999999</v>
      </c>
      <c r="U149" s="27">
        <f t="shared" si="1"/>
        <v>1.2841129978369281E-4</v>
      </c>
    </row>
    <row r="150" spans="1:21" x14ac:dyDescent="0.3">
      <c r="A150" s="1">
        <v>2012</v>
      </c>
      <c r="B150" s="1">
        <v>5</v>
      </c>
      <c r="C150" s="2">
        <v>18.7390238663485</v>
      </c>
      <c r="D150" s="32">
        <v>18.294292278170701</v>
      </c>
      <c r="E150" s="33">
        <f>+[1]Err!$E90</f>
        <v>1259.90803783041</v>
      </c>
      <c r="F150" s="34">
        <f t="shared" si="4"/>
        <v>23049.12588768607</v>
      </c>
      <c r="G150" s="35"/>
      <c r="K150" s="39">
        <f t="shared" si="2"/>
        <v>18.154423946061854</v>
      </c>
      <c r="L150" s="40">
        <f t="shared" si="3"/>
        <v>22872.904651824199</v>
      </c>
      <c r="M150" s="35"/>
      <c r="P150">
        <v>0.44473158817775599</v>
      </c>
      <c r="Q150">
        <v>2.3732911135056801E-2</v>
      </c>
      <c r="R150">
        <v>0.66331178187336504</v>
      </c>
      <c r="T150" s="28">
        <v>1259.9079999999999</v>
      </c>
      <c r="U150" s="27">
        <f t="shared" si="1"/>
        <v>-3.7830410064998432E-5</v>
      </c>
    </row>
    <row r="151" spans="1:21" x14ac:dyDescent="0.3">
      <c r="A151" s="1">
        <v>2012</v>
      </c>
      <c r="B151" s="1">
        <v>6</v>
      </c>
      <c r="C151" s="2">
        <v>19.896408439490401</v>
      </c>
      <c r="D151" s="32">
        <v>18.488723548388201</v>
      </c>
      <c r="E151" s="33">
        <f>+[1]Err!$E91</f>
        <v>1255.45205653978</v>
      </c>
      <c r="F151" s="34">
        <f t="shared" si="4"/>
        <v>23211.706001619426</v>
      </c>
      <c r="G151" s="35"/>
      <c r="K151" s="39">
        <f t="shared" si="2"/>
        <v>18.347368699224656</v>
      </c>
      <c r="L151" s="40">
        <f t="shared" si="3"/>
        <v>23034.241765535182</v>
      </c>
      <c r="M151" s="35"/>
      <c r="P151">
        <v>1.40768489110221</v>
      </c>
      <c r="Q151">
        <v>7.0750703343435306E-2</v>
      </c>
      <c r="R151">
        <v>2.0995449800611299</v>
      </c>
      <c r="T151" s="28">
        <v>1255.452</v>
      </c>
      <c r="U151" s="27">
        <f t="shared" ref="U151:U214" si="5">+T151-E151</f>
        <v>-5.6539779961894965E-5</v>
      </c>
    </row>
    <row r="152" spans="1:21" x14ac:dyDescent="0.3">
      <c r="A152" s="1">
        <v>2012</v>
      </c>
      <c r="B152" s="1">
        <v>7</v>
      </c>
      <c r="C152" s="2">
        <v>18.9149635210151</v>
      </c>
      <c r="D152" s="32">
        <v>18.579951099166902</v>
      </c>
      <c r="E152" s="33">
        <f>+[1]Err!$E92</f>
        <v>1248.9729376103701</v>
      </c>
      <c r="F152" s="34">
        <f t="shared" si="4"/>
        <v>23205.856104983508</v>
      </c>
      <c r="G152" s="35"/>
      <c r="K152" s="39">
        <f t="shared" si="2"/>
        <v>18.437898773152337</v>
      </c>
      <c r="L152" s="40">
        <f t="shared" si="3"/>
        <v>23028.436594066712</v>
      </c>
      <c r="M152" s="35"/>
      <c r="P152">
        <v>0.33501242184819402</v>
      </c>
      <c r="Q152">
        <v>1.77115024026341E-2</v>
      </c>
      <c r="R152">
        <v>0.49966697305301</v>
      </c>
      <c r="T152" s="28">
        <v>1248.973</v>
      </c>
      <c r="U152" s="27">
        <f t="shared" si="5"/>
        <v>6.2389629874815E-5</v>
      </c>
    </row>
    <row r="153" spans="1:21" x14ac:dyDescent="0.3">
      <c r="A153" s="1">
        <v>2012</v>
      </c>
      <c r="B153" s="1">
        <v>8</v>
      </c>
      <c r="C153" s="2">
        <v>18.880800632911399</v>
      </c>
      <c r="D153" s="32">
        <v>18.329422703456</v>
      </c>
      <c r="E153" s="33">
        <f>+[1]Err!$E93</f>
        <v>1256.95624535654</v>
      </c>
      <c r="F153" s="34">
        <f t="shared" si="4"/>
        <v>23039.282340888974</v>
      </c>
      <c r="G153" s="35"/>
      <c r="K153" s="39">
        <f t="shared" si="2"/>
        <v>18.189285782985479</v>
      </c>
      <c r="L153" s="40">
        <f t="shared" si="3"/>
        <v>22863.136363498521</v>
      </c>
      <c r="M153" s="35"/>
      <c r="P153">
        <v>0.55137792945536601</v>
      </c>
      <c r="Q153">
        <v>2.9203101085356099E-2</v>
      </c>
      <c r="R153">
        <v>0.82237350931435005</v>
      </c>
      <c r="T153" s="28">
        <v>1256.9559999999999</v>
      </c>
      <c r="U153" s="27">
        <f t="shared" si="5"/>
        <v>-2.4535654006285768E-4</v>
      </c>
    </row>
    <row r="154" spans="1:21" x14ac:dyDescent="0.3">
      <c r="A154" s="1">
        <v>2012</v>
      </c>
      <c r="B154" s="1">
        <v>9</v>
      </c>
      <c r="C154" s="2">
        <v>18.960856579984199</v>
      </c>
      <c r="D154" s="32">
        <v>18.087298934767599</v>
      </c>
      <c r="E154" s="33">
        <f>+[1]Err!$E94</f>
        <v>1264.04200083462</v>
      </c>
      <c r="F154" s="34">
        <f t="shared" si="4"/>
        <v>22863.105535197526</v>
      </c>
      <c r="G154" s="35"/>
      <c r="K154" s="39">
        <f t="shared" si="2"/>
        <v>17.949013162577398</v>
      </c>
      <c r="L154" s="40">
        <f t="shared" si="3"/>
        <v>22688.306511031264</v>
      </c>
      <c r="M154" s="35"/>
      <c r="P154">
        <v>0.87355764521665002</v>
      </c>
      <c r="Q154">
        <v>4.6071634028328E-2</v>
      </c>
      <c r="R154">
        <v>1.3029006565329899</v>
      </c>
      <c r="T154" s="28">
        <v>1264.0419999999999</v>
      </c>
      <c r="U154" s="27">
        <f t="shared" si="5"/>
        <v>-8.3462009570212103E-7</v>
      </c>
    </row>
    <row r="155" spans="1:21" x14ac:dyDescent="0.3">
      <c r="A155" s="1">
        <v>2012</v>
      </c>
      <c r="B155" s="1">
        <v>10</v>
      </c>
      <c r="C155" s="2">
        <v>18.513490430621999</v>
      </c>
      <c r="D155" s="32">
        <v>17.9403922552588</v>
      </c>
      <c r="E155" s="33">
        <f>+[1]Err!$E95</f>
        <v>1262.44331431362</v>
      </c>
      <c r="F155" s="34">
        <f t="shared" si="4"/>
        <v>22648.728258815321</v>
      </c>
      <c r="G155" s="35"/>
      <c r="K155" s="39">
        <f t="shared" si="2"/>
        <v>17.803229652630236</v>
      </c>
      <c r="L155" s="40">
        <f t="shared" si="3"/>
        <v>22475.568248153035</v>
      </c>
      <c r="M155" s="35"/>
      <c r="P155">
        <v>0.57309817536322405</v>
      </c>
      <c r="Q155">
        <v>3.0955706462315598E-2</v>
      </c>
      <c r="R155">
        <v>0.85476899323961197</v>
      </c>
      <c r="T155" s="28">
        <v>1262.443</v>
      </c>
      <c r="U155" s="27">
        <f t="shared" si="5"/>
        <v>-3.1431362003786489E-4</v>
      </c>
    </row>
    <row r="156" spans="1:21" x14ac:dyDescent="0.3">
      <c r="A156" s="1">
        <v>2012</v>
      </c>
      <c r="B156" s="1">
        <v>11</v>
      </c>
      <c r="C156" s="2">
        <v>17.9610185185185</v>
      </c>
      <c r="D156" s="32">
        <v>17.1879304032351</v>
      </c>
      <c r="E156" s="33">
        <f>+[1]Err!$E96</f>
        <v>1251.9366468850801</v>
      </c>
      <c r="F156" s="34">
        <f t="shared" si="4"/>
        <v>21518.199955920274</v>
      </c>
      <c r="G156" s="35"/>
      <c r="K156" s="39">
        <f t="shared" si="2"/>
        <v>17.056520719747532</v>
      </c>
      <c r="L156" s="40">
        <f t="shared" si="3"/>
        <v>21353.683357406619</v>
      </c>
      <c r="M156" s="35"/>
      <c r="P156">
        <v>0.77308811528344301</v>
      </c>
      <c r="Q156">
        <v>4.3042554323206E-2</v>
      </c>
      <c r="R156">
        <v>1.15305156846385</v>
      </c>
      <c r="T156" s="28">
        <v>1251.9369999999999</v>
      </c>
      <c r="U156" s="27">
        <f t="shared" si="5"/>
        <v>3.5311491978973208E-4</v>
      </c>
    </row>
    <row r="157" spans="1:21" x14ac:dyDescent="0.3">
      <c r="A157" s="1">
        <v>2012</v>
      </c>
      <c r="B157" s="1">
        <v>12</v>
      </c>
      <c r="C157" s="2">
        <v>17.000158870967699</v>
      </c>
      <c r="D157" s="32">
        <v>17.172402209547901</v>
      </c>
      <c r="E157" s="33">
        <f>+[1]Err!$E97</f>
        <v>1239.8048126188401</v>
      </c>
      <c r="F157" s="34">
        <f t="shared" si="4"/>
        <v>21290.426903623891</v>
      </c>
      <c r="G157" s="35">
        <f>SUM(F146:F157)</f>
        <v>268291.18212207028</v>
      </c>
      <c r="K157" s="39">
        <f t="shared" si="2"/>
        <v>17.041111246288406</v>
      </c>
      <c r="L157" s="40">
        <f t="shared" si="3"/>
        <v>21127.651735521405</v>
      </c>
      <c r="M157" s="35">
        <f>SUM(L146:L157)</f>
        <v>266239.97185428074</v>
      </c>
      <c r="P157">
        <v>-0.172243338580124</v>
      </c>
      <c r="Q157">
        <v>-1.0131866407100201E-2</v>
      </c>
      <c r="R157">
        <v>-0.25689885509939098</v>
      </c>
      <c r="T157" s="28">
        <v>1239.8050000000001</v>
      </c>
      <c r="U157" s="27">
        <f t="shared" si="5"/>
        <v>1.8738116000349692E-4</v>
      </c>
    </row>
    <row r="158" spans="1:21" x14ac:dyDescent="0.3">
      <c r="A158" s="1">
        <v>2013</v>
      </c>
      <c r="B158" s="1">
        <v>1</v>
      </c>
      <c r="C158" s="2">
        <v>16.5494651539708</v>
      </c>
      <c r="D158" s="32">
        <v>16.805420692131101</v>
      </c>
      <c r="E158" s="33">
        <f>+[1]Err!$E98</f>
        <v>1246.3042001799199</v>
      </c>
      <c r="F158" s="34">
        <f t="shared" si="4"/>
        <v>20944.666394393527</v>
      </c>
      <c r="G158" s="36">
        <f>+G157/G145-1</f>
        <v>-1.9802960190098418E-2</v>
      </c>
      <c r="K158" s="39">
        <f t="shared" si="2"/>
        <v>16.676935472432241</v>
      </c>
      <c r="L158" s="40">
        <f t="shared" si="3"/>
        <v>20784.5347254218</v>
      </c>
      <c r="M158" s="36">
        <f>+M157/M145-1</f>
        <v>-1.9802960190098862E-2</v>
      </c>
      <c r="P158">
        <v>-0.25595553816023697</v>
      </c>
      <c r="Q158">
        <v>-1.54660912469926E-2</v>
      </c>
      <c r="R158">
        <v>-0.38175458773475601</v>
      </c>
      <c r="T158" s="28">
        <v>1246.3040000000001</v>
      </c>
      <c r="U158" s="27">
        <f t="shared" si="5"/>
        <v>-2.0017991982967942E-4</v>
      </c>
    </row>
    <row r="159" spans="1:21" x14ac:dyDescent="0.3">
      <c r="A159" s="1">
        <v>2013</v>
      </c>
      <c r="B159" s="1">
        <v>2</v>
      </c>
      <c r="C159" s="2">
        <v>16.171290820471199</v>
      </c>
      <c r="D159" s="32">
        <v>16.516591238864301</v>
      </c>
      <c r="E159" s="33">
        <f>+[1]Err!$E99</f>
        <v>1232.72170469189</v>
      </c>
      <c r="F159" s="34">
        <f t="shared" si="4"/>
        <v>20360.360507671936</v>
      </c>
      <c r="G159" s="35"/>
      <c r="K159" s="39">
        <f t="shared" si="2"/>
        <v>16.390314254022417</v>
      </c>
      <c r="L159" s="40">
        <f t="shared" si="3"/>
        <v>20204.696127654297</v>
      </c>
      <c r="M159" s="35"/>
      <c r="P159">
        <v>-0.34530041839314102</v>
      </c>
      <c r="Q159">
        <v>-2.1352681256342699E-2</v>
      </c>
      <c r="R159">
        <v>-0.51501139540019802</v>
      </c>
      <c r="T159" s="28">
        <v>1232.722</v>
      </c>
      <c r="U159" s="27">
        <f t="shared" si="5"/>
        <v>2.9530811002587143E-4</v>
      </c>
    </row>
    <row r="160" spans="1:21" x14ac:dyDescent="0.3">
      <c r="A160" s="1">
        <v>2013</v>
      </c>
      <c r="B160" s="1">
        <v>3</v>
      </c>
      <c r="C160" s="2">
        <v>15.8223556280587</v>
      </c>
      <c r="D160" s="32">
        <v>16.576180976431299</v>
      </c>
      <c r="E160" s="33">
        <f>+[1]Err!$E100</f>
        <v>1226.1173192608801</v>
      </c>
      <c r="F160" s="34">
        <f t="shared" si="4"/>
        <v>20324.342582405141</v>
      </c>
      <c r="G160" s="35"/>
      <c r="K160" s="39">
        <f t="shared" si="2"/>
        <v>16.449448400464185</v>
      </c>
      <c r="L160" s="40">
        <f t="shared" si="3"/>
        <v>20168.953576097319</v>
      </c>
      <c r="M160" s="35"/>
      <c r="P160">
        <v>-0.75382534837259396</v>
      </c>
      <c r="Q160">
        <v>-4.7643054301964402E-2</v>
      </c>
      <c r="R160">
        <v>-1.12432138472359</v>
      </c>
      <c r="T160" s="28">
        <v>1226.117</v>
      </c>
      <c r="U160" s="27">
        <f t="shared" si="5"/>
        <v>-3.1926088013278786E-4</v>
      </c>
    </row>
    <row r="161" spans="1:21" x14ac:dyDescent="0.3">
      <c r="A161" s="1">
        <v>2013</v>
      </c>
      <c r="B161" s="1">
        <v>4</v>
      </c>
      <c r="C161" s="2">
        <v>17.091377142857102</v>
      </c>
      <c r="D161" s="32">
        <v>17.443267166539499</v>
      </c>
      <c r="E161" s="33">
        <f>+[1]Err!$E101</f>
        <v>1218.0519732136499</v>
      </c>
      <c r="F161" s="34">
        <f t="shared" si="4"/>
        <v>21246.805991496309</v>
      </c>
      <c r="G161" s="35"/>
      <c r="K161" s="39">
        <f t="shared" si="2"/>
        <v>17.309905315312047</v>
      </c>
      <c r="L161" s="40">
        <f t="shared" si="3"/>
        <v>21084.364325457285</v>
      </c>
      <c r="M161" s="35"/>
      <c r="P161">
        <v>-0.35189002368239702</v>
      </c>
      <c r="Q161">
        <v>-2.0588746052535599E-2</v>
      </c>
      <c r="R161">
        <v>-0.52483971194539503</v>
      </c>
      <c r="T161" s="28">
        <v>1218.0519999999999</v>
      </c>
      <c r="U161" s="27">
        <f t="shared" si="5"/>
        <v>2.6786349963003886E-5</v>
      </c>
    </row>
    <row r="162" spans="1:21" x14ac:dyDescent="0.3">
      <c r="A162" s="1">
        <v>2013</v>
      </c>
      <c r="B162" s="1">
        <v>5</v>
      </c>
      <c r="C162" s="2">
        <v>17.7537593192869</v>
      </c>
      <c r="D162" s="32">
        <v>17.837561958581801</v>
      </c>
      <c r="E162" s="33">
        <f>+[1]Err!$E102</f>
        <v>1222.7633701398699</v>
      </c>
      <c r="F162" s="34">
        <f t="shared" si="4"/>
        <v>21811.117375554222</v>
      </c>
      <c r="G162" s="35"/>
      <c r="K162" s="39">
        <f t="shared" si="2"/>
        <v>17.70118554116706</v>
      </c>
      <c r="L162" s="40">
        <f t="shared" si="3"/>
        <v>21644.361287788572</v>
      </c>
      <c r="M162" s="35"/>
      <c r="P162">
        <v>-8.3802639294937406E-2</v>
      </c>
      <c r="Q162">
        <v>-4.7202757335962102E-3</v>
      </c>
      <c r="R162">
        <v>-0.124990622375575</v>
      </c>
      <c r="T162" s="28">
        <v>1222.7629999999999</v>
      </c>
      <c r="U162" s="27">
        <f t="shared" si="5"/>
        <v>-3.7013987002865179E-4</v>
      </c>
    </row>
    <row r="163" spans="1:21" x14ac:dyDescent="0.3">
      <c r="A163" s="1">
        <v>2013</v>
      </c>
      <c r="B163" s="1">
        <v>6</v>
      </c>
      <c r="C163" s="2">
        <v>17.9123047696039</v>
      </c>
      <c r="D163" s="32">
        <v>18.416313017678998</v>
      </c>
      <c r="E163" s="33">
        <f>+[1]Err!$E103</f>
        <v>1231.9178566360699</v>
      </c>
      <c r="F163" s="34">
        <f t="shared" si="4"/>
        <v>22687.384859878064</v>
      </c>
      <c r="G163" s="35"/>
      <c r="K163" s="39">
        <f t="shared" si="2"/>
        <v>18.275511780538448</v>
      </c>
      <c r="L163" s="40">
        <f t="shared" si="3"/>
        <v>22513.929301608172</v>
      </c>
      <c r="M163" s="35"/>
      <c r="P163">
        <v>-0.50400824807511702</v>
      </c>
      <c r="Q163">
        <v>-2.81375431334994E-2</v>
      </c>
      <c r="R163">
        <v>-0.75172220277718405</v>
      </c>
      <c r="T163" s="28">
        <v>1231.9179999999999</v>
      </c>
      <c r="U163" s="27">
        <f t="shared" si="5"/>
        <v>1.4336392996483482E-4</v>
      </c>
    </row>
    <row r="164" spans="1:21" x14ac:dyDescent="0.3">
      <c r="A164" s="1">
        <v>2013</v>
      </c>
      <c r="B164" s="1">
        <v>7</v>
      </c>
      <c r="C164" s="2">
        <v>17.106213765182201</v>
      </c>
      <c r="D164" s="32">
        <v>18.198568787559601</v>
      </c>
      <c r="E164" s="33">
        <f>+[1]Err!$E104</f>
        <v>1231.3392169599999</v>
      </c>
      <c r="F164" s="34">
        <f t="shared" si="4"/>
        <v>22408.611440666336</v>
      </c>
      <c r="G164" s="35"/>
      <c r="K164" s="39">
        <f t="shared" si="2"/>
        <v>18.059432305842769</v>
      </c>
      <c r="L164" s="40">
        <f t="shared" si="3"/>
        <v>22237.287234218562</v>
      </c>
      <c r="M164" s="35"/>
      <c r="P164">
        <v>-1.0923550223774601</v>
      </c>
      <c r="Q164">
        <v>-6.3857206356255705E-2</v>
      </c>
      <c r="R164">
        <v>-1.62923429680445</v>
      </c>
      <c r="T164" s="28">
        <v>1231.3389999999999</v>
      </c>
      <c r="U164" s="27">
        <f t="shared" si="5"/>
        <v>-2.1695999998883053E-4</v>
      </c>
    </row>
    <row r="165" spans="1:21" x14ac:dyDescent="0.3">
      <c r="A165" s="1">
        <v>2013</v>
      </c>
      <c r="B165" s="1">
        <v>8</v>
      </c>
      <c r="C165" s="2">
        <v>18.106354317998399</v>
      </c>
      <c r="D165" s="32">
        <v>18.081896497950499</v>
      </c>
      <c r="E165" s="33">
        <f>+[1]Err!$E105</f>
        <v>1232.2964102651999</v>
      </c>
      <c r="F165" s="34">
        <f t="shared" si="4"/>
        <v>22282.25614521129</v>
      </c>
      <c r="G165" s="35"/>
      <c r="K165" s="39">
        <f t="shared" si="2"/>
        <v>17.94365202989032</v>
      </c>
      <c r="L165" s="40">
        <f t="shared" si="3"/>
        <v>22111.897983481707</v>
      </c>
      <c r="M165" s="35"/>
      <c r="P165">
        <v>2.4457820047853601E-2</v>
      </c>
      <c r="Q165">
        <v>1.35078655914413E-3</v>
      </c>
      <c r="R165">
        <v>3.6478542626469698E-2</v>
      </c>
      <c r="T165" s="28">
        <v>1232.296</v>
      </c>
      <c r="U165" s="27">
        <f t="shared" si="5"/>
        <v>-4.1026519988918153E-4</v>
      </c>
    </row>
    <row r="166" spans="1:21" x14ac:dyDescent="0.3">
      <c r="A166" s="1">
        <v>2013</v>
      </c>
      <c r="B166" s="1">
        <v>9</v>
      </c>
      <c r="C166" s="2">
        <v>18.295656680161901</v>
      </c>
      <c r="D166" s="32">
        <v>17.943780302484299</v>
      </c>
      <c r="E166" s="33">
        <f>+[1]Err!$E106</f>
        <v>1239.55364057511</v>
      </c>
      <c r="F166" s="34">
        <f t="shared" si="4"/>
        <v>22242.278199624361</v>
      </c>
      <c r="G166" s="35"/>
      <c r="K166" s="39">
        <f t="shared" si="2"/>
        <v>17.806591796666513</v>
      </c>
      <c r="L166" s="40">
        <f t="shared" si="3"/>
        <v>22072.225687792863</v>
      </c>
      <c r="M166" s="35"/>
      <c r="P166">
        <v>0.35187637767761298</v>
      </c>
      <c r="Q166">
        <v>1.92327820656557E-2</v>
      </c>
      <c r="R166">
        <v>0.52481935909439503</v>
      </c>
      <c r="T166" s="28">
        <v>1239.5540000000001</v>
      </c>
      <c r="U166" s="27">
        <f t="shared" si="5"/>
        <v>3.5942489012086298E-4</v>
      </c>
    </row>
    <row r="167" spans="1:21" x14ac:dyDescent="0.3">
      <c r="A167" s="1">
        <v>2013</v>
      </c>
      <c r="B167" s="1">
        <v>10</v>
      </c>
      <c r="C167" s="2">
        <v>17.3103843674456</v>
      </c>
      <c r="D167" s="32">
        <v>18.134089947495902</v>
      </c>
      <c r="E167" s="33">
        <f>+[1]Err!$E107</f>
        <v>1228.63058057939</v>
      </c>
      <c r="F167" s="34">
        <f t="shared" si="4"/>
        <v>22280.09746047077</v>
      </c>
      <c r="G167" s="35"/>
      <c r="K167" s="39">
        <f t="shared" si="2"/>
        <v>17.995446436355842</v>
      </c>
      <c r="L167" s="40">
        <f t="shared" si="3"/>
        <v>22109.755802885193</v>
      </c>
      <c r="M167" s="35"/>
      <c r="P167">
        <v>-0.82370558005026195</v>
      </c>
      <c r="Q167">
        <v>-4.7584476610429603E-2</v>
      </c>
      <c r="R167">
        <v>-1.2285469046192199</v>
      </c>
      <c r="T167" s="28">
        <v>1228.6310000000001</v>
      </c>
      <c r="U167" s="27">
        <f t="shared" si="5"/>
        <v>4.1942061011468468E-4</v>
      </c>
    </row>
    <row r="168" spans="1:21" x14ac:dyDescent="0.3">
      <c r="A168" s="1">
        <v>2013</v>
      </c>
      <c r="B168" s="1">
        <v>11</v>
      </c>
      <c r="C168" s="2">
        <v>17.736135922330099</v>
      </c>
      <c r="D168" s="32">
        <v>17.564480955503601</v>
      </c>
      <c r="E168" s="33">
        <f>+[1]Err!$E108</f>
        <v>1238.0461388362301</v>
      </c>
      <c r="F168" s="34">
        <f t="shared" si="4"/>
        <v>21745.63782762373</v>
      </c>
      <c r="G168" s="35"/>
      <c r="K168" s="39">
        <f t="shared" si="2"/>
        <v>17.430192368754863</v>
      </c>
      <c r="L168" s="40">
        <f t="shared" si="3"/>
        <v>21579.382361309679</v>
      </c>
      <c r="M168" s="35"/>
      <c r="P168">
        <v>0.171654966826502</v>
      </c>
      <c r="Q168">
        <v>9.6782618028082006E-3</v>
      </c>
      <c r="R168">
        <v>0.25602130574901</v>
      </c>
      <c r="T168" s="28">
        <v>1238.046</v>
      </c>
      <c r="U168" s="27">
        <f t="shared" si="5"/>
        <v>-1.388362300076551E-4</v>
      </c>
    </row>
    <row r="169" spans="1:21" x14ac:dyDescent="0.3">
      <c r="A169" s="1">
        <v>2013</v>
      </c>
      <c r="B169" s="1">
        <v>12</v>
      </c>
      <c r="C169" s="2">
        <v>17.7384647201946</v>
      </c>
      <c r="D169" s="32">
        <v>17.201899797230698</v>
      </c>
      <c r="E169" s="33">
        <f>+[1]Err!$E109</f>
        <v>1235.67154794406</v>
      </c>
      <c r="F169" s="34">
        <f t="shared" si="4"/>
        <v>21255.898150022669</v>
      </c>
      <c r="G169" s="35">
        <f>SUM(F158:F169)</f>
        <v>259589.45693501833</v>
      </c>
      <c r="J169" s="24" t="s">
        <v>80</v>
      </c>
      <c r="K169" s="39">
        <f t="shared" si="2"/>
        <v>17.070383311260201</v>
      </c>
      <c r="L169" s="40">
        <f t="shared" si="3"/>
        <v>21093.386970223342</v>
      </c>
      <c r="M169" s="35">
        <f>SUM(L158:L169)</f>
        <v>257604.7753839388</v>
      </c>
      <c r="P169">
        <v>0.53656492296396197</v>
      </c>
      <c r="Q169">
        <v>3.0248667594839799E-2</v>
      </c>
      <c r="R169">
        <v>0.80028008939116602</v>
      </c>
      <c r="T169" s="28">
        <v>1235.672</v>
      </c>
      <c r="U169" s="27">
        <f t="shared" si="5"/>
        <v>4.5205594005892635E-4</v>
      </c>
    </row>
    <row r="170" spans="1:21" x14ac:dyDescent="0.3">
      <c r="A170" s="1">
        <v>2014</v>
      </c>
      <c r="B170" s="1">
        <v>1</v>
      </c>
      <c r="C170" s="26">
        <v>17.533614886731399</v>
      </c>
      <c r="D170" s="32">
        <v>17.134328680124401</v>
      </c>
      <c r="E170" s="33">
        <f>+[1]Err!$E110</f>
        <v>1241.10934463997</v>
      </c>
      <c r="F170" s="34">
        <f t="shared" si="4"/>
        <v>21265.575439035038</v>
      </c>
      <c r="G170" s="36">
        <f>+G169/G157-1</f>
        <v>-3.2433884402107371E-2</v>
      </c>
      <c r="H170" s="21">
        <f>+C170/D170-1</f>
        <v>2.3303288623741869E-2</v>
      </c>
      <c r="J170" s="25">
        <f>+F170*(1+$H$177)</f>
        <v>21102.990271882009</v>
      </c>
      <c r="K170" s="39">
        <f>+D170*(1+$H$177)</f>
        <v>17.003328806619951</v>
      </c>
      <c r="L170" s="40">
        <f>+K170*E170</f>
        <v>21102.990271882012</v>
      </c>
      <c r="M170" s="36">
        <f>+M169/M157-1</f>
        <v>-3.2433884402106927E-2</v>
      </c>
      <c r="P170">
        <v>0.39928620660695902</v>
      </c>
      <c r="Q170">
        <v>2.2772611876465901E-2</v>
      </c>
      <c r="R170">
        <v>0.595530545215194</v>
      </c>
      <c r="T170" s="28">
        <v>1241.1089999999999</v>
      </c>
      <c r="U170" s="27">
        <f t="shared" si="5"/>
        <v>-3.4463997008060687E-4</v>
      </c>
    </row>
    <row r="171" spans="1:21" x14ac:dyDescent="0.3">
      <c r="A171" s="1">
        <v>2014</v>
      </c>
      <c r="B171" s="1">
        <v>2</v>
      </c>
      <c r="C171" s="26">
        <v>16.3379370460048</v>
      </c>
      <c r="D171" s="32">
        <v>16.7573710496366</v>
      </c>
      <c r="E171" s="33">
        <f>+[1]Err!$E111</f>
        <v>1237.08343200484</v>
      </c>
      <c r="F171" s="34">
        <f t="shared" si="4"/>
        <v>20730.266089462992</v>
      </c>
      <c r="G171" s="35"/>
      <c r="H171" s="21">
        <f t="shared" ref="H171:H175" si="6">+C171/D171-1</f>
        <v>-2.5029821347835823E-2</v>
      </c>
      <c r="J171" s="25">
        <f t="shared" ref="J171:J234" si="7">+F171*(1+$H$177)</f>
        <v>20571.77361005915</v>
      </c>
      <c r="K171" s="39">
        <f t="shared" ref="K171:K234" si="8">+D171*(1+$H$177)</f>
        <v>16.629253191694726</v>
      </c>
      <c r="L171" s="40">
        <f t="shared" ref="L171:L234" si="9">+K171*E171</f>
        <v>20571.77361005915</v>
      </c>
      <c r="M171" s="35"/>
      <c r="P171">
        <v>-0.419434003631807</v>
      </c>
      <c r="Q171">
        <v>-2.5672396854679501E-2</v>
      </c>
      <c r="R171">
        <v>-0.62558074066034697</v>
      </c>
      <c r="T171" s="28">
        <v>1237.0830000000001</v>
      </c>
      <c r="U171" s="27">
        <f t="shared" si="5"/>
        <v>-4.3200483992222871E-4</v>
      </c>
    </row>
    <row r="172" spans="1:21" x14ac:dyDescent="0.3">
      <c r="A172" s="1">
        <v>2014</v>
      </c>
      <c r="B172" s="1">
        <v>3</v>
      </c>
      <c r="C172" s="26">
        <v>15.922381376518199</v>
      </c>
      <c r="D172" s="32">
        <v>16.723915756965901</v>
      </c>
      <c r="E172" s="33">
        <f>+[1]Err!$E112</f>
        <v>1236.80599073296</v>
      </c>
      <c r="F172" s="34">
        <f t="shared" si="4"/>
        <v>20684.239196728773</v>
      </c>
      <c r="G172" s="35"/>
      <c r="H172" s="21">
        <f t="shared" si="6"/>
        <v>-4.7927434704629124E-2</v>
      </c>
      <c r="J172" s="25">
        <f t="shared" si="7"/>
        <v>20526.098614223756</v>
      </c>
      <c r="K172" s="39">
        <f t="shared" si="8"/>
        <v>16.596053680221516</v>
      </c>
      <c r="L172" s="40">
        <f t="shared" si="9"/>
        <v>20526.09861422376</v>
      </c>
      <c r="M172" s="35"/>
      <c r="P172">
        <v>-0.801534380447672</v>
      </c>
      <c r="Q172">
        <v>-5.0340106890653102E-2</v>
      </c>
      <c r="R172">
        <v>-1.1954788287154601</v>
      </c>
      <c r="T172" s="28">
        <v>1236.806</v>
      </c>
      <c r="U172" s="27">
        <f t="shared" si="5"/>
        <v>9.2670400135830278E-6</v>
      </c>
    </row>
    <row r="173" spans="1:21" x14ac:dyDescent="0.3">
      <c r="A173" s="1">
        <v>2014</v>
      </c>
      <c r="B173" s="1">
        <v>4</v>
      </c>
      <c r="C173" s="26">
        <v>16.660005686433799</v>
      </c>
      <c r="D173" s="32">
        <v>17.164677796494601</v>
      </c>
      <c r="E173" s="33">
        <f>+[1]Err!$E113</f>
        <v>1230.45928889161</v>
      </c>
      <c r="F173" s="34">
        <f t="shared" si="4"/>
        <v>21120.437235528352</v>
      </c>
      <c r="G173" s="35"/>
      <c r="H173" s="21">
        <f t="shared" si="6"/>
        <v>-2.940178173131025E-2</v>
      </c>
      <c r="J173" s="25">
        <f t="shared" si="7"/>
        <v>20958.961717119375</v>
      </c>
      <c r="K173" s="39">
        <f t="shared" si="8"/>
        <v>17.033445889948197</v>
      </c>
      <c r="L173" s="40">
        <f t="shared" si="9"/>
        <v>20958.961717119375</v>
      </c>
      <c r="M173" s="35"/>
      <c r="P173">
        <v>-0.50467211006078105</v>
      </c>
      <c r="Q173">
        <v>-3.02924332415885E-2</v>
      </c>
      <c r="R173">
        <v>-0.75271234489511496</v>
      </c>
      <c r="T173" s="28">
        <v>1230.4590000000001</v>
      </c>
      <c r="U173" s="27">
        <f t="shared" si="5"/>
        <v>-2.8889160989820084E-4</v>
      </c>
    </row>
    <row r="174" spans="1:21" x14ac:dyDescent="0.3">
      <c r="A174" s="1">
        <v>2014</v>
      </c>
      <c r="B174" s="1">
        <v>5</v>
      </c>
      <c r="C174" s="26">
        <v>18.2313890701468</v>
      </c>
      <c r="D174" s="32">
        <v>17.7829562651192</v>
      </c>
      <c r="E174" s="33">
        <f>+[1]Err!$E114</f>
        <v>1232.0075815284599</v>
      </c>
      <c r="F174" s="34">
        <f t="shared" si="4"/>
        <v>21908.73694061588</v>
      </c>
      <c r="G174" s="35"/>
      <c r="H174" s="21">
        <f t="shared" si="6"/>
        <v>2.521699982511838E-2</v>
      </c>
      <c r="J174" s="25">
        <f t="shared" si="7"/>
        <v>21741.234506091427</v>
      </c>
      <c r="K174" s="39">
        <f t="shared" si="8"/>
        <v>17.64699733350561</v>
      </c>
      <c r="L174" s="40">
        <f t="shared" si="9"/>
        <v>21741.234506091427</v>
      </c>
      <c r="M174" s="35"/>
      <c r="P174">
        <v>0.44843280502764299</v>
      </c>
      <c r="Q174">
        <v>2.4596743742468501E-2</v>
      </c>
      <c r="R174">
        <v>0.66883210201490795</v>
      </c>
      <c r="T174" s="28">
        <v>1232.008</v>
      </c>
      <c r="U174" s="27">
        <f t="shared" si="5"/>
        <v>4.1847154011520615E-4</v>
      </c>
    </row>
    <row r="175" spans="1:21" x14ac:dyDescent="0.3">
      <c r="A175" s="1">
        <v>2014</v>
      </c>
      <c r="B175" s="1">
        <v>6</v>
      </c>
      <c r="C175" s="26">
        <v>18.278376941946</v>
      </c>
      <c r="D175" s="32">
        <v>18.193725558782099</v>
      </c>
      <c r="E175" s="33">
        <f>+[1]Err!$E115</f>
        <v>1226.3689552235601</v>
      </c>
      <c r="F175" s="34">
        <f t="shared" si="4"/>
        <v>22312.220205147783</v>
      </c>
      <c r="G175" s="35"/>
      <c r="H175" s="21">
        <f t="shared" si="6"/>
        <v>4.6527789424106736E-3</v>
      </c>
      <c r="J175" s="25">
        <f t="shared" si="7"/>
        <v>22141.63295431091</v>
      </c>
      <c r="K175" s="39">
        <f t="shared" si="8"/>
        <v>18.054626105790991</v>
      </c>
      <c r="L175" s="40">
        <f t="shared" si="9"/>
        <v>22141.63295431091</v>
      </c>
      <c r="M175" s="35"/>
      <c r="P175">
        <v>8.4651383163940594E-2</v>
      </c>
      <c r="Q175">
        <v>4.6312308490410199E-3</v>
      </c>
      <c r="R175">
        <v>0.12625651358516801</v>
      </c>
      <c r="T175" s="28">
        <v>1226.3689999999999</v>
      </c>
      <c r="U175" s="27">
        <f t="shared" si="5"/>
        <v>4.4776439835914061E-5</v>
      </c>
    </row>
    <row r="176" spans="1:21" ht="15" thickBot="1" x14ac:dyDescent="0.35">
      <c r="A176" s="1">
        <v>2014</v>
      </c>
      <c r="B176" s="1">
        <v>7</v>
      </c>
      <c r="C176" s="2"/>
      <c r="D176" s="32">
        <v>18.5410433665032</v>
      </c>
      <c r="E176" s="33">
        <f>+[1]Err!$E116</f>
        <v>1218.22088574648</v>
      </c>
      <c r="F176" s="34">
        <f t="shared" si="4"/>
        <v>22587.086272605426</v>
      </c>
      <c r="G176" s="35"/>
      <c r="H176" s="22">
        <f>SUM(C170:C175)</f>
        <v>102.96370500778099</v>
      </c>
      <c r="I176" s="22">
        <f>SUM(D170:D175)</f>
        <v>103.7569751071228</v>
      </c>
      <c r="J176" s="25">
        <f t="shared" si="7"/>
        <v>22414.397543459141</v>
      </c>
      <c r="K176" s="39">
        <f t="shared" si="8"/>
        <v>18.399288508113568</v>
      </c>
      <c r="L176" s="40">
        <f t="shared" si="9"/>
        <v>22414.397543459141</v>
      </c>
      <c r="M176" s="35"/>
      <c r="T176" s="28">
        <v>1218.221</v>
      </c>
      <c r="U176" s="27">
        <f t="shared" si="5"/>
        <v>1.1425351999605482E-4</v>
      </c>
    </row>
    <row r="177" spans="1:21" ht="15" thickBot="1" x14ac:dyDescent="0.35">
      <c r="A177" s="1">
        <v>2014</v>
      </c>
      <c r="B177" s="1">
        <v>8</v>
      </c>
      <c r="C177" s="2"/>
      <c r="D177" s="32">
        <v>18.271694068949699</v>
      </c>
      <c r="E177" s="33">
        <f>+[1]Err!$E117</f>
        <v>1215.71719532214</v>
      </c>
      <c r="F177" s="34">
        <f t="shared" si="4"/>
        <v>22213.212667287709</v>
      </c>
      <c r="G177" s="35"/>
      <c r="H177" s="23">
        <f>+H176/I176-1</f>
        <v>-7.6454628570542527E-3</v>
      </c>
      <c r="J177" s="25">
        <f t="shared" si="7"/>
        <v>22043.382374904115</v>
      </c>
      <c r="K177" s="39">
        <f t="shared" si="8"/>
        <v>18.131998510610085</v>
      </c>
      <c r="L177" s="40">
        <f t="shared" si="9"/>
        <v>22043.382374904111</v>
      </c>
      <c r="M177" s="35"/>
      <c r="T177" s="28">
        <v>1215.7170000000001</v>
      </c>
      <c r="U177" s="27">
        <f t="shared" si="5"/>
        <v>-1.9532213991624303E-4</v>
      </c>
    </row>
    <row r="178" spans="1:21" x14ac:dyDescent="0.3">
      <c r="A178" s="1">
        <v>2014</v>
      </c>
      <c r="B178" s="1">
        <v>9</v>
      </c>
      <c r="C178" s="2"/>
      <c r="D178" s="32">
        <v>17.7892807257907</v>
      </c>
      <c r="E178" s="33">
        <f>+[1]Err!$E118</f>
        <v>1215.5512658375701</v>
      </c>
      <c r="F178" s="34">
        <f t="shared" si="4"/>
        <v>21623.782704574773</v>
      </c>
      <c r="G178" s="35"/>
      <c r="J178" s="25">
        <f t="shared" si="7"/>
        <v>21458.458877077934</v>
      </c>
      <c r="K178" s="39">
        <f t="shared" si="8"/>
        <v>17.653273440747956</v>
      </c>
      <c r="L178" s="40">
        <f t="shared" si="9"/>
        <v>21458.458877077934</v>
      </c>
      <c r="M178" s="35"/>
      <c r="T178" s="28">
        <v>1215.5509999999999</v>
      </c>
      <c r="U178" s="27">
        <f t="shared" si="5"/>
        <v>-2.658375701685145E-4</v>
      </c>
    </row>
    <row r="179" spans="1:21" x14ac:dyDescent="0.3">
      <c r="A179" s="1">
        <v>2014</v>
      </c>
      <c r="B179" s="1">
        <v>10</v>
      </c>
      <c r="C179" s="2"/>
      <c r="D179" s="32">
        <v>17.415747739073002</v>
      </c>
      <c r="E179" s="33">
        <f>+[1]Err!$E119</f>
        <v>1208.8766331448801</v>
      </c>
      <c r="F179" s="34">
        <f t="shared" si="4"/>
        <v>21053.490490511129</v>
      </c>
      <c r="G179" s="35"/>
      <c r="J179" s="25">
        <f t="shared" si="7"/>
        <v>20892.52681095458</v>
      </c>
      <c r="K179" s="39">
        <f t="shared" si="8"/>
        <v>17.282596286606093</v>
      </c>
      <c r="L179" s="40">
        <f t="shared" si="9"/>
        <v>20892.52681095458</v>
      </c>
      <c r="M179" s="35"/>
      <c r="T179" s="28">
        <v>1208.877</v>
      </c>
      <c r="U179" s="27">
        <f t="shared" si="5"/>
        <v>3.6685511986433994E-4</v>
      </c>
    </row>
    <row r="180" spans="1:21" x14ac:dyDescent="0.3">
      <c r="A180" s="1">
        <v>2014</v>
      </c>
      <c r="B180" s="1">
        <v>11</v>
      </c>
      <c r="C180" s="2"/>
      <c r="D180" s="32">
        <v>17.002259329110601</v>
      </c>
      <c r="E180" s="33">
        <f>+[1]Err!$E120</f>
        <v>1205.00440274688</v>
      </c>
      <c r="F180" s="34">
        <f t="shared" si="4"/>
        <v>20487.797348222488</v>
      </c>
      <c r="G180" s="35"/>
      <c r="J180" s="25">
        <f t="shared" si="7"/>
        <v>20331.158654573799</v>
      </c>
      <c r="K180" s="39">
        <f t="shared" si="8"/>
        <v>16.87226918692388</v>
      </c>
      <c r="L180" s="40">
        <f t="shared" si="9"/>
        <v>20331.158654573799</v>
      </c>
      <c r="M180" s="35"/>
      <c r="T180" s="28">
        <v>1205.0039999999999</v>
      </c>
      <c r="U180" s="27">
        <f t="shared" si="5"/>
        <v>-4.0274688012686966E-4</v>
      </c>
    </row>
    <row r="181" spans="1:21" x14ac:dyDescent="0.3">
      <c r="A181" s="1">
        <v>2014</v>
      </c>
      <c r="B181" s="1">
        <v>12</v>
      </c>
      <c r="C181" s="2"/>
      <c r="D181" s="32">
        <v>16.9830205931239</v>
      </c>
      <c r="E181" s="33">
        <f>+[1]Err!$E121</f>
        <v>1202.90942013941</v>
      </c>
      <c r="F181" s="34">
        <f t="shared" si="4"/>
        <v>20429.03545389033</v>
      </c>
      <c r="G181" s="35">
        <f>SUM(F170:F181)</f>
        <v>256415.88004361067</v>
      </c>
      <c r="J181" s="25">
        <f t="shared" si="7"/>
        <v>20272.846022122169</v>
      </c>
      <c r="K181" s="39">
        <f t="shared" si="8"/>
        <v>16.853177539978585</v>
      </c>
      <c r="L181" s="40">
        <f t="shared" si="9"/>
        <v>20272.846022122169</v>
      </c>
      <c r="M181" s="35">
        <f>SUM(L170:L181)</f>
        <v>254455.4619567784</v>
      </c>
      <c r="N181" s="21">
        <f>+M181/G181-1</f>
        <v>-7.6454628570541416E-3</v>
      </c>
      <c r="T181" s="28">
        <v>1202.9090000000001</v>
      </c>
      <c r="U181" s="27">
        <f t="shared" si="5"/>
        <v>-4.201394099254685E-4</v>
      </c>
    </row>
    <row r="182" spans="1:21" x14ac:dyDescent="0.3">
      <c r="A182" s="1">
        <v>2015</v>
      </c>
      <c r="B182" s="1">
        <v>1</v>
      </c>
      <c r="C182" s="2"/>
      <c r="D182" s="32">
        <v>17.224521339798599</v>
      </c>
      <c r="E182" s="33">
        <f>+[1]Err!$E122</f>
        <v>1209.33824452112</v>
      </c>
      <c r="F182" s="34">
        <f t="shared" si="4"/>
        <v>20830.27239978861</v>
      </c>
      <c r="G182" s="36">
        <f>+G181/G169-1</f>
        <v>-1.2225368968671546E-2</v>
      </c>
      <c r="J182" s="25">
        <f t="shared" si="7"/>
        <v>20671.015325853703</v>
      </c>
      <c r="K182" s="39">
        <f t="shared" si="8"/>
        <v>17.092831901664631</v>
      </c>
      <c r="L182" s="40">
        <f t="shared" si="9"/>
        <v>20671.015325853703</v>
      </c>
      <c r="M182" s="36">
        <f>+M181/M169-1</f>
        <v>-1.2225368968671546E-2</v>
      </c>
      <c r="T182" s="28">
        <v>1209.338</v>
      </c>
      <c r="U182" s="27">
        <f t="shared" si="5"/>
        <v>-2.4452112006656535E-4</v>
      </c>
    </row>
    <row r="183" spans="1:21" x14ac:dyDescent="0.3">
      <c r="A183" s="1">
        <v>2015</v>
      </c>
      <c r="B183" s="1">
        <v>2</v>
      </c>
      <c r="C183" s="2"/>
      <c r="D183" s="32">
        <v>16.661998657921899</v>
      </c>
      <c r="E183" s="33">
        <f>+[1]Err!$E123</f>
        <v>1209.36155617857</v>
      </c>
      <c r="F183" s="34">
        <f t="shared" si="4"/>
        <v>20150.380625989674</v>
      </c>
      <c r="G183" s="35"/>
      <c r="J183" s="25">
        <f t="shared" si="7"/>
        <v>19996.321639358164</v>
      </c>
      <c r="K183" s="39">
        <f t="shared" si="8"/>
        <v>16.534609966058468</v>
      </c>
      <c r="L183" s="40">
        <f t="shared" si="9"/>
        <v>19996.321639358161</v>
      </c>
      <c r="M183" s="35"/>
      <c r="T183" s="28">
        <v>1209.3620000000001</v>
      </c>
      <c r="U183" s="27">
        <f t="shared" si="5"/>
        <v>4.4382143005350372E-4</v>
      </c>
    </row>
    <row r="184" spans="1:21" x14ac:dyDescent="0.3">
      <c r="A184" s="1">
        <v>2015</v>
      </c>
      <c r="B184" s="1">
        <v>3</v>
      </c>
      <c r="C184" s="2"/>
      <c r="D184" s="32">
        <v>16.6850401391366</v>
      </c>
      <c r="E184" s="33">
        <f>+[1]Err!$E124</f>
        <v>1206.2503509243199</v>
      </c>
      <c r="F184" s="34">
        <f t="shared" si="4"/>
        <v>20126.335523019887</v>
      </c>
      <c r="G184" s="35"/>
      <c r="J184" s="25">
        <f t="shared" si="7"/>
        <v>19972.460372330028</v>
      </c>
      <c r="K184" s="39">
        <f t="shared" si="8"/>
        <v>16.557475284484372</v>
      </c>
      <c r="L184" s="40">
        <f t="shared" si="9"/>
        <v>19972.460372330028</v>
      </c>
      <c r="M184" s="35"/>
      <c r="T184" s="28">
        <v>1206.25</v>
      </c>
      <c r="U184" s="27">
        <f t="shared" si="5"/>
        <v>-3.5092431994598883E-4</v>
      </c>
    </row>
    <row r="185" spans="1:21" x14ac:dyDescent="0.3">
      <c r="A185" s="1">
        <v>2015</v>
      </c>
      <c r="B185" s="1">
        <v>4</v>
      </c>
      <c r="C185" s="2"/>
      <c r="D185" s="32">
        <v>17.030950276868701</v>
      </c>
      <c r="E185" s="33">
        <f>+[1]Err!$E125</f>
        <v>1200.8059270015301</v>
      </c>
      <c r="F185" s="34">
        <f t="shared" si="4"/>
        <v>20450.866034932285</v>
      </c>
      <c r="G185" s="35"/>
      <c r="J185" s="25">
        <f t="shared" si="7"/>
        <v>20294.509698267619</v>
      </c>
      <c r="K185" s="39">
        <f t="shared" si="8"/>
        <v>16.900740779106563</v>
      </c>
      <c r="L185" s="40">
        <f t="shared" si="9"/>
        <v>20294.509698267619</v>
      </c>
      <c r="M185" s="35"/>
      <c r="T185" s="28">
        <v>1200.806</v>
      </c>
      <c r="U185" s="27">
        <f t="shared" si="5"/>
        <v>7.2998469931917498E-5</v>
      </c>
    </row>
    <row r="186" spans="1:21" x14ac:dyDescent="0.3">
      <c r="A186" s="1">
        <v>2015</v>
      </c>
      <c r="B186" s="1">
        <v>5</v>
      </c>
      <c r="C186" s="2"/>
      <c r="D186" s="32">
        <v>17.748759526462901</v>
      </c>
      <c r="E186" s="33">
        <f>+[1]Err!$E126</f>
        <v>1200.7203545115501</v>
      </c>
      <c r="F186" s="34">
        <f t="shared" si="4"/>
        <v>21311.296830754789</v>
      </c>
      <c r="G186" s="35"/>
      <c r="J186" s="25">
        <f t="shared" si="7"/>
        <v>21148.362102399595</v>
      </c>
      <c r="K186" s="39">
        <f t="shared" si="8"/>
        <v>17.613062044744542</v>
      </c>
      <c r="L186" s="40">
        <f t="shared" si="9"/>
        <v>21148.362102399595</v>
      </c>
      <c r="M186" s="35"/>
      <c r="T186" s="28">
        <v>1200.72</v>
      </c>
      <c r="U186" s="27">
        <f t="shared" si="5"/>
        <v>-3.5451155008558999E-4</v>
      </c>
    </row>
    <row r="187" spans="1:21" x14ac:dyDescent="0.3">
      <c r="A187" s="1">
        <v>2015</v>
      </c>
      <c r="B187" s="1">
        <v>6</v>
      </c>
      <c r="C187" s="2"/>
      <c r="D187" s="32">
        <v>18.217302129726999</v>
      </c>
      <c r="E187" s="33">
        <f>+[1]Err!$E127</f>
        <v>1200.2079656020001</v>
      </c>
      <c r="F187" s="34">
        <f t="shared" si="4"/>
        <v>21864.551127876624</v>
      </c>
      <c r="G187" s="35"/>
      <c r="J187" s="25">
        <f t="shared" si="7"/>
        <v>21697.386514342281</v>
      </c>
      <c r="K187" s="39">
        <f t="shared" si="8"/>
        <v>18.078022422938435</v>
      </c>
      <c r="L187" s="40">
        <f t="shared" si="9"/>
        <v>21697.386514342281</v>
      </c>
      <c r="M187" s="35"/>
      <c r="T187" s="28">
        <v>1200.2080000000001</v>
      </c>
      <c r="U187" s="27">
        <f t="shared" si="5"/>
        <v>3.4398000025248621E-5</v>
      </c>
    </row>
    <row r="188" spans="1:21" x14ac:dyDescent="0.3">
      <c r="A188" s="1">
        <v>2015</v>
      </c>
      <c r="B188" s="1">
        <v>7</v>
      </c>
      <c r="C188" s="2"/>
      <c r="D188" s="32">
        <v>18.4284979367145</v>
      </c>
      <c r="E188" s="33">
        <f>+[1]Err!$E128</f>
        <v>1195.1939653673101</v>
      </c>
      <c r="F188" s="34">
        <f t="shared" si="4"/>
        <v>22025.629524745094</v>
      </c>
      <c r="G188" s="35"/>
      <c r="J188" s="25">
        <f t="shared" si="7"/>
        <v>21857.23339231042</v>
      </c>
      <c r="K188" s="39">
        <f t="shared" si="8"/>
        <v>18.287603540228048</v>
      </c>
      <c r="L188" s="40">
        <f t="shared" si="9"/>
        <v>21857.23339231042</v>
      </c>
      <c r="M188" s="35"/>
      <c r="T188" s="28">
        <v>1195.194</v>
      </c>
      <c r="U188" s="27">
        <f t="shared" si="5"/>
        <v>3.463268990344659E-5</v>
      </c>
    </row>
    <row r="189" spans="1:21" x14ac:dyDescent="0.3">
      <c r="A189" s="1">
        <v>2015</v>
      </c>
      <c r="B189" s="1">
        <v>8</v>
      </c>
      <c r="C189" s="2"/>
      <c r="D189" s="32">
        <v>18.2808393119697</v>
      </c>
      <c r="E189" s="33">
        <f>+[1]Err!$E129</f>
        <v>1192.6902749429701</v>
      </c>
      <c r="F189" s="34">
        <f t="shared" si="4"/>
        <v>21803.379265181396</v>
      </c>
      <c r="G189" s="35"/>
      <c r="J189" s="25">
        <f t="shared" si="7"/>
        <v>21636.682338851184</v>
      </c>
      <c r="K189" s="39">
        <f t="shared" si="8"/>
        <v>18.141073834014257</v>
      </c>
      <c r="L189" s="40">
        <f t="shared" si="9"/>
        <v>21636.682338851184</v>
      </c>
      <c r="M189" s="35"/>
      <c r="T189" s="28">
        <v>1192.69</v>
      </c>
      <c r="U189" s="27">
        <f t="shared" si="5"/>
        <v>-2.7494297000885126E-4</v>
      </c>
    </row>
    <row r="190" spans="1:21" x14ac:dyDescent="0.3">
      <c r="A190" s="1">
        <v>2015</v>
      </c>
      <c r="B190" s="1">
        <v>9</v>
      </c>
      <c r="C190" s="2"/>
      <c r="D190" s="32">
        <v>17.918979935422598</v>
      </c>
      <c r="E190" s="33">
        <f>+[1]Err!$E130</f>
        <v>1192.5243454583999</v>
      </c>
      <c r="F190" s="34">
        <f t="shared" si="4"/>
        <v>21368.819818772034</v>
      </c>
      <c r="G190" s="35"/>
      <c r="J190" s="25">
        <f t="shared" si="7"/>
        <v>21205.445300548527</v>
      </c>
      <c r="K190" s="39">
        <f t="shared" si="8"/>
        <v>17.781981039890024</v>
      </c>
      <c r="L190" s="40">
        <f t="shared" si="9"/>
        <v>21205.445300548527</v>
      </c>
      <c r="M190" s="35"/>
      <c r="T190" s="28">
        <v>1192.5239999999999</v>
      </c>
      <c r="U190" s="27">
        <f t="shared" si="5"/>
        <v>-3.4545840003374906E-4</v>
      </c>
    </row>
    <row r="191" spans="1:21" x14ac:dyDescent="0.3">
      <c r="A191" s="1">
        <v>2015</v>
      </c>
      <c r="B191" s="1">
        <v>10</v>
      </c>
      <c r="C191" s="2"/>
      <c r="D191" s="32">
        <v>17.5547431469925</v>
      </c>
      <c r="E191" s="33">
        <f>+[1]Err!$E131</f>
        <v>1185.8497127657099</v>
      </c>
      <c r="F191" s="34">
        <f t="shared" ref="F191:F254" si="10">+E191*D191</f>
        <v>20817.287118536871</v>
      </c>
      <c r="G191" s="35"/>
      <c r="J191" s="25">
        <f t="shared" si="7"/>
        <v>20658.129323087465</v>
      </c>
      <c r="K191" s="39">
        <f t="shared" si="8"/>
        <v>17.420529010297042</v>
      </c>
      <c r="L191" s="40">
        <f t="shared" si="9"/>
        <v>20658.129323087465</v>
      </c>
      <c r="M191" s="35"/>
      <c r="T191" s="28">
        <v>1185.8499999999999</v>
      </c>
      <c r="U191" s="27">
        <f t="shared" si="5"/>
        <v>2.8723428999910539E-4</v>
      </c>
    </row>
    <row r="192" spans="1:21" x14ac:dyDescent="0.3">
      <c r="A192" s="1">
        <v>2015</v>
      </c>
      <c r="B192" s="1">
        <v>11</v>
      </c>
      <c r="C192" s="2"/>
      <c r="D192" s="32">
        <v>17.044208823667699</v>
      </c>
      <c r="E192" s="33">
        <f>+[1]Err!$E132</f>
        <v>1181.9774823677101</v>
      </c>
      <c r="F192" s="34">
        <f t="shared" si="10"/>
        <v>20145.871034348256</v>
      </c>
      <c r="G192" s="35"/>
      <c r="J192" s="25">
        <f t="shared" si="7"/>
        <v>19991.84652563214</v>
      </c>
      <c r="K192" s="39">
        <f t="shared" si="8"/>
        <v>16.91389795817847</v>
      </c>
      <c r="L192" s="40">
        <f t="shared" si="9"/>
        <v>19991.84652563214</v>
      </c>
      <c r="M192" s="35"/>
      <c r="T192" s="28">
        <v>1181.9770000000001</v>
      </c>
      <c r="U192" s="27">
        <f t="shared" si="5"/>
        <v>-4.8236770999210421E-4</v>
      </c>
    </row>
    <row r="193" spans="1:21" x14ac:dyDescent="0.3">
      <c r="A193" s="1">
        <v>2015</v>
      </c>
      <c r="B193" s="1">
        <v>12</v>
      </c>
      <c r="C193" s="2"/>
      <c r="D193" s="32">
        <v>16.926837299687701</v>
      </c>
      <c r="E193" s="33">
        <f>+[1]Err!$E133</f>
        <v>1179.8824997602401</v>
      </c>
      <c r="F193" s="34">
        <f t="shared" si="10"/>
        <v>19971.679106190397</v>
      </c>
      <c r="G193" s="35">
        <f>SUM(F182:F193)</f>
        <v>250866.36841013591</v>
      </c>
      <c r="J193" s="25">
        <f t="shared" si="7"/>
        <v>19818.98637539101</v>
      </c>
      <c r="K193" s="39">
        <f t="shared" si="8"/>
        <v>16.797423793825537</v>
      </c>
      <c r="L193" s="40">
        <f t="shared" si="9"/>
        <v>19818.98637539101</v>
      </c>
      <c r="M193" s="35">
        <f>SUM(L182:L193)</f>
        <v>248948.37890837213</v>
      </c>
      <c r="N193" s="21">
        <f>+M193/G193-1</f>
        <v>-7.6454628570542527E-3</v>
      </c>
      <c r="T193" s="28">
        <v>1179.8820000000001</v>
      </c>
      <c r="U193" s="27">
        <f t="shared" si="5"/>
        <v>-4.9976024001807673E-4</v>
      </c>
    </row>
    <row r="194" spans="1:21" x14ac:dyDescent="0.3">
      <c r="A194" s="1">
        <v>2016</v>
      </c>
      <c r="B194" s="1">
        <v>1</v>
      </c>
      <c r="C194" s="2"/>
      <c r="D194" s="32">
        <v>17.161806419382199</v>
      </c>
      <c r="E194" s="33">
        <f>+[1]Err!$E134</f>
        <v>1186.3113241419501</v>
      </c>
      <c r="F194" s="34">
        <f t="shared" si="10"/>
        <v>20359.245298045116</v>
      </c>
      <c r="G194" s="36">
        <f>+G193/G181-1</f>
        <v>-2.1642620700913384E-2</v>
      </c>
      <c r="J194" s="25">
        <f t="shared" si="7"/>
        <v>20203.589444321256</v>
      </c>
      <c r="K194" s="39">
        <f t="shared" si="8"/>
        <v>17.030596465842859</v>
      </c>
      <c r="L194" s="40">
        <f t="shared" si="9"/>
        <v>20203.589444321256</v>
      </c>
      <c r="M194" s="36">
        <f>+M193/M181-1</f>
        <v>-2.1642620700913384E-2</v>
      </c>
      <c r="T194" s="28">
        <v>1186.3109999999999</v>
      </c>
      <c r="U194" s="27">
        <f t="shared" si="5"/>
        <v>-3.2414195015917358E-4</v>
      </c>
    </row>
    <row r="195" spans="1:21" x14ac:dyDescent="0.3">
      <c r="A195" s="1">
        <v>2016</v>
      </c>
      <c r="B195" s="1">
        <v>2</v>
      </c>
      <c r="C195" s="2"/>
      <c r="D195" s="32">
        <v>16.675933009430299</v>
      </c>
      <c r="E195" s="33">
        <f>+[1]Err!$E135</f>
        <v>1186.3346357993901</v>
      </c>
      <c r="F195" s="34">
        <f t="shared" si="10"/>
        <v>19783.236913357519</v>
      </c>
      <c r="G195" s="35"/>
      <c r="J195" s="25">
        <f t="shared" si="7"/>
        <v>19631.984910344141</v>
      </c>
      <c r="K195" s="39">
        <f t="shared" si="8"/>
        <v>16.548437782999976</v>
      </c>
      <c r="L195" s="40">
        <f t="shared" si="9"/>
        <v>19631.984910344141</v>
      </c>
      <c r="M195" s="35"/>
      <c r="T195" s="28">
        <v>1186.335</v>
      </c>
      <c r="U195" s="27">
        <f t="shared" si="5"/>
        <v>3.6420060996533721E-4</v>
      </c>
    </row>
    <row r="196" spans="1:21" x14ac:dyDescent="0.3">
      <c r="A196" s="1">
        <v>2016</v>
      </c>
      <c r="B196" s="1">
        <v>3</v>
      </c>
      <c r="C196" s="2"/>
      <c r="D196" s="32">
        <v>16.768805979543899</v>
      </c>
      <c r="E196" s="33">
        <f>+[1]Err!$E136</f>
        <v>1183.22343054515</v>
      </c>
      <c r="F196" s="34">
        <f t="shared" si="10"/>
        <v>19841.244137261958</v>
      </c>
      <c r="G196" s="35"/>
      <c r="J196" s="25">
        <f t="shared" si="7"/>
        <v>19689.548642172776</v>
      </c>
      <c r="K196" s="39">
        <f t="shared" si="8"/>
        <v>16.640600696270148</v>
      </c>
      <c r="L196" s="40">
        <f t="shared" si="9"/>
        <v>19689.548642172776</v>
      </c>
      <c r="M196" s="35"/>
      <c r="T196" s="28">
        <v>1183.223</v>
      </c>
      <c r="U196" s="27">
        <f t="shared" si="5"/>
        <v>-4.3054515003859706E-4</v>
      </c>
    </row>
    <row r="197" spans="1:21" x14ac:dyDescent="0.3">
      <c r="A197" s="1">
        <v>2016</v>
      </c>
      <c r="B197" s="1">
        <v>4</v>
      </c>
      <c r="C197" s="2"/>
      <c r="D197" s="32">
        <v>17.100754507739101</v>
      </c>
      <c r="E197" s="33">
        <f>+[1]Err!$E137</f>
        <v>1177.7790066223599</v>
      </c>
      <c r="F197" s="34">
        <f t="shared" si="10"/>
        <v>20140.909656617801</v>
      </c>
      <c r="G197" s="35"/>
      <c r="J197" s="25">
        <f t="shared" si="7"/>
        <v>19986.923079930846</v>
      </c>
      <c r="K197" s="39">
        <f t="shared" si="8"/>
        <v>16.970011324322577</v>
      </c>
      <c r="L197" s="40">
        <f t="shared" si="9"/>
        <v>19986.923079930843</v>
      </c>
      <c r="M197" s="35"/>
      <c r="T197" s="28">
        <v>1177.779</v>
      </c>
      <c r="U197" s="27">
        <f t="shared" si="5"/>
        <v>-6.6223599333170569E-6</v>
      </c>
    </row>
    <row r="198" spans="1:21" x14ac:dyDescent="0.3">
      <c r="A198" s="1">
        <v>2016</v>
      </c>
      <c r="B198" s="1">
        <v>5</v>
      </c>
      <c r="C198" s="2"/>
      <c r="D198" s="32">
        <v>17.736911592233401</v>
      </c>
      <c r="E198" s="33">
        <f>+[1]Err!$E138</f>
        <v>1177.6934341323799</v>
      </c>
      <c r="F198" s="34">
        <f t="shared" si="10"/>
        <v>20888.644323959772</v>
      </c>
      <c r="G198" s="35"/>
      <c r="J198" s="25">
        <f t="shared" si="7"/>
        <v>20728.940969646719</v>
      </c>
      <c r="K198" s="39">
        <f t="shared" si="8"/>
        <v>17.601304693456125</v>
      </c>
      <c r="L198" s="40">
        <f t="shared" si="9"/>
        <v>20728.940969646723</v>
      </c>
      <c r="M198" s="35"/>
      <c r="T198" s="28">
        <v>1177.693</v>
      </c>
      <c r="U198" s="27">
        <f t="shared" si="5"/>
        <v>-4.3413237995082454E-4</v>
      </c>
    </row>
    <row r="199" spans="1:21" x14ac:dyDescent="0.3">
      <c r="A199" s="1">
        <v>2016</v>
      </c>
      <c r="B199" s="1">
        <v>6</v>
      </c>
      <c r="C199" s="2"/>
      <c r="D199" s="32">
        <v>18.136582665469501</v>
      </c>
      <c r="E199" s="33">
        <f>+[1]Err!$E139</f>
        <v>1177.1810452228201</v>
      </c>
      <c r="F199" s="34">
        <f t="shared" si="10"/>
        <v>21350.041338907467</v>
      </c>
      <c r="G199" s="35"/>
      <c r="J199" s="25">
        <f t="shared" si="7"/>
        <v>21186.810390854276</v>
      </c>
      <c r="K199" s="39">
        <f t="shared" si="8"/>
        <v>17.99792009634676</v>
      </c>
      <c r="L199" s="40">
        <f t="shared" si="9"/>
        <v>21186.81039085428</v>
      </c>
      <c r="M199" s="35"/>
      <c r="T199" s="28">
        <v>1177.181</v>
      </c>
      <c r="U199" s="27">
        <f t="shared" si="5"/>
        <v>-4.522282006291789E-5</v>
      </c>
    </row>
    <row r="200" spans="1:21" x14ac:dyDescent="0.3">
      <c r="A200" s="1">
        <v>2016</v>
      </c>
      <c r="B200" s="1">
        <v>7</v>
      </c>
      <c r="C200" s="2"/>
      <c r="D200" s="32">
        <v>18.3534226359298</v>
      </c>
      <c r="E200" s="33">
        <f>+[1]Err!$E140</f>
        <v>1172.1670449881401</v>
      </c>
      <c r="F200" s="34">
        <f t="shared" si="10"/>
        <v>21513.277176576274</v>
      </c>
      <c r="G200" s="35"/>
      <c r="J200" s="25">
        <f t="shared" si="7"/>
        <v>21348.798214989245</v>
      </c>
      <c r="K200" s="39">
        <f t="shared" si="8"/>
        <v>18.213102224866979</v>
      </c>
      <c r="L200" s="40">
        <f t="shared" si="9"/>
        <v>21348.798214989249</v>
      </c>
      <c r="M200" s="35"/>
      <c r="T200" s="28">
        <v>1172.1669999999999</v>
      </c>
      <c r="U200" s="27">
        <f t="shared" si="5"/>
        <v>-4.4988140189161641E-5</v>
      </c>
    </row>
    <row r="201" spans="1:21" x14ac:dyDescent="0.3">
      <c r="A201" s="1">
        <v>2016</v>
      </c>
      <c r="B201" s="1">
        <v>8</v>
      </c>
      <c r="C201" s="2"/>
      <c r="D201" s="32">
        <v>18.267570819308599</v>
      </c>
      <c r="E201" s="33">
        <f>+[1]Err!$E141</f>
        <v>1169.6633545638001</v>
      </c>
      <c r="F201" s="34">
        <f t="shared" si="10"/>
        <v>21366.908164244283</v>
      </c>
      <c r="G201" s="35"/>
      <c r="J201" s="25">
        <f t="shared" si="7"/>
        <v>21203.548261504464</v>
      </c>
      <c r="K201" s="39">
        <f t="shared" si="8"/>
        <v>18.127906785120967</v>
      </c>
      <c r="L201" s="40">
        <f t="shared" si="9"/>
        <v>21203.548261504464</v>
      </c>
      <c r="M201" s="35"/>
      <c r="T201" s="28">
        <v>1169.663</v>
      </c>
      <c r="U201" s="27">
        <f t="shared" si="5"/>
        <v>-3.5456380010145949E-4</v>
      </c>
    </row>
    <row r="202" spans="1:21" x14ac:dyDescent="0.3">
      <c r="A202" s="1">
        <v>2016</v>
      </c>
      <c r="B202" s="1">
        <v>9</v>
      </c>
      <c r="C202" s="2"/>
      <c r="D202" s="32">
        <v>17.9522864724815</v>
      </c>
      <c r="E202" s="33">
        <f>+[1]Err!$E142</f>
        <v>1169.49742507923</v>
      </c>
      <c r="F202" s="34">
        <f t="shared" si="10"/>
        <v>20995.152803851808</v>
      </c>
      <c r="G202" s="35"/>
      <c r="J202" s="25">
        <f t="shared" si="7"/>
        <v>20834.635142911782</v>
      </c>
      <c r="K202" s="39">
        <f t="shared" si="8"/>
        <v>17.815032933056944</v>
      </c>
      <c r="L202" s="40">
        <f t="shared" si="9"/>
        <v>20834.635142911779</v>
      </c>
      <c r="M202" s="35"/>
      <c r="T202" s="28">
        <v>1169.4970000000001</v>
      </c>
      <c r="U202" s="27">
        <f t="shared" si="5"/>
        <v>-4.2507922989898361E-4</v>
      </c>
    </row>
    <row r="203" spans="1:21" x14ac:dyDescent="0.3">
      <c r="A203" s="1">
        <v>2016</v>
      </c>
      <c r="B203" s="1">
        <v>10</v>
      </c>
      <c r="C203" s="2"/>
      <c r="D203" s="32">
        <v>17.568873613735001</v>
      </c>
      <c r="E203" s="33">
        <f>+[1]Err!$E143</f>
        <v>1162.82279238654</v>
      </c>
      <c r="F203" s="34">
        <f t="shared" si="10"/>
        <v>20429.486674609536</v>
      </c>
      <c r="G203" s="35"/>
      <c r="J203" s="25">
        <f t="shared" si="7"/>
        <v>20273.293793050125</v>
      </c>
      <c r="K203" s="39">
        <f t="shared" si="8"/>
        <v>17.43455144308091</v>
      </c>
      <c r="L203" s="40">
        <f t="shared" si="9"/>
        <v>20273.293793050125</v>
      </c>
      <c r="M203" s="35"/>
      <c r="T203" s="28">
        <v>1162.8230000000001</v>
      </c>
      <c r="U203" s="27">
        <f t="shared" si="5"/>
        <v>2.0761346013387083E-4</v>
      </c>
    </row>
    <row r="204" spans="1:21" x14ac:dyDescent="0.3">
      <c r="A204" s="1">
        <v>2016</v>
      </c>
      <c r="B204" s="1">
        <v>11</v>
      </c>
      <c r="C204" s="2"/>
      <c r="D204" s="32">
        <v>16.992753714843801</v>
      </c>
      <c r="E204" s="33">
        <f>+[1]Err!$E144</f>
        <v>1158.9505619885399</v>
      </c>
      <c r="F204" s="34">
        <f t="shared" si="10"/>
        <v>19693.76146755107</v>
      </c>
      <c r="G204" s="35"/>
      <c r="J204" s="25">
        <f t="shared" si="7"/>
        <v>19543.193545735223</v>
      </c>
      <c r="K204" s="39">
        <f t="shared" si="8"/>
        <v>16.86283624747789</v>
      </c>
      <c r="L204" s="40">
        <f t="shared" si="9"/>
        <v>19543.193545735223</v>
      </c>
      <c r="M204" s="35"/>
      <c r="T204" s="28">
        <v>1158.951</v>
      </c>
      <c r="U204" s="27">
        <f t="shared" si="5"/>
        <v>4.3801146011901437E-4</v>
      </c>
    </row>
    <row r="205" spans="1:21" x14ac:dyDescent="0.3">
      <c r="A205" s="1">
        <v>2016</v>
      </c>
      <c r="B205" s="1">
        <v>12</v>
      </c>
      <c r="C205" s="2"/>
      <c r="D205" s="32">
        <v>16.827647342458999</v>
      </c>
      <c r="E205" s="33">
        <f>+[1]Err!$E145</f>
        <v>1156.8555793810699</v>
      </c>
      <c r="F205" s="34">
        <f t="shared" si="10"/>
        <v>19467.157715980728</v>
      </c>
      <c r="G205" s="35">
        <f>SUM(F194:F205)</f>
        <v>245829.06567096332</v>
      </c>
      <c r="J205" s="25">
        <f t="shared" si="7"/>
        <v>19318.322284730781</v>
      </c>
      <c r="K205" s="39">
        <f t="shared" si="8"/>
        <v>16.698992189730621</v>
      </c>
      <c r="L205" s="40">
        <f t="shared" si="9"/>
        <v>19318.322284730777</v>
      </c>
      <c r="M205" s="35">
        <f>SUM(L194:L205)</f>
        <v>243949.58868019166</v>
      </c>
      <c r="N205" s="21">
        <f>+M205/G205-1</f>
        <v>-7.6454628570540306E-3</v>
      </c>
      <c r="T205" s="28">
        <v>1156.856</v>
      </c>
      <c r="U205" s="27">
        <f t="shared" si="5"/>
        <v>4.2061893009304185E-4</v>
      </c>
    </row>
    <row r="206" spans="1:21" x14ac:dyDescent="0.3">
      <c r="A206" s="1">
        <v>2017</v>
      </c>
      <c r="B206" s="1">
        <v>1</v>
      </c>
      <c r="C206" s="2"/>
      <c r="D206" s="32">
        <v>17.0754811191572</v>
      </c>
      <c r="E206" s="33">
        <f>+[1]Err!$E146</f>
        <v>1163.2844037627799</v>
      </c>
      <c r="F206" s="34">
        <f t="shared" si="10"/>
        <v>19863.640872661388</v>
      </c>
      <c r="G206" s="36">
        <f>+G205/G193-1</f>
        <v>-2.0079625543656832E-2</v>
      </c>
      <c r="J206" s="25">
        <f t="shared" si="7"/>
        <v>19711.774144163592</v>
      </c>
      <c r="K206" s="39">
        <f t="shared" si="8"/>
        <v>16.944931162494353</v>
      </c>
      <c r="L206" s="40">
        <f t="shared" si="9"/>
        <v>19711.774144163592</v>
      </c>
      <c r="M206" s="36">
        <f>+M205/M193-1</f>
        <v>-2.0079625543656721E-2</v>
      </c>
      <c r="T206" s="28">
        <v>1163.2840000000001</v>
      </c>
      <c r="U206" s="27">
        <f t="shared" si="5"/>
        <v>-4.0376277979703445E-4</v>
      </c>
    </row>
    <row r="207" spans="1:21" x14ac:dyDescent="0.3">
      <c r="A207" s="1">
        <v>2017</v>
      </c>
      <c r="B207" s="1">
        <v>2</v>
      </c>
      <c r="C207" s="2"/>
      <c r="D207" s="32">
        <v>16.6426720919475</v>
      </c>
      <c r="E207" s="33">
        <f>+[1]Err!$E147</f>
        <v>1163.3077154202199</v>
      </c>
      <c r="F207" s="34">
        <f t="shared" si="10"/>
        <v>19360.548849771298</v>
      </c>
      <c r="G207" s="35"/>
      <c r="J207" s="25">
        <f t="shared" si="7"/>
        <v>19212.528492648187</v>
      </c>
      <c r="K207" s="39">
        <f t="shared" si="8"/>
        <v>16.515431160626381</v>
      </c>
      <c r="L207" s="40">
        <f t="shared" si="9"/>
        <v>19212.528492648187</v>
      </c>
      <c r="M207" s="35"/>
      <c r="T207" s="28">
        <v>1163.308</v>
      </c>
      <c r="U207" s="27">
        <f t="shared" si="5"/>
        <v>2.8457978010010265E-4</v>
      </c>
    </row>
    <row r="208" spans="1:21" x14ac:dyDescent="0.3">
      <c r="A208" s="1">
        <v>2017</v>
      </c>
      <c r="B208" s="1">
        <v>3</v>
      </c>
      <c r="C208" s="2"/>
      <c r="D208" s="32">
        <v>16.771238470718401</v>
      </c>
      <c r="E208" s="33">
        <f>+[1]Err!$E148</f>
        <v>1160.19651016598</v>
      </c>
      <c r="F208" s="34">
        <f t="shared" si="10"/>
        <v>19457.932344888919</v>
      </c>
      <c r="G208" s="35"/>
      <c r="J208" s="25">
        <f t="shared" si="7"/>
        <v>19309.167445870997</v>
      </c>
      <c r="K208" s="39">
        <f t="shared" si="8"/>
        <v>16.643014589923723</v>
      </c>
      <c r="L208" s="40">
        <f t="shared" si="9"/>
        <v>19309.167445870993</v>
      </c>
      <c r="M208" s="35"/>
      <c r="T208" s="28">
        <v>1160.1969999999999</v>
      </c>
      <c r="U208" s="27">
        <f t="shared" si="5"/>
        <v>4.8983401984514785E-4</v>
      </c>
    </row>
    <row r="209" spans="1:21" x14ac:dyDescent="0.3">
      <c r="A209" s="1">
        <v>2017</v>
      </c>
      <c r="B209" s="1">
        <v>4</v>
      </c>
      <c r="C209" s="2"/>
      <c r="D209" s="32">
        <v>17.083219506866101</v>
      </c>
      <c r="E209" s="33">
        <f>+[1]Err!$E149</f>
        <v>1154.75208624319</v>
      </c>
      <c r="F209" s="34">
        <f t="shared" si="10"/>
        <v>19726.883365303987</v>
      </c>
      <c r="G209" s="35"/>
      <c r="J209" s="25">
        <f t="shared" si="7"/>
        <v>19576.062211249115</v>
      </c>
      <c r="K209" s="39">
        <f t="shared" si="8"/>
        <v>16.95261038664745</v>
      </c>
      <c r="L209" s="40">
        <f t="shared" si="9"/>
        <v>19576.062211249115</v>
      </c>
      <c r="M209" s="35"/>
      <c r="T209" s="28">
        <v>1154.752</v>
      </c>
      <c r="U209" s="27">
        <f t="shared" si="5"/>
        <v>-8.6243190025925287E-5</v>
      </c>
    </row>
    <row r="210" spans="1:21" x14ac:dyDescent="0.3">
      <c r="A210" s="1">
        <v>2017</v>
      </c>
      <c r="B210" s="1">
        <v>5</v>
      </c>
      <c r="C210" s="2"/>
      <c r="D210" s="32">
        <v>17.663721131350702</v>
      </c>
      <c r="E210" s="33">
        <f>+[1]Err!$E150</f>
        <v>1154.66651375321</v>
      </c>
      <c r="F210" s="34">
        <f t="shared" si="10"/>
        <v>20395.707298645622</v>
      </c>
      <c r="G210" s="35"/>
      <c r="J210" s="25">
        <f t="shared" si="7"/>
        <v>20239.772676050477</v>
      </c>
      <c r="K210" s="39">
        <f t="shared" si="8"/>
        <v>17.528673807523596</v>
      </c>
      <c r="L210" s="40">
        <f t="shared" si="9"/>
        <v>20239.772676050477</v>
      </c>
      <c r="M210" s="35"/>
      <c r="T210" s="28">
        <v>1154.6669999999999</v>
      </c>
      <c r="U210" s="27">
        <f t="shared" si="5"/>
        <v>4.8624678993292036E-4</v>
      </c>
    </row>
    <row r="211" spans="1:21" x14ac:dyDescent="0.3">
      <c r="A211" s="1">
        <v>2017</v>
      </c>
      <c r="B211" s="1">
        <v>6</v>
      </c>
      <c r="C211" s="2"/>
      <c r="D211" s="32">
        <v>18.0247517180456</v>
      </c>
      <c r="E211" s="33">
        <f>+[1]Err!$E151</f>
        <v>1154.1541248436499</v>
      </c>
      <c r="F211" s="34">
        <f t="shared" si="10"/>
        <v>20803.341544664996</v>
      </c>
      <c r="G211" s="35"/>
      <c r="J211" s="25">
        <f t="shared" si="7"/>
        <v>20644.290369582646</v>
      </c>
      <c r="K211" s="39">
        <f t="shared" si="8"/>
        <v>17.886944148277657</v>
      </c>
      <c r="L211" s="40">
        <f t="shared" si="9"/>
        <v>20644.290369582643</v>
      </c>
      <c r="M211" s="35"/>
      <c r="T211" s="28">
        <v>1154.154</v>
      </c>
      <c r="U211" s="27">
        <f t="shared" si="5"/>
        <v>-1.2484364992815244E-4</v>
      </c>
    </row>
    <row r="212" spans="1:21" x14ac:dyDescent="0.3">
      <c r="A212" s="1">
        <v>2017</v>
      </c>
      <c r="B212" s="1">
        <v>7</v>
      </c>
      <c r="C212" s="2"/>
      <c r="D212" s="32">
        <v>18.253258333335001</v>
      </c>
      <c r="E212" s="33">
        <f>+[1]Err!$E152</f>
        <v>1149.1401246089699</v>
      </c>
      <c r="F212" s="34">
        <f t="shared" si="10"/>
        <v>20975.5515556883</v>
      </c>
      <c r="G212" s="35"/>
      <c r="J212" s="25">
        <f t="shared" si="7"/>
        <v>20815.183755363058</v>
      </c>
      <c r="K212" s="39">
        <f t="shared" si="8"/>
        <v>18.113703724727273</v>
      </c>
      <c r="L212" s="40">
        <f t="shared" si="9"/>
        <v>20815.183755363061</v>
      </c>
      <c r="M212" s="35"/>
      <c r="T212" s="28">
        <v>1149.1400000000001</v>
      </c>
      <c r="U212" s="27">
        <f t="shared" si="5"/>
        <v>-1.2460896982702252E-4</v>
      </c>
    </row>
    <row r="213" spans="1:21" x14ac:dyDescent="0.3">
      <c r="A213" s="1">
        <v>2017</v>
      </c>
      <c r="B213" s="1">
        <v>8</v>
      </c>
      <c r="C213" s="2"/>
      <c r="D213" s="32">
        <v>18.2115921888653</v>
      </c>
      <c r="E213" s="33">
        <f>+[1]Err!$E153</f>
        <v>1146.6364341846299</v>
      </c>
      <c r="F213" s="34">
        <f t="shared" si="10"/>
        <v>20882.075128265165</v>
      </c>
      <c r="G213" s="35"/>
      <c r="J213" s="25">
        <f t="shared" si="7"/>
        <v>20722.421998493799</v>
      </c>
      <c r="K213" s="39">
        <f t="shared" si="8"/>
        <v>18.072356137217511</v>
      </c>
      <c r="L213" s="40">
        <f t="shared" si="9"/>
        <v>20722.421998493799</v>
      </c>
      <c r="M213" s="35"/>
      <c r="T213" s="28">
        <v>1146.636</v>
      </c>
      <c r="U213" s="27">
        <f t="shared" si="5"/>
        <v>-4.3418462996669405E-4</v>
      </c>
    </row>
    <row r="214" spans="1:21" x14ac:dyDescent="0.3">
      <c r="A214" s="1">
        <v>2017</v>
      </c>
      <c r="B214" s="1">
        <v>9</v>
      </c>
      <c r="C214" s="2"/>
      <c r="D214" s="32">
        <v>17.924476458860902</v>
      </c>
      <c r="E214" s="33">
        <f>+[1]Err!$E154</f>
        <v>1146.47050470006</v>
      </c>
      <c r="F214" s="34">
        <f t="shared" si="10"/>
        <v>20549.883572274601</v>
      </c>
      <c r="G214" s="35"/>
      <c r="J214" s="25">
        <f t="shared" si="7"/>
        <v>20392.770200705985</v>
      </c>
      <c r="K214" s="39">
        <f t="shared" si="8"/>
        <v>17.787435539862535</v>
      </c>
      <c r="L214" s="40">
        <f t="shared" si="9"/>
        <v>20392.770200705985</v>
      </c>
      <c r="M214" s="35"/>
      <c r="T214" s="28">
        <v>1146.471</v>
      </c>
      <c r="U214" s="27">
        <f t="shared" si="5"/>
        <v>4.9529993998476129E-4</v>
      </c>
    </row>
    <row r="215" spans="1:21" x14ac:dyDescent="0.3">
      <c r="A215" s="1">
        <v>2017</v>
      </c>
      <c r="B215" s="1">
        <v>10</v>
      </c>
      <c r="C215" s="2"/>
      <c r="D215" s="32">
        <v>17.523520958030598</v>
      </c>
      <c r="E215" s="33">
        <f>+[1]Err!$E155</f>
        <v>1139.79587200737</v>
      </c>
      <c r="F215" s="34">
        <f t="shared" si="10"/>
        <v>19973.23685099791</v>
      </c>
      <c r="G215" s="35"/>
      <c r="J215" s="25">
        <f t="shared" si="7"/>
        <v>19820.532210518457</v>
      </c>
      <c r="K215" s="39">
        <f t="shared" si="8"/>
        <v>17.389545529421163</v>
      </c>
      <c r="L215" s="40">
        <f t="shared" si="9"/>
        <v>19820.532210518457</v>
      </c>
      <c r="M215" s="35"/>
      <c r="T215" s="28">
        <v>1139.796</v>
      </c>
      <c r="U215" s="27">
        <f t="shared" ref="U215:U278" si="11">+T215-E215</f>
        <v>1.279926300412626E-4</v>
      </c>
    </row>
    <row r="216" spans="1:21" x14ac:dyDescent="0.3">
      <c r="A216" s="1">
        <v>2017</v>
      </c>
      <c r="B216" s="1">
        <v>11</v>
      </c>
      <c r="C216" s="2"/>
      <c r="D216" s="32">
        <v>16.899367535607901</v>
      </c>
      <c r="E216" s="33">
        <f>+[1]Err!$E156</f>
        <v>1135.92364160937</v>
      </c>
      <c r="F216" s="34">
        <f t="shared" si="10"/>
        <v>19196.391111942892</v>
      </c>
      <c r="G216" s="35"/>
      <c r="J216" s="25">
        <f t="shared" si="7"/>
        <v>19049.625816707048</v>
      </c>
      <c r="K216" s="39">
        <f t="shared" si="8"/>
        <v>16.770164048806702</v>
      </c>
      <c r="L216" s="40">
        <f t="shared" si="9"/>
        <v>19049.625816707045</v>
      </c>
      <c r="M216" s="35"/>
      <c r="T216" s="28">
        <v>1135.924</v>
      </c>
      <c r="U216" s="27">
        <f t="shared" si="11"/>
        <v>3.5839063002640614E-4</v>
      </c>
    </row>
    <row r="217" spans="1:21" x14ac:dyDescent="0.3">
      <c r="A217" s="1">
        <v>2017</v>
      </c>
      <c r="B217" s="1">
        <v>12</v>
      </c>
      <c r="C217" s="2"/>
      <c r="D217" s="32">
        <v>16.699585403264798</v>
      </c>
      <c r="E217" s="33">
        <f>+[1]Err!$E157</f>
        <v>1133.8286590019</v>
      </c>
      <c r="F217" s="34">
        <f t="shared" si="10"/>
        <v>18934.468523671429</v>
      </c>
      <c r="G217" s="35">
        <f>SUM(F206:F217)</f>
        <v>240119.66101877647</v>
      </c>
      <c r="J217" s="25">
        <f t="shared" si="7"/>
        <v>18789.705747855634</v>
      </c>
      <c r="K217" s="39">
        <f t="shared" si="8"/>
        <v>16.571909343335932</v>
      </c>
      <c r="L217" s="40">
        <f t="shared" si="9"/>
        <v>18789.705747855634</v>
      </c>
      <c r="M217" s="35">
        <f>SUM(L206:L217)</f>
        <v>238283.83506920899</v>
      </c>
      <c r="N217" s="21">
        <f>+M217/G217-1</f>
        <v>-7.6454628570541416E-3</v>
      </c>
      <c r="T217" s="28">
        <v>1133.829</v>
      </c>
      <c r="U217" s="27">
        <f t="shared" si="11"/>
        <v>3.4099810000043362E-4</v>
      </c>
    </row>
    <row r="218" spans="1:21" x14ac:dyDescent="0.3">
      <c r="A218" s="1">
        <v>2018</v>
      </c>
      <c r="B218" s="1">
        <v>1</v>
      </c>
      <c r="C218" s="2"/>
      <c r="D218" s="32">
        <v>16.951169789735001</v>
      </c>
      <c r="E218" s="33">
        <f>+[1]Err!$E158</f>
        <v>1140.25748338361</v>
      </c>
      <c r="F218" s="34">
        <f t="shared" si="10"/>
        <v>19328.698204851509</v>
      </c>
      <c r="G218" s="36">
        <f>+G217/G205-1</f>
        <v>-2.3225100077582939E-2</v>
      </c>
      <c r="J218" s="25">
        <f t="shared" si="7"/>
        <v>19180.921360651108</v>
      </c>
      <c r="K218" s="39">
        <f t="shared" si="8"/>
        <v>16.821570250723962</v>
      </c>
      <c r="L218" s="40">
        <f t="shared" si="9"/>
        <v>19180.921360651104</v>
      </c>
      <c r="M218" s="36">
        <f>+M217/M205-1</f>
        <v>-2.322510007758305E-2</v>
      </c>
      <c r="T218" s="28">
        <v>1140.2570000000001</v>
      </c>
      <c r="U218" s="27">
        <f t="shared" si="11"/>
        <v>-4.8338360988964268E-4</v>
      </c>
    </row>
    <row r="219" spans="1:21" x14ac:dyDescent="0.3">
      <c r="A219" s="1">
        <v>2018</v>
      </c>
      <c r="B219" s="1">
        <v>2</v>
      </c>
      <c r="C219" s="2"/>
      <c r="D219" s="32">
        <v>16.546998146083698</v>
      </c>
      <c r="E219" s="33">
        <f>+[1]Err!$E159</f>
        <v>1140.2807950410499</v>
      </c>
      <c r="F219" s="34">
        <f t="shared" si="10"/>
        <v>18868.2242015591</v>
      </c>
      <c r="G219" s="35"/>
      <c r="J219" s="25">
        <f t="shared" si="7"/>
        <v>18723.967894247508</v>
      </c>
      <c r="K219" s="39">
        <f t="shared" si="8"/>
        <v>16.42048868636207</v>
      </c>
      <c r="L219" s="40">
        <f t="shared" si="9"/>
        <v>18723.967894247508</v>
      </c>
      <c r="M219" s="35"/>
      <c r="T219" s="28">
        <v>1140.2809999999999</v>
      </c>
      <c r="U219" s="27">
        <f t="shared" si="11"/>
        <v>2.0495895000749442E-4</v>
      </c>
    </row>
    <row r="220" spans="1:21" x14ac:dyDescent="0.3">
      <c r="A220" s="1">
        <v>2018</v>
      </c>
      <c r="B220" s="1">
        <v>3</v>
      </c>
      <c r="C220" s="2"/>
      <c r="D220" s="32">
        <v>16.692267167610101</v>
      </c>
      <c r="E220" s="33">
        <f>+[1]Err!$E160</f>
        <v>1137.1695897868001</v>
      </c>
      <c r="F220" s="34">
        <f t="shared" si="10"/>
        <v>18981.93860760285</v>
      </c>
      <c r="G220" s="35"/>
      <c r="J220" s="25">
        <f t="shared" si="7"/>
        <v>18836.812901023539</v>
      </c>
      <c r="K220" s="39">
        <f t="shared" si="8"/>
        <v>16.56464705898011</v>
      </c>
      <c r="L220" s="40">
        <f t="shared" si="9"/>
        <v>18836.812901023535</v>
      </c>
      <c r="M220" s="35"/>
      <c r="T220" s="28">
        <v>1137.17</v>
      </c>
      <c r="U220" s="27">
        <f t="shared" si="11"/>
        <v>4.1021319998435501E-4</v>
      </c>
    </row>
    <row r="221" spans="1:21" x14ac:dyDescent="0.3">
      <c r="A221" s="1">
        <v>2018</v>
      </c>
      <c r="B221" s="1">
        <v>4</v>
      </c>
      <c r="C221" s="2"/>
      <c r="D221" s="32">
        <v>16.988373335680102</v>
      </c>
      <c r="E221" s="33">
        <f>+[1]Err!$E161</f>
        <v>1131.72516586401</v>
      </c>
      <c r="F221" s="34">
        <f t="shared" si="10"/>
        <v>19226.169631082288</v>
      </c>
      <c r="G221" s="35"/>
      <c r="J221" s="25">
        <f t="shared" si="7"/>
        <v>19079.176665284424</v>
      </c>
      <c r="K221" s="39">
        <f t="shared" si="8"/>
        <v>16.858489358340389</v>
      </c>
      <c r="L221" s="40">
        <f t="shared" si="9"/>
        <v>19079.176665284424</v>
      </c>
      <c r="M221" s="35"/>
      <c r="T221" s="28">
        <v>1131.7249999999999</v>
      </c>
      <c r="U221" s="27">
        <f t="shared" si="11"/>
        <v>-1.658640101140918E-4</v>
      </c>
    </row>
    <row r="222" spans="1:21" x14ac:dyDescent="0.3">
      <c r="A222" s="1">
        <v>2018</v>
      </c>
      <c r="B222" s="1">
        <v>5</v>
      </c>
      <c r="C222" s="2"/>
      <c r="D222" s="32">
        <v>17.5351841782626</v>
      </c>
      <c r="E222" s="33">
        <f>+[1]Err!$E162</f>
        <v>1131.63959337404</v>
      </c>
      <c r="F222" s="34">
        <f t="shared" si="10"/>
        <v>19843.508693227988</v>
      </c>
      <c r="G222" s="35"/>
      <c r="J222" s="25">
        <f t="shared" si="7"/>
        <v>19691.795884560281</v>
      </c>
      <c r="K222" s="39">
        <f t="shared" si="8"/>
        <v>17.40111957893609</v>
      </c>
      <c r="L222" s="40">
        <f t="shared" si="9"/>
        <v>19691.795884560284</v>
      </c>
      <c r="M222" s="35"/>
      <c r="T222" s="28">
        <v>1131.6400000000001</v>
      </c>
      <c r="U222" s="27">
        <f t="shared" si="11"/>
        <v>4.0662596006768581E-4</v>
      </c>
    </row>
    <row r="223" spans="1:21" x14ac:dyDescent="0.3">
      <c r="A223" s="1">
        <v>2018</v>
      </c>
      <c r="B223" s="1">
        <v>6</v>
      </c>
      <c r="C223" s="2"/>
      <c r="D223" s="32">
        <v>17.8758149493801</v>
      </c>
      <c r="E223" s="33">
        <f>+[1]Err!$E163</f>
        <v>1131.12720446448</v>
      </c>
      <c r="F223" s="34">
        <f t="shared" si="10"/>
        <v>20219.82059121667</v>
      </c>
      <c r="G223" s="35"/>
      <c r="J223" s="25">
        <f t="shared" si="7"/>
        <v>20065.230703910223</v>
      </c>
      <c r="K223" s="39">
        <f t="shared" si="8"/>
        <v>17.73914607014504</v>
      </c>
      <c r="L223" s="40">
        <f t="shared" si="9"/>
        <v>20065.230703910223</v>
      </c>
      <c r="M223" s="35"/>
      <c r="T223" s="28">
        <v>1131.127</v>
      </c>
      <c r="U223" s="27">
        <f t="shared" si="11"/>
        <v>-2.0446448002076067E-4</v>
      </c>
    </row>
    <row r="224" spans="1:21" x14ac:dyDescent="0.3">
      <c r="A224" s="1">
        <v>2018</v>
      </c>
      <c r="B224" s="1">
        <v>7</v>
      </c>
      <c r="C224" s="2"/>
      <c r="D224" s="32">
        <v>18.112350558344001</v>
      </c>
      <c r="E224" s="33">
        <f>+[1]Err!$E164</f>
        <v>1126.1132042298</v>
      </c>
      <c r="F224" s="34">
        <f t="shared" si="10"/>
        <v>20396.557123390172</v>
      </c>
      <c r="G224" s="35"/>
      <c r="J224" s="25">
        <f t="shared" si="7"/>
        <v>20240.616003491508</v>
      </c>
      <c r="K224" s="39">
        <f t="shared" si="8"/>
        <v>17.973873254896237</v>
      </c>
      <c r="L224" s="40">
        <f t="shared" si="9"/>
        <v>20240.616003491505</v>
      </c>
      <c r="M224" s="35"/>
      <c r="T224" s="28">
        <v>1126.1130000000001</v>
      </c>
      <c r="U224" s="27">
        <f t="shared" si="11"/>
        <v>-2.0422979991963075E-4</v>
      </c>
    </row>
    <row r="225" spans="1:21" x14ac:dyDescent="0.3">
      <c r="A225" s="1">
        <v>2018</v>
      </c>
      <c r="B225" s="1">
        <v>8</v>
      </c>
      <c r="C225" s="2"/>
      <c r="D225" s="32">
        <v>18.092052623790799</v>
      </c>
      <c r="E225" s="33">
        <f>+[1]Err!$E165</f>
        <v>1123.60951380546</v>
      </c>
      <c r="F225" s="34">
        <f t="shared" si="10"/>
        <v>20328.402452360377</v>
      </c>
      <c r="G225" s="35"/>
      <c r="J225" s="25">
        <f t="shared" si="7"/>
        <v>20172.982406467603</v>
      </c>
      <c r="K225" s="39">
        <f t="shared" si="8"/>
        <v>17.953730507447737</v>
      </c>
      <c r="L225" s="40">
        <f t="shared" si="9"/>
        <v>20172.982406467607</v>
      </c>
      <c r="M225" s="35"/>
      <c r="T225" s="28">
        <v>1123.6099999999999</v>
      </c>
      <c r="U225" s="27">
        <f t="shared" si="11"/>
        <v>4.8619453991705086E-4</v>
      </c>
    </row>
    <row r="226" spans="1:21" x14ac:dyDescent="0.3">
      <c r="A226" s="1">
        <v>2018</v>
      </c>
      <c r="B226" s="1">
        <v>9</v>
      </c>
      <c r="C226" s="2"/>
      <c r="D226" s="32">
        <v>17.813465998206599</v>
      </c>
      <c r="E226" s="33">
        <f>+[1]Err!$E166</f>
        <v>1123.4435843208801</v>
      </c>
      <c r="F226" s="34">
        <f t="shared" si="10"/>
        <v>20012.424090203345</v>
      </c>
      <c r="G226" s="35"/>
      <c r="J226" s="25">
        <f t="shared" si="7"/>
        <v>19859.419845142078</v>
      </c>
      <c r="K226" s="39">
        <f t="shared" si="8"/>
        <v>17.67727380556191</v>
      </c>
      <c r="L226" s="40">
        <f t="shared" si="9"/>
        <v>19859.419845142074</v>
      </c>
      <c r="M226" s="35"/>
      <c r="T226" s="28">
        <v>1123.444</v>
      </c>
      <c r="U226" s="27">
        <f t="shared" si="11"/>
        <v>4.1567911989659478E-4</v>
      </c>
    </row>
    <row r="227" spans="1:21" x14ac:dyDescent="0.3">
      <c r="A227" s="1">
        <v>2018</v>
      </c>
      <c r="B227" s="1">
        <v>10</v>
      </c>
      <c r="C227" s="2"/>
      <c r="D227" s="32">
        <v>17.397926988524802</v>
      </c>
      <c r="E227" s="33">
        <f>+[1]Err!$E167</f>
        <v>1116.7689516282001</v>
      </c>
      <c r="F227" s="34">
        <f t="shared" si="10"/>
        <v>19429.464683478811</v>
      </c>
      <c r="G227" s="35"/>
      <c r="J227" s="25">
        <f t="shared" si="7"/>
        <v>19280.917432908827</v>
      </c>
      <c r="K227" s="39">
        <f t="shared" si="8"/>
        <v>17.264911783944292</v>
      </c>
      <c r="L227" s="40">
        <f t="shared" si="9"/>
        <v>19280.917432908824</v>
      </c>
      <c r="M227" s="35"/>
      <c r="T227" s="28">
        <v>1116.769</v>
      </c>
      <c r="U227" s="27">
        <f t="shared" si="11"/>
        <v>4.837179994865437E-5</v>
      </c>
    </row>
    <row r="228" spans="1:21" x14ac:dyDescent="0.3">
      <c r="A228" s="1">
        <v>2018</v>
      </c>
      <c r="B228" s="1">
        <v>11</v>
      </c>
      <c r="C228" s="2"/>
      <c r="D228" s="32">
        <v>16.751147149992399</v>
      </c>
      <c r="E228" s="33">
        <f>+[1]Err!$E168</f>
        <v>1112.8967212302</v>
      </c>
      <c r="F228" s="34">
        <f t="shared" si="10"/>
        <v>18642.29674007115</v>
      </c>
      <c r="G228" s="35"/>
      <c r="J228" s="25">
        <f t="shared" si="7"/>
        <v>18499.767752774751</v>
      </c>
      <c r="K228" s="39">
        <f t="shared" si="8"/>
        <v>16.623076876644081</v>
      </c>
      <c r="L228" s="40">
        <f t="shared" si="9"/>
        <v>18499.767752774751</v>
      </c>
      <c r="M228" s="35"/>
      <c r="T228" s="28">
        <v>1112.8969999999999</v>
      </c>
      <c r="U228" s="27">
        <f t="shared" si="11"/>
        <v>2.7876979993379791E-4</v>
      </c>
    </row>
    <row r="229" spans="1:21" x14ac:dyDescent="0.3">
      <c r="A229" s="1">
        <v>2018</v>
      </c>
      <c r="B229" s="1">
        <v>12</v>
      </c>
      <c r="C229" s="2"/>
      <c r="D229" s="32">
        <v>16.543675295321801</v>
      </c>
      <c r="E229" s="33">
        <f>+[1]Err!$E169</f>
        <v>1110.80173862273</v>
      </c>
      <c r="F229" s="34">
        <f t="shared" si="10"/>
        <v>18376.743281253363</v>
      </c>
      <c r="G229" s="35">
        <f>SUM(F218:F229)</f>
        <v>233654.24830029759</v>
      </c>
      <c r="J229" s="25">
        <f t="shared" si="7"/>
        <v>18236.244573062919</v>
      </c>
      <c r="K229" s="39">
        <f t="shared" si="8"/>
        <v>16.417191240332251</v>
      </c>
      <c r="L229" s="40">
        <f t="shared" si="9"/>
        <v>18236.244573062919</v>
      </c>
      <c r="M229" s="35">
        <f>SUM(L218:L229)</f>
        <v>231867.85342352476</v>
      </c>
      <c r="N229" s="21">
        <f>+M229/G229-1</f>
        <v>-7.6454628570541416E-3</v>
      </c>
      <c r="T229" s="28">
        <v>1110.8019999999999</v>
      </c>
      <c r="U229" s="27">
        <f t="shared" si="11"/>
        <v>2.6137726990782539E-4</v>
      </c>
    </row>
    <row r="230" spans="1:21" x14ac:dyDescent="0.3">
      <c r="A230" s="1">
        <v>2019</v>
      </c>
      <c r="B230" s="1">
        <v>1</v>
      </c>
      <c r="C230" s="2"/>
      <c r="D230" s="32">
        <v>16.8104023649453</v>
      </c>
      <c r="E230" s="33">
        <f>+[1]Err!$E170</f>
        <v>1117.23056300444</v>
      </c>
      <c r="F230" s="34">
        <f t="shared" si="10"/>
        <v>18781.095298519009</v>
      </c>
      <c r="G230" s="36">
        <f>+G229/G217-1</f>
        <v>-2.6925794793510538E-2</v>
      </c>
      <c r="J230" s="25">
        <f t="shared" si="7"/>
        <v>18637.505131999387</v>
      </c>
      <c r="K230" s="39">
        <f t="shared" si="8"/>
        <v>16.681879058051972</v>
      </c>
      <c r="L230" s="40">
        <f t="shared" si="9"/>
        <v>18637.505131999384</v>
      </c>
      <c r="M230" s="36">
        <f>+M229/M217-1</f>
        <v>-2.6925794793510538E-2</v>
      </c>
      <c r="T230" s="28">
        <v>1117.231</v>
      </c>
      <c r="U230" s="27">
        <f t="shared" si="11"/>
        <v>4.3699555999410222E-4</v>
      </c>
    </row>
    <row r="231" spans="1:21" x14ac:dyDescent="0.3">
      <c r="A231" s="1">
        <v>2019</v>
      </c>
      <c r="B231" s="1">
        <v>2</v>
      </c>
      <c r="C231" s="2"/>
      <c r="D231" s="32">
        <v>16.429475737237802</v>
      </c>
      <c r="E231" s="33">
        <f>+[1]Err!$E171</f>
        <v>1117.25387466188</v>
      </c>
      <c r="F231" s="34">
        <f t="shared" si="10"/>
        <v>18355.89542609228</v>
      </c>
      <c r="G231" s="35"/>
      <c r="J231" s="25">
        <f t="shared" si="7"/>
        <v>18215.556109404119</v>
      </c>
      <c r="K231" s="39">
        <f t="shared" si="8"/>
        <v>16.303864790727875</v>
      </c>
      <c r="L231" s="40">
        <f t="shared" si="9"/>
        <v>18215.556109404119</v>
      </c>
      <c r="M231" s="35"/>
      <c r="T231" s="28">
        <v>1117.2539999999999</v>
      </c>
      <c r="U231" s="27">
        <f t="shared" si="11"/>
        <v>1.2533811991488619E-4</v>
      </c>
    </row>
    <row r="232" spans="1:21" x14ac:dyDescent="0.3">
      <c r="A232" s="1">
        <v>2019</v>
      </c>
      <c r="B232" s="1">
        <v>3</v>
      </c>
      <c r="C232" s="2"/>
      <c r="D232" s="32">
        <v>16.585182722827302</v>
      </c>
      <c r="E232" s="33">
        <f>+[1]Err!$E172</f>
        <v>1114.1426694076299</v>
      </c>
      <c r="F232" s="34">
        <f t="shared" si="10"/>
        <v>18478.259751424113</v>
      </c>
      <c r="G232" s="35"/>
      <c r="J232" s="25">
        <f t="shared" si="7"/>
        <v>18336.984902831598</v>
      </c>
      <c r="K232" s="39">
        <f t="shared" si="8"/>
        <v>16.458381324342469</v>
      </c>
      <c r="L232" s="40">
        <f t="shared" si="9"/>
        <v>18336.984902831602</v>
      </c>
      <c r="M232" s="35"/>
      <c r="T232" s="28">
        <v>1114.143</v>
      </c>
      <c r="U232" s="27">
        <f t="shared" si="11"/>
        <v>3.3059237011912046E-4</v>
      </c>
    </row>
    <row r="233" spans="1:21" x14ac:dyDescent="0.3">
      <c r="A233" s="1">
        <v>2019</v>
      </c>
      <c r="B233" s="1">
        <v>4</v>
      </c>
      <c r="C233" s="2"/>
      <c r="D233" s="32">
        <v>16.872738668730701</v>
      </c>
      <c r="E233" s="33">
        <f>+[1]Err!$E173</f>
        <v>1108.6982454848401</v>
      </c>
      <c r="F233" s="34">
        <f t="shared" si="10"/>
        <v>18706.775758545944</v>
      </c>
      <c r="G233" s="35"/>
      <c r="J233" s="25">
        <f t="shared" si="7"/>
        <v>18563.753799308739</v>
      </c>
      <c r="K233" s="39">
        <f t="shared" si="8"/>
        <v>16.743738771942137</v>
      </c>
      <c r="L233" s="40">
        <f t="shared" si="9"/>
        <v>18563.753799308739</v>
      </c>
      <c r="M233" s="35"/>
      <c r="T233" s="28">
        <v>1108.6980000000001</v>
      </c>
      <c r="U233" s="27">
        <f t="shared" si="11"/>
        <v>-2.4548483997932635E-4</v>
      </c>
    </row>
    <row r="234" spans="1:21" x14ac:dyDescent="0.3">
      <c r="A234" s="1">
        <v>2019</v>
      </c>
      <c r="B234" s="1">
        <v>5</v>
      </c>
      <c r="C234" s="2"/>
      <c r="D234" s="32">
        <v>17.4046559073191</v>
      </c>
      <c r="E234" s="33">
        <f>+[1]Err!$E174</f>
        <v>1108.6126729948701</v>
      </c>
      <c r="F234" s="34">
        <f t="shared" si="10"/>
        <v>19295.022107968984</v>
      </c>
      <c r="G234" s="35"/>
      <c r="J234" s="25">
        <f t="shared" si="7"/>
        <v>19147.502733116467</v>
      </c>
      <c r="K234" s="39">
        <f t="shared" si="8"/>
        <v>17.271589257039881</v>
      </c>
      <c r="L234" s="40">
        <f t="shared" si="9"/>
        <v>19147.502733116464</v>
      </c>
      <c r="M234" s="35"/>
      <c r="T234" s="28">
        <v>1108.6130000000001</v>
      </c>
      <c r="U234" s="27">
        <f t="shared" si="11"/>
        <v>3.2700512997507758E-4</v>
      </c>
    </row>
    <row r="235" spans="1:21" x14ac:dyDescent="0.3">
      <c r="A235" s="1">
        <v>2019</v>
      </c>
      <c r="B235" s="1">
        <v>6</v>
      </c>
      <c r="C235" s="2"/>
      <c r="D235" s="32">
        <v>17.742159870723501</v>
      </c>
      <c r="E235" s="33">
        <f>+[1]Err!$E175</f>
        <v>1108.10028408531</v>
      </c>
      <c r="F235" s="34">
        <f t="shared" si="10"/>
        <v>19660.092393035698</v>
      </c>
      <c r="G235" s="35"/>
      <c r="J235" s="25">
        <f t="shared" ref="J235:J298" si="12">+F235*(1+$H$177)</f>
        <v>19509.781886878489</v>
      </c>
      <c r="K235" s="39">
        <f t="shared" ref="K235:K298" si="13">+D235*(1+$H$177)</f>
        <v>17.606512846427965</v>
      </c>
      <c r="L235" s="40">
        <f t="shared" ref="L235:L298" si="14">+K235*E235</f>
        <v>19509.781886878489</v>
      </c>
      <c r="M235" s="35"/>
      <c r="T235" s="28">
        <v>1108.0999999999999</v>
      </c>
      <c r="U235" s="27">
        <f t="shared" si="11"/>
        <v>-2.8408531011336891E-4</v>
      </c>
    </row>
    <row r="236" spans="1:21" x14ac:dyDescent="0.3">
      <c r="A236" s="1">
        <v>2019</v>
      </c>
      <c r="B236" s="1">
        <v>7</v>
      </c>
      <c r="C236" s="2"/>
      <c r="D236" s="32">
        <v>17.9921128118187</v>
      </c>
      <c r="E236" s="33">
        <f>+[1]Err!$E176</f>
        <v>1103.08628385063</v>
      </c>
      <c r="F236" s="34">
        <f t="shared" si="10"/>
        <v>19846.852860210398</v>
      </c>
      <c r="G236" s="35"/>
      <c r="J236" s="25">
        <f t="shared" si="12"/>
        <v>19695.114483838239</v>
      </c>
      <c r="K236" s="39">
        <f t="shared" si="13"/>
        <v>17.854554781596011</v>
      </c>
      <c r="L236" s="40">
        <f t="shared" si="14"/>
        <v>19695.114483838242</v>
      </c>
      <c r="M236" s="35"/>
      <c r="T236" s="28">
        <v>1103.086</v>
      </c>
      <c r="U236" s="27">
        <f t="shared" si="11"/>
        <v>-2.8385063001223898E-4</v>
      </c>
    </row>
    <row r="237" spans="1:21" x14ac:dyDescent="0.3">
      <c r="A237" s="1">
        <v>2019</v>
      </c>
      <c r="B237" s="1">
        <v>8</v>
      </c>
      <c r="C237" s="2"/>
      <c r="D237" s="32">
        <v>17.9898462013848</v>
      </c>
      <c r="E237" s="33">
        <f>+[1]Err!$E177</f>
        <v>1100.58259342629</v>
      </c>
      <c r="F237" s="34">
        <f t="shared" si="10"/>
        <v>19799.311587660177</v>
      </c>
      <c r="G237" s="35"/>
      <c r="J237" s="25">
        <f t="shared" si="12"/>
        <v>19647.936686321478</v>
      </c>
      <c r="K237" s="39">
        <f t="shared" si="13"/>
        <v>17.852305500447994</v>
      </c>
      <c r="L237" s="40">
        <f t="shared" si="14"/>
        <v>19647.936686321475</v>
      </c>
      <c r="M237" s="35"/>
      <c r="T237" s="28">
        <v>1100.5830000000001</v>
      </c>
      <c r="U237" s="27">
        <f t="shared" si="11"/>
        <v>4.0657371005181631E-4</v>
      </c>
    </row>
    <row r="238" spans="1:21" x14ac:dyDescent="0.3">
      <c r="A238" s="1">
        <v>2019</v>
      </c>
      <c r="B238" s="1">
        <v>9</v>
      </c>
      <c r="C238" s="2"/>
      <c r="D238" s="32">
        <v>17.717477861502399</v>
      </c>
      <c r="E238" s="33">
        <f>+[1]Err!$E178</f>
        <v>1100.4166639417101</v>
      </c>
      <c r="F238" s="34">
        <f t="shared" si="10"/>
        <v>19496.607881815573</v>
      </c>
      <c r="G238" s="35"/>
      <c r="J238" s="25">
        <f t="shared" si="12"/>
        <v>19347.547290416602</v>
      </c>
      <c r="K238" s="39">
        <f t="shared" si="13"/>
        <v>17.582019542591603</v>
      </c>
      <c r="L238" s="40">
        <f t="shared" si="14"/>
        <v>19347.547290416602</v>
      </c>
      <c r="M238" s="35"/>
      <c r="T238" s="28">
        <v>1100.4169999999999</v>
      </c>
      <c r="U238" s="27">
        <f t="shared" si="11"/>
        <v>3.3605828980398655E-4</v>
      </c>
    </row>
    <row r="239" spans="1:21" x14ac:dyDescent="0.3">
      <c r="A239" s="1">
        <v>2019</v>
      </c>
      <c r="B239" s="1">
        <v>10</v>
      </c>
      <c r="C239" s="2"/>
      <c r="D239" s="32">
        <v>17.2918012884323</v>
      </c>
      <c r="E239" s="33">
        <f>+[1]Err!$E179</f>
        <v>1093.7420312490301</v>
      </c>
      <c r="F239" s="34">
        <f t="shared" si="10"/>
        <v>18912.769865164541</v>
      </c>
      <c r="G239" s="35"/>
      <c r="J239" s="25">
        <f t="shared" si="12"/>
        <v>18768.172985636411</v>
      </c>
      <c r="K239" s="39">
        <f t="shared" si="13"/>
        <v>17.159597463950028</v>
      </c>
      <c r="L239" s="40">
        <f t="shared" si="14"/>
        <v>18768.172985636411</v>
      </c>
      <c r="M239" s="35"/>
      <c r="T239" s="28">
        <v>1093.742</v>
      </c>
      <c r="U239" s="27">
        <f t="shared" si="11"/>
        <v>-3.124903014395386E-5</v>
      </c>
    </row>
    <row r="240" spans="1:21" x14ac:dyDescent="0.3">
      <c r="A240" s="1">
        <v>2019</v>
      </c>
      <c r="B240" s="1">
        <v>11</v>
      </c>
      <c r="C240" s="2"/>
      <c r="D240" s="32">
        <v>16.629036090582002</v>
      </c>
      <c r="E240" s="33">
        <f>+[1]Err!$E180</f>
        <v>1089.86980085103</v>
      </c>
      <c r="F240" s="34">
        <f t="shared" si="10"/>
        <v>18123.484252387196</v>
      </c>
      <c r="G240" s="35"/>
      <c r="J240" s="25">
        <f t="shared" si="12"/>
        <v>17984.921826695161</v>
      </c>
      <c r="K240" s="39">
        <f t="shared" si="13"/>
        <v>16.501899412802842</v>
      </c>
      <c r="L240" s="40">
        <f t="shared" si="14"/>
        <v>17984.921826695165</v>
      </c>
      <c r="M240" s="35"/>
      <c r="T240" s="28">
        <v>1089.8699999999999</v>
      </c>
      <c r="U240" s="27">
        <f t="shared" si="11"/>
        <v>1.9914896984118968E-4</v>
      </c>
    </row>
    <row r="241" spans="1:21" x14ac:dyDescent="0.3">
      <c r="A241" s="1">
        <v>2019</v>
      </c>
      <c r="B241" s="1">
        <v>12</v>
      </c>
      <c r="C241" s="2"/>
      <c r="D241" s="32">
        <v>16.414548045306201</v>
      </c>
      <c r="E241" s="33">
        <f>+[1]Err!$E181</f>
        <v>1087.77481824356</v>
      </c>
      <c r="F241" s="34">
        <f t="shared" si="10"/>
        <v>17855.332016533139</v>
      </c>
      <c r="G241" s="35">
        <f>SUM(F230:F241)</f>
        <v>227311.499199357</v>
      </c>
      <c r="J241" s="25">
        <f t="shared" si="12"/>
        <v>17718.819738800365</v>
      </c>
      <c r="K241" s="39">
        <f t="shared" si="13"/>
        <v>16.28905122791048</v>
      </c>
      <c r="L241" s="40">
        <f t="shared" si="14"/>
        <v>17718.819738800361</v>
      </c>
      <c r="M241" s="35">
        <f>SUM(L230:L241)</f>
        <v>225573.597575247</v>
      </c>
      <c r="N241" s="21">
        <f>+M241/G241-1</f>
        <v>-7.6454628570542527E-3</v>
      </c>
      <c r="T241" s="28">
        <v>1087.7750000000001</v>
      </c>
      <c r="U241" s="27">
        <f t="shared" si="11"/>
        <v>1.8175644004259084E-4</v>
      </c>
    </row>
    <row r="242" spans="1:21" x14ac:dyDescent="0.3">
      <c r="A242" s="1">
        <v>2020</v>
      </c>
      <c r="B242" s="1">
        <v>1</v>
      </c>
      <c r="C242" s="2"/>
      <c r="D242" s="32">
        <v>16.687287935569699</v>
      </c>
      <c r="E242" s="33">
        <f>+[1]Err!$E182</f>
        <v>1094.20364262527</v>
      </c>
      <c r="F242" s="34">
        <f t="shared" si="10"/>
        <v>18259.291244637086</v>
      </c>
      <c r="G242" s="36">
        <f>+G241/G229-1</f>
        <v>-2.714587535677393E-2</v>
      </c>
      <c r="J242" s="25">
        <f t="shared" si="12"/>
        <v>18119.690511630077</v>
      </c>
      <c r="K242" s="39">
        <f t="shared" si="13"/>
        <v>16.559705895473332</v>
      </c>
      <c r="L242" s="40">
        <f t="shared" si="14"/>
        <v>18119.69051163008</v>
      </c>
      <c r="M242" s="36">
        <f>+M241/M229-1</f>
        <v>-2.7145875356774041E-2</v>
      </c>
      <c r="T242" s="28">
        <v>1094.204</v>
      </c>
      <c r="U242" s="27">
        <f t="shared" si="11"/>
        <v>3.5737472990149399E-4</v>
      </c>
    </row>
    <row r="243" spans="1:21" x14ac:dyDescent="0.3">
      <c r="A243" s="1">
        <v>2020</v>
      </c>
      <c r="B243" s="1">
        <v>2</v>
      </c>
      <c r="C243" s="2"/>
      <c r="D243" s="32">
        <v>16.3165399033814</v>
      </c>
      <c r="E243" s="33">
        <f>+[1]Err!$E183</f>
        <v>1094.22695428271</v>
      </c>
      <c r="F243" s="34">
        <f t="shared" si="10"/>
        <v>17853.997762909334</v>
      </c>
      <c r="G243" s="35"/>
      <c r="J243" s="25">
        <f t="shared" si="12"/>
        <v>17717.495686163082</v>
      </c>
      <c r="K243" s="39">
        <f t="shared" si="13"/>
        <v>16.191792403594455</v>
      </c>
      <c r="L243" s="40">
        <f t="shared" si="14"/>
        <v>17717.495686163082</v>
      </c>
      <c r="M243" s="35"/>
      <c r="T243" s="28">
        <v>1094.2270000000001</v>
      </c>
      <c r="U243" s="27">
        <f t="shared" si="11"/>
        <v>4.5717290049651638E-5</v>
      </c>
    </row>
    <row r="244" spans="1:21" x14ac:dyDescent="0.3">
      <c r="A244" s="1">
        <v>2020</v>
      </c>
      <c r="B244" s="1">
        <v>3</v>
      </c>
      <c r="C244" s="2"/>
      <c r="D244" s="32">
        <v>16.473780618598798</v>
      </c>
      <c r="E244" s="33">
        <f>+[1]Err!$E184</f>
        <v>1091.11574902846</v>
      </c>
      <c r="F244" s="34">
        <f t="shared" si="10"/>
        <v>17974.801478992955</v>
      </c>
      <c r="G244" s="35"/>
      <c r="J244" s="25">
        <f t="shared" si="12"/>
        <v>17837.37580192239</v>
      </c>
      <c r="K244" s="39">
        <f t="shared" si="13"/>
        <v>16.347830940764041</v>
      </c>
      <c r="L244" s="40">
        <f t="shared" si="14"/>
        <v>17837.37580192239</v>
      </c>
      <c r="M244" s="35"/>
      <c r="T244" s="28">
        <v>1091.116</v>
      </c>
      <c r="U244" s="27">
        <f t="shared" si="11"/>
        <v>2.5097154002651223E-4</v>
      </c>
    </row>
    <row r="245" spans="1:21" x14ac:dyDescent="0.3">
      <c r="A245" s="1">
        <v>2020</v>
      </c>
      <c r="B245" s="1">
        <v>4</v>
      </c>
      <c r="C245" s="2"/>
      <c r="D245" s="32">
        <v>16.751144202086198</v>
      </c>
      <c r="E245" s="33">
        <f>+[1]Err!$E185</f>
        <v>1085.6713251056699</v>
      </c>
      <c r="F245" s="34">
        <f t="shared" si="10"/>
        <v>18186.236922915083</v>
      </c>
      <c r="G245" s="35"/>
      <c r="J245" s="25">
        <f t="shared" si="12"/>
        <v>18047.194724011348</v>
      </c>
      <c r="K245" s="39">
        <f t="shared" si="13"/>
        <v>16.623073951275988</v>
      </c>
      <c r="L245" s="40">
        <f t="shared" si="14"/>
        <v>18047.194724011344</v>
      </c>
      <c r="M245" s="35"/>
      <c r="T245" s="28">
        <v>1085.671</v>
      </c>
      <c r="U245" s="27">
        <f t="shared" si="11"/>
        <v>-3.2510566984456091E-4</v>
      </c>
    </row>
    <row r="246" spans="1:21" x14ac:dyDescent="0.3">
      <c r="A246" s="1">
        <v>2020</v>
      </c>
      <c r="B246" s="1">
        <v>5</v>
      </c>
      <c r="C246" s="2"/>
      <c r="D246" s="32">
        <v>17.269170163078801</v>
      </c>
      <c r="E246" s="33">
        <f>+[1]Err!$E186</f>
        <v>1085.5857526156999</v>
      </c>
      <c r="F246" s="34">
        <f t="shared" si="10"/>
        <v>18747.16508853449</v>
      </c>
      <c r="G246" s="35"/>
      <c r="J246" s="25">
        <f t="shared" si="12"/>
        <v>18603.834334175037</v>
      </c>
      <c r="K246" s="39">
        <f t="shared" si="13"/>
        <v>17.137139364024833</v>
      </c>
      <c r="L246" s="40">
        <f t="shared" si="14"/>
        <v>18603.834334175033</v>
      </c>
      <c r="M246" s="35"/>
      <c r="T246" s="28">
        <v>1085.586</v>
      </c>
      <c r="U246" s="27">
        <f t="shared" si="11"/>
        <v>2.4738430010984302E-4</v>
      </c>
    </row>
    <row r="247" spans="1:21" x14ac:dyDescent="0.3">
      <c r="A247" s="1">
        <v>2020</v>
      </c>
      <c r="B247" s="1">
        <v>6</v>
      </c>
      <c r="C247" s="2"/>
      <c r="D247" s="32">
        <v>17.599531277928801</v>
      </c>
      <c r="E247" s="33">
        <f>+[1]Err!$E187</f>
        <v>1085.0733637061401</v>
      </c>
      <c r="F247" s="34">
        <f t="shared" si="10"/>
        <v>19096.782603393625</v>
      </c>
      <c r="G247" s="35"/>
      <c r="J247" s="25">
        <f t="shared" si="12"/>
        <v>18950.77886131014</v>
      </c>
      <c r="K247" s="39">
        <f t="shared" si="13"/>
        <v>17.46497471524183</v>
      </c>
      <c r="L247" s="40">
        <f t="shared" si="14"/>
        <v>18950.778861310137</v>
      </c>
      <c r="M247" s="35"/>
      <c r="T247" s="28">
        <v>1085.0730000000001</v>
      </c>
      <c r="U247" s="27">
        <f t="shared" si="11"/>
        <v>-3.6370613997860346E-4</v>
      </c>
    </row>
    <row r="248" spans="1:21" x14ac:dyDescent="0.3">
      <c r="A248" s="1">
        <v>2020</v>
      </c>
      <c r="B248" s="1">
        <v>7</v>
      </c>
      <c r="C248" s="2"/>
      <c r="D248" s="32">
        <v>17.851523713842401</v>
      </c>
      <c r="E248" s="33">
        <f>+[1]Err!$E188</f>
        <v>1080.0593634714601</v>
      </c>
      <c r="F248" s="34">
        <f t="shared" si="10"/>
        <v>19280.705339368298</v>
      </c>
      <c r="G248" s="35"/>
      <c r="J248" s="25">
        <f t="shared" si="12"/>
        <v>19133.29542283835</v>
      </c>
      <c r="K248" s="39">
        <f t="shared" si="13"/>
        <v>17.715040552346395</v>
      </c>
      <c r="L248" s="40">
        <f t="shared" si="14"/>
        <v>19133.29542283835</v>
      </c>
      <c r="M248" s="35"/>
      <c r="T248" s="28">
        <v>1080.059</v>
      </c>
      <c r="U248" s="27">
        <f t="shared" si="11"/>
        <v>-3.6347146010484721E-4</v>
      </c>
    </row>
    <row r="249" spans="1:21" x14ac:dyDescent="0.3">
      <c r="A249" s="1">
        <v>2020</v>
      </c>
      <c r="B249" s="1">
        <v>8</v>
      </c>
      <c r="C249" s="2"/>
      <c r="D249" s="32">
        <v>17.852754365017201</v>
      </c>
      <c r="E249" s="33">
        <f>+[1]Err!$E189</f>
        <v>1077.5556730471201</v>
      </c>
      <c r="F249" s="34">
        <f t="shared" si="10"/>
        <v>19237.336745541023</v>
      </c>
      <c r="G249" s="35"/>
      <c r="J249" s="25">
        <f t="shared" si="12"/>
        <v>19090.258401984345</v>
      </c>
      <c r="K249" s="39">
        <f t="shared" si="13"/>
        <v>17.71626179462335</v>
      </c>
      <c r="L249" s="40">
        <f t="shared" si="14"/>
        <v>19090.258401984342</v>
      </c>
      <c r="M249" s="35"/>
      <c r="T249" s="28">
        <v>1077.556</v>
      </c>
      <c r="U249" s="27">
        <f t="shared" si="11"/>
        <v>3.2695287995920808E-4</v>
      </c>
    </row>
    <row r="250" spans="1:21" x14ac:dyDescent="0.3">
      <c r="A250" s="1">
        <v>2020</v>
      </c>
      <c r="B250" s="1">
        <v>9</v>
      </c>
      <c r="C250" s="2"/>
      <c r="D250" s="32">
        <v>17.5775324179553</v>
      </c>
      <c r="E250" s="33">
        <f>+[1]Err!$E190</f>
        <v>1077.3897435625399</v>
      </c>
      <c r="F250" s="34">
        <f t="shared" si="10"/>
        <v>18937.853144243094</v>
      </c>
      <c r="G250" s="35"/>
      <c r="J250" s="25">
        <f t="shared" si="12"/>
        <v>18793.064491436435</v>
      </c>
      <c r="K250" s="39">
        <f t="shared" si="13"/>
        <v>17.443144046735156</v>
      </c>
      <c r="L250" s="40">
        <f t="shared" si="14"/>
        <v>18793.064491436435</v>
      </c>
      <c r="M250" s="35"/>
      <c r="T250" s="28">
        <v>1077.3900000000001</v>
      </c>
      <c r="U250" s="27">
        <f t="shared" si="11"/>
        <v>2.5643746016612567E-4</v>
      </c>
    </row>
    <row r="251" spans="1:21" x14ac:dyDescent="0.3">
      <c r="A251" s="1">
        <v>2020</v>
      </c>
      <c r="B251" s="1">
        <v>10</v>
      </c>
      <c r="C251" s="2"/>
      <c r="D251" s="32">
        <v>17.1427670874216</v>
      </c>
      <c r="E251" s="33">
        <f>+[1]Err!$E191</f>
        <v>1070.7151108698599</v>
      </c>
      <c r="F251" s="34">
        <f t="shared" si="10"/>
        <v>18355.019762624805</v>
      </c>
      <c r="G251" s="35"/>
      <c r="J251" s="25">
        <f t="shared" si="12"/>
        <v>18214.687140789159</v>
      </c>
      <c r="K251" s="39">
        <f t="shared" si="13"/>
        <v>17.011702698387587</v>
      </c>
      <c r="L251" s="40">
        <f t="shared" si="14"/>
        <v>18214.687140789159</v>
      </c>
      <c r="M251" s="35"/>
      <c r="T251" s="28">
        <v>1070.7149999999999</v>
      </c>
      <c r="U251" s="27">
        <f t="shared" si="11"/>
        <v>-1.1086986000918841E-4</v>
      </c>
    </row>
    <row r="252" spans="1:21" x14ac:dyDescent="0.3">
      <c r="A252" s="1">
        <v>2020</v>
      </c>
      <c r="B252" s="1">
        <v>11</v>
      </c>
      <c r="C252" s="2"/>
      <c r="D252" s="32">
        <v>16.472163704984201</v>
      </c>
      <c r="E252" s="33">
        <f>+[1]Err!$E192</f>
        <v>1066.8428804718601</v>
      </c>
      <c r="F252" s="34">
        <f t="shared" si="10"/>
        <v>17573.210574629371</v>
      </c>
      <c r="G252" s="35"/>
      <c r="J252" s="25">
        <f t="shared" si="12"/>
        <v>17438.85524590185</v>
      </c>
      <c r="K252" s="39">
        <f t="shared" si="13"/>
        <v>16.346226389202428</v>
      </c>
      <c r="L252" s="40">
        <f t="shared" si="14"/>
        <v>17438.85524590185</v>
      </c>
      <c r="M252" s="35"/>
      <c r="T252" s="28">
        <v>1066.8430000000001</v>
      </c>
      <c r="U252" s="27">
        <f t="shared" si="11"/>
        <v>1.1952813997595513E-4</v>
      </c>
    </row>
    <row r="253" spans="1:21" x14ac:dyDescent="0.3">
      <c r="A253" s="1">
        <v>2020</v>
      </c>
      <c r="B253" s="1">
        <v>12</v>
      </c>
      <c r="C253" s="2"/>
      <c r="D253" s="32">
        <v>16.256754275305099</v>
      </c>
      <c r="E253" s="33">
        <f>+[1]Err!$E193</f>
        <v>1064.7478978643901</v>
      </c>
      <c r="F253" s="34">
        <f t="shared" si="10"/>
        <v>17309.344940729039</v>
      </c>
      <c r="G253" s="35">
        <f>SUM(F242:F253)</f>
        <v>220811.74560851822</v>
      </c>
      <c r="J253" s="25">
        <f t="shared" si="12"/>
        <v>17177.006986904755</v>
      </c>
      <c r="K253" s="39">
        <f t="shared" si="13"/>
        <v>16.132463864316996</v>
      </c>
      <c r="L253" s="40">
        <f t="shared" si="14"/>
        <v>17177.006986904758</v>
      </c>
      <c r="M253" s="35">
        <f>SUM(L242:L253)</f>
        <v>219123.53760906699</v>
      </c>
      <c r="N253" s="21">
        <f>+M253/G253-1</f>
        <v>-7.6454628570542527E-3</v>
      </c>
      <c r="T253" s="28">
        <v>1064.748</v>
      </c>
      <c r="U253" s="27">
        <f t="shared" si="11"/>
        <v>1.0213560994998261E-4</v>
      </c>
    </row>
    <row r="254" spans="1:21" x14ac:dyDescent="0.3">
      <c r="A254" s="1">
        <v>2021</v>
      </c>
      <c r="B254" s="1">
        <v>1</v>
      </c>
      <c r="C254" s="2"/>
      <c r="D254" s="32">
        <v>16.533235101354698</v>
      </c>
      <c r="E254" s="33">
        <f>+[1]Err!$E194</f>
        <v>1071.1767222461001</v>
      </c>
      <c r="F254" s="34">
        <f t="shared" si="10"/>
        <v>17710.016583993296</v>
      </c>
      <c r="G254" s="36">
        <f>+G253/G241-1</f>
        <v>-2.859403775758107E-2</v>
      </c>
      <c r="J254" s="25">
        <f t="shared" si="12"/>
        <v>17574.615310002562</v>
      </c>
      <c r="K254" s="39">
        <f t="shared" si="13"/>
        <v>16.406830866480345</v>
      </c>
      <c r="L254" s="40">
        <f t="shared" si="14"/>
        <v>17574.615310002559</v>
      </c>
      <c r="M254" s="36">
        <f>+M253/M241-1</f>
        <v>-2.859403775758107E-2</v>
      </c>
      <c r="T254" s="28">
        <v>1071.1769999999999</v>
      </c>
      <c r="U254" s="27">
        <f t="shared" si="11"/>
        <v>2.7775389980888576E-4</v>
      </c>
    </row>
    <row r="255" spans="1:21" x14ac:dyDescent="0.3">
      <c r="A255" s="1">
        <v>2021</v>
      </c>
      <c r="B255" s="1">
        <v>2</v>
      </c>
      <c r="C255" s="2"/>
      <c r="D255" s="32">
        <v>16.162420224330798</v>
      </c>
      <c r="E255" s="33">
        <f>+[1]Err!$E195</f>
        <v>1071.2000339035401</v>
      </c>
      <c r="F255" s="34">
        <f t="shared" ref="F255:F318" si="15">+E255*D255</f>
        <v>17313.185092266413</v>
      </c>
      <c r="G255" s="35"/>
      <c r="J255" s="25">
        <f t="shared" si="12"/>
        <v>17180.817778706183</v>
      </c>
      <c r="K255" s="39">
        <f t="shared" si="13"/>
        <v>16.038851040825573</v>
      </c>
      <c r="L255" s="40">
        <f t="shared" si="14"/>
        <v>17180.817778706183</v>
      </c>
      <c r="M255" s="35"/>
      <c r="T255" s="28">
        <v>1071.2</v>
      </c>
      <c r="U255" s="27">
        <f t="shared" si="11"/>
        <v>-3.3903540042956593E-5</v>
      </c>
    </row>
    <row r="256" spans="1:21" x14ac:dyDescent="0.3">
      <c r="A256" s="1">
        <v>2021</v>
      </c>
      <c r="B256" s="1">
        <v>3</v>
      </c>
      <c r="C256" s="2"/>
      <c r="D256" s="32">
        <v>16.312131564628501</v>
      </c>
      <c r="E256" s="33">
        <f>+[1]Err!$E196</f>
        <v>1068.08882864929</v>
      </c>
      <c r="F256" s="34">
        <f t="shared" si="15"/>
        <v>17422.805495637167</v>
      </c>
      <c r="G256" s="35"/>
      <c r="J256" s="25">
        <f t="shared" si="12"/>
        <v>17289.600083354591</v>
      </c>
      <c r="K256" s="39">
        <f t="shared" si="13"/>
        <v>16.18741776863175</v>
      </c>
      <c r="L256" s="40">
        <f t="shared" si="14"/>
        <v>17289.600083354591</v>
      </c>
      <c r="M256" s="35"/>
      <c r="T256" s="28">
        <v>1068.0889999999999</v>
      </c>
      <c r="U256" s="27">
        <f t="shared" si="11"/>
        <v>1.71350709933904E-4</v>
      </c>
    </row>
    <row r="257" spans="1:21" x14ac:dyDescent="0.3">
      <c r="A257" s="1">
        <v>2021</v>
      </c>
      <c r="B257" s="1">
        <v>4</v>
      </c>
      <c r="C257" s="2"/>
      <c r="D257" s="32">
        <v>16.574662387541501</v>
      </c>
      <c r="E257" s="33">
        <f>+[1]Err!$E197</f>
        <v>1062.6444047264999</v>
      </c>
      <c r="F257" s="34">
        <f t="shared" si="15"/>
        <v>17612.972246351746</v>
      </c>
      <c r="G257" s="35"/>
      <c r="J257" s="25">
        <f t="shared" si="12"/>
        <v>17478.312921239936</v>
      </c>
      <c r="K257" s="39">
        <f t="shared" si="13"/>
        <v>16.44794142188934</v>
      </c>
      <c r="L257" s="40">
        <f t="shared" si="14"/>
        <v>17478.31292123994</v>
      </c>
      <c r="M257" s="35"/>
      <c r="T257" s="28">
        <v>1062.644</v>
      </c>
      <c r="U257" s="27">
        <f t="shared" si="11"/>
        <v>-4.0472649993716914E-4</v>
      </c>
    </row>
    <row r="258" spans="1:21" x14ac:dyDescent="0.3">
      <c r="A258" s="1">
        <v>2021</v>
      </c>
      <c r="B258" s="1">
        <v>5</v>
      </c>
      <c r="C258" s="2"/>
      <c r="D258" s="32">
        <v>17.079855003464701</v>
      </c>
      <c r="E258" s="33">
        <f>+[1]Err!$E198</f>
        <v>1062.55883223653</v>
      </c>
      <c r="F258" s="34">
        <f t="shared" si="15"/>
        <v>18148.350787250707</v>
      </c>
      <c r="G258" s="35"/>
      <c r="J258" s="25">
        <f t="shared" si="12"/>
        <v>18009.598245389989</v>
      </c>
      <c r="K258" s="39">
        <f t="shared" si="13"/>
        <v>16.949271606431839</v>
      </c>
      <c r="L258" s="40">
        <f t="shared" si="14"/>
        <v>18009.598245389989</v>
      </c>
      <c r="M258" s="35"/>
      <c r="T258" s="28">
        <v>1062.559</v>
      </c>
      <c r="U258" s="27">
        <f t="shared" si="11"/>
        <v>1.6776347001723479E-4</v>
      </c>
    </row>
    <row r="259" spans="1:21" x14ac:dyDescent="0.3">
      <c r="A259" s="1">
        <v>2021</v>
      </c>
      <c r="B259" s="1">
        <v>6</v>
      </c>
      <c r="C259" s="2"/>
      <c r="D259" s="32">
        <v>17.404287643929599</v>
      </c>
      <c r="E259" s="33">
        <f>+[1]Err!$E199</f>
        <v>1062.0464433269699</v>
      </c>
      <c r="F259" s="34">
        <f t="shared" si="15"/>
        <v>18484.161790874961</v>
      </c>
      <c r="G259" s="35"/>
      <c r="J259" s="25">
        <f t="shared" si="12"/>
        <v>18342.841818459045</v>
      </c>
      <c r="K259" s="39">
        <f t="shared" si="13"/>
        <v>17.271223809194449</v>
      </c>
      <c r="L259" s="40">
        <f t="shared" si="14"/>
        <v>18342.841818459045</v>
      </c>
      <c r="M259" s="35"/>
      <c r="T259" s="28">
        <v>1062.046</v>
      </c>
      <c r="U259" s="27">
        <f t="shared" si="11"/>
        <v>-4.4332696984383801E-4</v>
      </c>
    </row>
    <row r="260" spans="1:21" x14ac:dyDescent="0.3">
      <c r="A260" s="1">
        <v>2021</v>
      </c>
      <c r="B260" s="1">
        <v>7</v>
      </c>
      <c r="C260" s="2"/>
      <c r="D260" s="32">
        <v>17.6566203568253</v>
      </c>
      <c r="E260" s="33">
        <f>+[1]Err!$E200</f>
        <v>1057.0324430922899</v>
      </c>
      <c r="F260" s="34">
        <f t="shared" si="15"/>
        <v>18663.620552528108</v>
      </c>
      <c r="G260" s="35"/>
      <c r="J260" s="25">
        <f t="shared" si="12"/>
        <v>18520.928534815601</v>
      </c>
      <c r="K260" s="39">
        <f t="shared" si="13"/>
        <v>17.521627321706085</v>
      </c>
      <c r="L260" s="40">
        <f t="shared" si="14"/>
        <v>18520.928534815597</v>
      </c>
      <c r="M260" s="35"/>
      <c r="T260" s="28">
        <v>1057.0319999999999</v>
      </c>
      <c r="U260" s="27">
        <f t="shared" si="11"/>
        <v>-4.4309228997008177E-4</v>
      </c>
    </row>
    <row r="261" spans="1:21" x14ac:dyDescent="0.3">
      <c r="A261" s="1">
        <v>2021</v>
      </c>
      <c r="B261" s="1">
        <v>8</v>
      </c>
      <c r="C261" s="2"/>
      <c r="D261" s="32">
        <v>17.658362475374901</v>
      </c>
      <c r="E261" s="33">
        <f>+[1]Err!$E201</f>
        <v>1054.5287526679499</v>
      </c>
      <c r="F261" s="34">
        <f t="shared" si="15"/>
        <v>18621.250955315627</v>
      </c>
      <c r="G261" s="35"/>
      <c r="J261" s="25">
        <f t="shared" si="12"/>
        <v>18478.882872784874</v>
      </c>
      <c r="K261" s="39">
        <f t="shared" si="13"/>
        <v>17.523356120953022</v>
      </c>
      <c r="L261" s="40">
        <f t="shared" si="14"/>
        <v>18478.882872784874</v>
      </c>
      <c r="M261" s="35"/>
      <c r="T261" s="28">
        <v>1054.529</v>
      </c>
      <c r="U261" s="27">
        <f t="shared" si="11"/>
        <v>2.4733205009397352E-4</v>
      </c>
    </row>
    <row r="262" spans="1:21" x14ac:dyDescent="0.3">
      <c r="A262" s="1">
        <v>2021</v>
      </c>
      <c r="B262" s="1">
        <v>9</v>
      </c>
      <c r="C262" s="2"/>
      <c r="D262" s="32">
        <v>17.380197041812998</v>
      </c>
      <c r="E262" s="33">
        <f>+[1]Err!$E202</f>
        <v>1054.36282318337</v>
      </c>
      <c r="F262" s="34">
        <f t="shared" si="15"/>
        <v>18325.033620489208</v>
      </c>
      <c r="G262" s="35"/>
      <c r="J262" s="25">
        <f t="shared" si="12"/>
        <v>18184.930256589487</v>
      </c>
      <c r="K262" s="39">
        <f t="shared" si="13"/>
        <v>17.247317390881534</v>
      </c>
      <c r="L262" s="40">
        <f t="shared" si="14"/>
        <v>18184.93025658949</v>
      </c>
      <c r="M262" s="35"/>
      <c r="T262" s="28">
        <v>1054.3630000000001</v>
      </c>
      <c r="U262" s="27">
        <f t="shared" si="11"/>
        <v>1.7681663007351744E-4</v>
      </c>
    </row>
    <row r="263" spans="1:21" x14ac:dyDescent="0.3">
      <c r="A263" s="1">
        <v>2021</v>
      </c>
      <c r="B263" s="1">
        <v>10</v>
      </c>
      <c r="C263" s="2"/>
      <c r="D263" s="32">
        <v>16.940787032385</v>
      </c>
      <c r="E263" s="33">
        <f>+[1]Err!$E203</f>
        <v>1047.68819049069</v>
      </c>
      <c r="F263" s="34">
        <f t="shared" si="15"/>
        <v>17748.662511447586</v>
      </c>
      <c r="G263" s="35"/>
      <c r="J263" s="25">
        <f t="shared" si="12"/>
        <v>17612.965771453924</v>
      </c>
      <c r="K263" s="39">
        <f t="shared" si="13"/>
        <v>16.811266874359635</v>
      </c>
      <c r="L263" s="40">
        <f t="shared" si="14"/>
        <v>17612.965771453924</v>
      </c>
      <c r="M263" s="35"/>
      <c r="T263" s="28">
        <v>1047.6880000000001</v>
      </c>
      <c r="U263" s="27">
        <f t="shared" si="11"/>
        <v>-1.9049068987442297E-4</v>
      </c>
    </row>
    <row r="264" spans="1:21" x14ac:dyDescent="0.3">
      <c r="A264" s="1">
        <v>2021</v>
      </c>
      <c r="B264" s="1">
        <v>11</v>
      </c>
      <c r="C264" s="2"/>
      <c r="D264" s="32">
        <v>16.269429770795899</v>
      </c>
      <c r="E264" s="33">
        <f>+[1]Err!$E204</f>
        <v>1043.8159600926899</v>
      </c>
      <c r="F264" s="34">
        <f t="shared" si="15"/>
        <v>16982.290456363913</v>
      </c>
      <c r="G264" s="35"/>
      <c r="J264" s="25">
        <f t="shared" si="12"/>
        <v>16852.452985452077</v>
      </c>
      <c r="K264" s="39">
        <f t="shared" si="13"/>
        <v>16.145042449777826</v>
      </c>
      <c r="L264" s="40">
        <f t="shared" si="14"/>
        <v>16852.452985452077</v>
      </c>
      <c r="M264" s="35"/>
      <c r="T264" s="28">
        <v>1043.816</v>
      </c>
      <c r="U264" s="27">
        <f t="shared" si="11"/>
        <v>3.9907310110720573E-5</v>
      </c>
    </row>
    <row r="265" spans="1:21" x14ac:dyDescent="0.3">
      <c r="A265" s="1">
        <v>2021</v>
      </c>
      <c r="B265" s="1">
        <v>12</v>
      </c>
      <c r="C265" s="2"/>
      <c r="D265" s="32">
        <v>16.0598808247499</v>
      </c>
      <c r="E265" s="33">
        <f>+[1]Err!$E205</f>
        <v>1041.7209774852199</v>
      </c>
      <c r="F265" s="34">
        <f t="shared" si="15"/>
        <v>16729.914751054606</v>
      </c>
      <c r="G265" s="35">
        <f>SUM(F254:F265)</f>
        <v>213762.2648435733</v>
      </c>
      <c r="J265" s="25">
        <f t="shared" si="12"/>
        <v>16602.006809223734</v>
      </c>
      <c r="K265" s="39">
        <f t="shared" si="13"/>
        <v>15.937095602415557</v>
      </c>
      <c r="L265" s="40">
        <f t="shared" si="14"/>
        <v>16602.006809223734</v>
      </c>
      <c r="M265" s="35">
        <f>SUM(L254:L265)</f>
        <v>212127.95338747202</v>
      </c>
      <c r="N265" s="21">
        <f>+M265/G265-1</f>
        <v>-7.6454628570540306E-3</v>
      </c>
      <c r="T265" s="28">
        <v>1041.721</v>
      </c>
      <c r="U265" s="27">
        <f t="shared" si="11"/>
        <v>2.2514780084748054E-5</v>
      </c>
    </row>
    <row r="266" spans="1:21" x14ac:dyDescent="0.3">
      <c r="A266" s="1">
        <v>2022</v>
      </c>
      <c r="B266" s="1">
        <v>1</v>
      </c>
      <c r="C266" s="2"/>
      <c r="D266" s="32">
        <v>16.346935338705599</v>
      </c>
      <c r="E266" s="33">
        <f>+[1]Err!$E206</f>
        <v>1048.1498018669299</v>
      </c>
      <c r="F266" s="34">
        <f t="shared" si="15"/>
        <v>17134.037036395788</v>
      </c>
      <c r="G266" s="36">
        <f>+G265/G253-1</f>
        <v>-3.1925297929771834E-2</v>
      </c>
      <c r="J266" s="25">
        <f t="shared" si="12"/>
        <v>17003.039392642633</v>
      </c>
      <c r="K266" s="39">
        <f t="shared" si="13"/>
        <v>16.221955451746858</v>
      </c>
      <c r="L266" s="40">
        <f t="shared" si="14"/>
        <v>17003.039392642633</v>
      </c>
      <c r="M266" s="36">
        <f>+M265/M253-1</f>
        <v>-3.1925297929771612E-2</v>
      </c>
      <c r="T266" s="28">
        <v>1048.1500000000001</v>
      </c>
      <c r="U266" s="27">
        <f t="shared" si="11"/>
        <v>1.9813307017102488E-4</v>
      </c>
    </row>
    <row r="267" spans="1:21" x14ac:dyDescent="0.3">
      <c r="A267" s="1">
        <v>2022</v>
      </c>
      <c r="B267" s="1">
        <v>2</v>
      </c>
      <c r="C267" s="2"/>
      <c r="D267" s="32">
        <v>15.985565468205399</v>
      </c>
      <c r="E267" s="33">
        <f>+[1]Err!$E207</f>
        <v>1048.1731135243699</v>
      </c>
      <c r="F267" s="34">
        <f t="shared" si="15"/>
        <v>16755.639928256503</v>
      </c>
      <c r="G267" s="35"/>
      <c r="J267" s="25">
        <f t="shared" si="12"/>
        <v>16627.535305538844</v>
      </c>
      <c r="K267" s="39">
        <f t="shared" si="13"/>
        <v>15.863348421169226</v>
      </c>
      <c r="L267" s="40">
        <f t="shared" si="14"/>
        <v>16627.535305538844</v>
      </c>
      <c r="M267" s="35"/>
      <c r="T267" s="28">
        <v>1048.173</v>
      </c>
      <c r="U267" s="27">
        <f t="shared" si="11"/>
        <v>-1.1352436990819115E-4</v>
      </c>
    </row>
    <row r="268" spans="1:21" x14ac:dyDescent="0.3">
      <c r="A268" s="1">
        <v>2022</v>
      </c>
      <c r="B268" s="1">
        <v>3</v>
      </c>
      <c r="C268" s="2"/>
      <c r="D268" s="32">
        <v>16.139466537996199</v>
      </c>
      <c r="E268" s="33">
        <f>+[1]Err!$E208</f>
        <v>1045.0619082701201</v>
      </c>
      <c r="F268" s="34">
        <f t="shared" si="15"/>
        <v>16866.741698660055</v>
      </c>
      <c r="G268" s="35"/>
      <c r="J268" s="25">
        <f t="shared" si="12"/>
        <v>16737.787651483421</v>
      </c>
      <c r="K268" s="39">
        <f t="shared" si="13"/>
        <v>16.01607284604728</v>
      </c>
      <c r="L268" s="40">
        <f t="shared" si="14"/>
        <v>16737.787651483424</v>
      </c>
      <c r="M268" s="35"/>
      <c r="T268" s="28">
        <v>1045.0619999999999</v>
      </c>
      <c r="U268" s="27">
        <f t="shared" si="11"/>
        <v>9.1729879841295769E-5</v>
      </c>
    </row>
    <row r="269" spans="1:21" x14ac:dyDescent="0.3">
      <c r="A269" s="1">
        <v>2022</v>
      </c>
      <c r="B269" s="1">
        <v>4</v>
      </c>
      <c r="C269" s="2"/>
      <c r="D269" s="32">
        <v>16.4027251561212</v>
      </c>
      <c r="E269" s="33">
        <f>+[1]Err!$E209</f>
        <v>1039.61748434733</v>
      </c>
      <c r="F269" s="34">
        <f t="shared" si="15"/>
        <v>17052.559863247388</v>
      </c>
      <c r="G269" s="35"/>
      <c r="J269" s="25">
        <f t="shared" si="12"/>
        <v>16922.185150195237</v>
      </c>
      <c r="K269" s="39">
        <f t="shared" si="13"/>
        <v>16.277318730185605</v>
      </c>
      <c r="L269" s="40">
        <f t="shared" si="14"/>
        <v>16922.185150195233</v>
      </c>
      <c r="M269" s="35"/>
      <c r="T269" s="28">
        <v>1039.617</v>
      </c>
      <c r="U269" s="27">
        <f t="shared" si="11"/>
        <v>-4.8434733002977737E-4</v>
      </c>
    </row>
    <row r="270" spans="1:21" x14ac:dyDescent="0.3">
      <c r="A270" s="1">
        <v>2022</v>
      </c>
      <c r="B270" s="1">
        <v>5</v>
      </c>
      <c r="C270" s="2"/>
      <c r="D270" s="32">
        <v>16.908433797976802</v>
      </c>
      <c r="E270" s="33">
        <f>+[1]Err!$E210</f>
        <v>1039.53191185735</v>
      </c>
      <c r="F270" s="34">
        <f t="shared" si="15"/>
        <v>17576.856512524257</v>
      </c>
      <c r="G270" s="35"/>
      <c r="J270" s="25">
        <f t="shared" si="12"/>
        <v>17442.473308913981</v>
      </c>
      <c r="K270" s="39">
        <f t="shared" si="13"/>
        <v>16.779160995403409</v>
      </c>
      <c r="L270" s="40">
        <f t="shared" si="14"/>
        <v>17442.473308913981</v>
      </c>
      <c r="M270" s="35"/>
      <c r="T270" s="28">
        <v>1039.5319999999999</v>
      </c>
      <c r="U270" s="27">
        <f t="shared" si="11"/>
        <v>8.8142649929068284E-5</v>
      </c>
    </row>
    <row r="271" spans="1:21" x14ac:dyDescent="0.3">
      <c r="A271" s="1">
        <v>2022</v>
      </c>
      <c r="B271" s="1">
        <v>6</v>
      </c>
      <c r="C271" s="2"/>
      <c r="D271" s="32">
        <v>17.236395001731601</v>
      </c>
      <c r="E271" s="33">
        <f>+[1]Err!$E211</f>
        <v>1039.0195229477999</v>
      </c>
      <c r="F271" s="34">
        <f t="shared" si="15"/>
        <v>17908.95091203901</v>
      </c>
      <c r="G271" s="35"/>
      <c r="J271" s="25">
        <f t="shared" si="12"/>
        <v>17772.028693032207</v>
      </c>
      <c r="K271" s="39">
        <f t="shared" si="13"/>
        <v>17.104614783956347</v>
      </c>
      <c r="L271" s="40">
        <f t="shared" si="14"/>
        <v>17772.028693032211</v>
      </c>
      <c r="M271" s="35"/>
      <c r="T271" s="28">
        <v>1039.02</v>
      </c>
      <c r="U271" s="27">
        <f t="shared" si="11"/>
        <v>4.7705220003990689E-4</v>
      </c>
    </row>
    <row r="272" spans="1:21" x14ac:dyDescent="0.3">
      <c r="A272" s="1">
        <v>2022</v>
      </c>
      <c r="B272" s="1">
        <v>7</v>
      </c>
      <c r="C272" s="2"/>
      <c r="D272" s="32">
        <v>17.4943554777674</v>
      </c>
      <c r="E272" s="33">
        <f>+[1]Err!$E212</f>
        <v>1034.0055227131199</v>
      </c>
      <c r="F272" s="34">
        <f t="shared" si="15"/>
        <v>18089.260180318011</v>
      </c>
      <c r="G272" s="35"/>
      <c r="J272" s="25">
        <f t="shared" si="12"/>
        <v>17950.9594134978</v>
      </c>
      <c r="K272" s="39">
        <f t="shared" si="13"/>
        <v>17.360603032754025</v>
      </c>
      <c r="L272" s="40">
        <f t="shared" si="14"/>
        <v>17950.9594134978</v>
      </c>
      <c r="M272" s="35"/>
      <c r="T272" s="28">
        <v>1034.0060000000001</v>
      </c>
      <c r="U272" s="27">
        <f t="shared" si="11"/>
        <v>4.7728688014103682E-4</v>
      </c>
    </row>
    <row r="273" spans="1:21" x14ac:dyDescent="0.3">
      <c r="A273" s="1">
        <v>2022</v>
      </c>
      <c r="B273" s="1">
        <v>8</v>
      </c>
      <c r="C273" s="2"/>
      <c r="D273" s="32">
        <v>17.500526988803198</v>
      </c>
      <c r="E273" s="33">
        <f>+[1]Err!$E213</f>
        <v>1031.50183228878</v>
      </c>
      <c r="F273" s="34">
        <f t="shared" si="15"/>
        <v>18051.825654969743</v>
      </c>
      <c r="G273" s="35"/>
      <c r="J273" s="25">
        <f t="shared" si="12"/>
        <v>17913.811092422653</v>
      </c>
      <c r="K273" s="39">
        <f t="shared" si="13"/>
        <v>17.366727359731428</v>
      </c>
      <c r="L273" s="40">
        <f t="shared" si="14"/>
        <v>17913.811092422653</v>
      </c>
      <c r="M273" s="35"/>
      <c r="T273" s="28">
        <v>1031.502</v>
      </c>
      <c r="U273" s="27">
        <f t="shared" si="11"/>
        <v>1.6771122000136529E-4</v>
      </c>
    </row>
    <row r="274" spans="1:21" x14ac:dyDescent="0.3">
      <c r="A274" s="1">
        <v>2022</v>
      </c>
      <c r="B274" s="1">
        <v>9</v>
      </c>
      <c r="C274" s="2"/>
      <c r="D274" s="32">
        <v>17.222424440841799</v>
      </c>
      <c r="E274" s="33">
        <f>+[1]Err!$E214</f>
        <v>1031.3359028042</v>
      </c>
      <c r="F274" s="34">
        <f t="shared" si="15"/>
        <v>17762.104659172695</v>
      </c>
      <c r="G274" s="35"/>
      <c r="J274" s="25">
        <f t="shared" si="12"/>
        <v>17626.305147737879</v>
      </c>
      <c r="K274" s="39">
        <f t="shared" si="13"/>
        <v>17.090751034470919</v>
      </c>
      <c r="L274" s="40">
        <f t="shared" si="14"/>
        <v>17626.305147737883</v>
      </c>
      <c r="M274" s="35"/>
      <c r="T274" s="28">
        <v>1031.336</v>
      </c>
      <c r="U274" s="27">
        <f t="shared" si="11"/>
        <v>9.7195799980909214E-5</v>
      </c>
    </row>
    <row r="275" spans="1:21" x14ac:dyDescent="0.3">
      <c r="A275" s="1">
        <v>2022</v>
      </c>
      <c r="B275" s="1">
        <v>10</v>
      </c>
      <c r="C275" s="2"/>
      <c r="D275" s="32">
        <v>16.778860324847901</v>
      </c>
      <c r="E275" s="33">
        <f>+[1]Err!$E215</f>
        <v>1024.66127011152</v>
      </c>
      <c r="F275" s="34">
        <f t="shared" si="15"/>
        <v>17192.648331482444</v>
      </c>
      <c r="G275" s="35"/>
      <c r="J275" s="25">
        <f t="shared" si="12"/>
        <v>17061.2025772497</v>
      </c>
      <c r="K275" s="39">
        <f t="shared" si="13"/>
        <v>16.650578171450576</v>
      </c>
      <c r="L275" s="40">
        <f t="shared" si="14"/>
        <v>17061.202577249696</v>
      </c>
      <c r="M275" s="35"/>
      <c r="T275" s="28">
        <v>1024.6610000000001</v>
      </c>
      <c r="U275" s="27">
        <f t="shared" si="11"/>
        <v>-2.701115199670312E-4</v>
      </c>
    </row>
    <row r="276" spans="1:21" x14ac:dyDescent="0.3">
      <c r="A276" s="1">
        <v>2022</v>
      </c>
      <c r="B276" s="1">
        <v>11</v>
      </c>
      <c r="C276" s="2"/>
      <c r="D276" s="32">
        <v>16.101752594751002</v>
      </c>
      <c r="E276" s="33">
        <f>+[1]Err!$E216</f>
        <v>1020.78903971352</v>
      </c>
      <c r="F276" s="34">
        <f t="shared" si="15"/>
        <v>16436.492568900554</v>
      </c>
      <c r="G276" s="35"/>
      <c r="J276" s="25">
        <f t="shared" si="12"/>
        <v>16310.827975464777</v>
      </c>
      <c r="K276" s="39">
        <f t="shared" si="13"/>
        <v>15.978647243354356</v>
      </c>
      <c r="L276" s="40">
        <f t="shared" si="14"/>
        <v>16310.827975464776</v>
      </c>
      <c r="M276" s="35"/>
      <c r="T276" s="28">
        <v>1020.789</v>
      </c>
      <c r="U276" s="27">
        <f t="shared" si="11"/>
        <v>-3.9713519981887657E-5</v>
      </c>
    </row>
    <row r="277" spans="1:21" x14ac:dyDescent="0.3">
      <c r="A277" s="1">
        <v>2022</v>
      </c>
      <c r="B277" s="1">
        <v>12</v>
      </c>
      <c r="C277" s="2"/>
      <c r="D277" s="32">
        <v>15.8885057711794</v>
      </c>
      <c r="E277" s="33">
        <f>+[1]Err!$E217</f>
        <v>1018.69405710605</v>
      </c>
      <c r="F277" s="34">
        <f t="shared" si="15"/>
        <v>16185.526405395633</v>
      </c>
      <c r="G277" s="35">
        <f>SUM(F266:F277)</f>
        <v>207012.64375136211</v>
      </c>
      <c r="J277" s="25">
        <f t="shared" si="12"/>
        <v>16061.780564441309</v>
      </c>
      <c r="K277" s="39">
        <f t="shared" si="13"/>
        <v>15.767030790451756</v>
      </c>
      <c r="L277" s="40">
        <f t="shared" si="14"/>
        <v>16061.780564441309</v>
      </c>
      <c r="M277" s="35">
        <f>SUM(L266:L277)</f>
        <v>205429.93627262046</v>
      </c>
      <c r="N277" s="21">
        <f>+M277/G277-1</f>
        <v>-7.6454628570542527E-3</v>
      </c>
      <c r="T277" s="28">
        <v>1018.694</v>
      </c>
      <c r="U277" s="27">
        <f t="shared" si="11"/>
        <v>-5.7106050007860176E-5</v>
      </c>
    </row>
    <row r="278" spans="1:21" x14ac:dyDescent="0.3">
      <c r="A278" s="1">
        <v>2023</v>
      </c>
      <c r="B278" s="1">
        <v>1</v>
      </c>
      <c r="C278" s="2"/>
      <c r="D278" s="32">
        <v>16.174607212467599</v>
      </c>
      <c r="E278" s="33">
        <f>+[1]Err!$E218</f>
        <v>1025.12288148776</v>
      </c>
      <c r="F278" s="34">
        <f t="shared" si="15"/>
        <v>16580.95995257749</v>
      </c>
      <c r="G278" s="36">
        <f>+G277/G265-1</f>
        <v>-3.1575362925493011E-2</v>
      </c>
      <c r="J278" s="25">
        <f t="shared" si="12"/>
        <v>16454.190839125757</v>
      </c>
      <c r="K278" s="39">
        <f t="shared" si="13"/>
        <v>16.050944853797237</v>
      </c>
      <c r="L278" s="40">
        <f t="shared" si="14"/>
        <v>16454.190839125757</v>
      </c>
      <c r="M278" s="36">
        <f>+M277/M265-1</f>
        <v>-3.1575362925493344E-2</v>
      </c>
      <c r="T278" s="28">
        <v>1025.123</v>
      </c>
      <c r="U278" s="27">
        <f t="shared" si="11"/>
        <v>1.1851224007841665E-4</v>
      </c>
    </row>
    <row r="279" spans="1:21" x14ac:dyDescent="0.3">
      <c r="A279" s="1">
        <v>2023</v>
      </c>
      <c r="B279" s="1">
        <v>2</v>
      </c>
      <c r="C279" s="2"/>
      <c r="D279" s="32">
        <v>15.8138246119115</v>
      </c>
      <c r="E279" s="33">
        <f>+[1]Err!$E219</f>
        <v>1025.1461931452</v>
      </c>
      <c r="F279" s="34">
        <f t="shared" si="15"/>
        <v>16211.482099966943</v>
      </c>
      <c r="G279" s="35"/>
      <c r="J279" s="25">
        <f t="shared" si="12"/>
        <v>16087.537815713846</v>
      </c>
      <c r="K279" s="39">
        <f t="shared" si="13"/>
        <v>15.69292060321316</v>
      </c>
      <c r="L279" s="40">
        <f t="shared" si="14"/>
        <v>16087.537815713846</v>
      </c>
      <c r="M279" s="35"/>
      <c r="T279" s="28">
        <v>1025.146</v>
      </c>
      <c r="U279" s="27">
        <f t="shared" ref="U279:U342" si="16">+T279-E279</f>
        <v>-1.9314520000079938E-4</v>
      </c>
    </row>
    <row r="280" spans="1:21" x14ac:dyDescent="0.3">
      <c r="A280" s="1">
        <v>2023</v>
      </c>
      <c r="B280" s="1">
        <v>3</v>
      </c>
      <c r="C280" s="2"/>
      <c r="D280" s="32">
        <v>15.967130173084801</v>
      </c>
      <c r="E280" s="33">
        <f>+[1]Err!$E220</f>
        <v>1022.03498789095</v>
      </c>
      <c r="F280" s="34">
        <f t="shared" si="15"/>
        <v>16318.965693101947</v>
      </c>
      <c r="G280" s="35"/>
      <c r="J280" s="25">
        <f t="shared" si="12"/>
        <v>16194.199647029795</v>
      </c>
      <c r="K280" s="39">
        <f t="shared" si="13"/>
        <v>15.845054072412731</v>
      </c>
      <c r="L280" s="40">
        <f t="shared" si="14"/>
        <v>16194.199647029793</v>
      </c>
      <c r="M280" s="35"/>
      <c r="T280" s="28">
        <v>1022.035</v>
      </c>
      <c r="U280" s="27">
        <f t="shared" si="16"/>
        <v>1.2109049976061215E-5</v>
      </c>
    </row>
    <row r="281" spans="1:21" x14ac:dyDescent="0.3">
      <c r="A281" s="1">
        <v>2023</v>
      </c>
      <c r="B281" s="1">
        <v>4</v>
      </c>
      <c r="C281" s="2"/>
      <c r="D281" s="32">
        <v>16.228063495641798</v>
      </c>
      <c r="E281" s="33">
        <f>+[1]Err!$E221</f>
        <v>1016.59056396816</v>
      </c>
      <c r="F281" s="34">
        <f t="shared" si="15"/>
        <v>16497.296221145607</v>
      </c>
      <c r="G281" s="35"/>
      <c r="J281" s="25">
        <f t="shared" si="12"/>
        <v>16371.166755645017</v>
      </c>
      <c r="K281" s="39">
        <f t="shared" si="13"/>
        <v>16.103992438943951</v>
      </c>
      <c r="L281" s="40">
        <f t="shared" si="14"/>
        <v>16371.166755645016</v>
      </c>
      <c r="M281" s="35"/>
      <c r="T281" s="28">
        <v>1016.591</v>
      </c>
      <c r="U281" s="27">
        <f t="shared" si="16"/>
        <v>4.3603183996765438E-4</v>
      </c>
    </row>
    <row r="282" spans="1:21" x14ac:dyDescent="0.3">
      <c r="A282" s="1">
        <v>2023</v>
      </c>
      <c r="B282" s="1">
        <v>5</v>
      </c>
      <c r="C282" s="2"/>
      <c r="D282" s="32">
        <v>16.731069800256702</v>
      </c>
      <c r="E282" s="33">
        <f>+[1]Err!$E222</f>
        <v>1016.50499147818</v>
      </c>
      <c r="F282" s="34">
        <f t="shared" si="15"/>
        <v>17007.215964730774</v>
      </c>
      <c r="G282" s="35"/>
      <c r="J282" s="25">
        <f t="shared" si="12"/>
        <v>16877.187926770526</v>
      </c>
      <c r="K282" s="39">
        <f t="shared" si="13"/>
        <v>16.603153027540056</v>
      </c>
      <c r="L282" s="40">
        <f t="shared" si="14"/>
        <v>16877.187926770523</v>
      </c>
      <c r="M282" s="35"/>
      <c r="T282" s="28">
        <v>1016.505</v>
      </c>
      <c r="U282" s="27">
        <f t="shared" si="16"/>
        <v>8.5218199501468916E-6</v>
      </c>
    </row>
    <row r="283" spans="1:21" x14ac:dyDescent="0.3">
      <c r="A283" s="1">
        <v>2023</v>
      </c>
      <c r="B283" s="1">
        <v>6</v>
      </c>
      <c r="C283" s="2"/>
      <c r="D283" s="32">
        <v>17.058046854098802</v>
      </c>
      <c r="E283" s="33">
        <f>+[1]Err!$E223</f>
        <v>1015.99260256863</v>
      </c>
      <c r="F283" s="34">
        <f t="shared" si="15"/>
        <v>17330.849418033471</v>
      </c>
      <c r="G283" s="35"/>
      <c r="J283" s="25">
        <f t="shared" si="12"/>
        <v>17198.347052526697</v>
      </c>
      <c r="K283" s="39">
        <f t="shared" si="13"/>
        <v>16.927630190461898</v>
      </c>
      <c r="L283" s="40">
        <f t="shared" si="14"/>
        <v>17198.347052526697</v>
      </c>
      <c r="M283" s="35"/>
      <c r="T283" s="28">
        <v>1015.9930000000001</v>
      </c>
      <c r="U283" s="27">
        <f t="shared" si="16"/>
        <v>3.974313700609855E-4</v>
      </c>
    </row>
    <row r="284" spans="1:21" x14ac:dyDescent="0.3">
      <c r="A284" s="1">
        <v>2023</v>
      </c>
      <c r="B284" s="1">
        <v>7</v>
      </c>
      <c r="C284" s="2"/>
      <c r="D284" s="32">
        <v>17.317174863758201</v>
      </c>
      <c r="E284" s="33">
        <f>+[1]Err!$E224</f>
        <v>1010.97860233395</v>
      </c>
      <c r="F284" s="34">
        <f t="shared" si="15"/>
        <v>17507.293240134877</v>
      </c>
      <c r="G284" s="35"/>
      <c r="J284" s="25">
        <f t="shared" si="12"/>
        <v>17373.44187993987</v>
      </c>
      <c r="K284" s="39">
        <f t="shared" si="13"/>
        <v>17.184777046548223</v>
      </c>
      <c r="L284" s="40">
        <f t="shared" si="14"/>
        <v>17373.441879939866</v>
      </c>
      <c r="M284" s="35"/>
      <c r="T284" s="28">
        <v>1010.979</v>
      </c>
      <c r="U284" s="27">
        <f t="shared" si="16"/>
        <v>3.9766605004842859E-4</v>
      </c>
    </row>
    <row r="285" spans="1:21" x14ac:dyDescent="0.3">
      <c r="A285" s="1">
        <v>2023</v>
      </c>
      <c r="B285" s="1">
        <v>8</v>
      </c>
      <c r="C285" s="2"/>
      <c r="D285" s="32">
        <v>17.325299849437499</v>
      </c>
      <c r="E285" s="33">
        <f>+[1]Err!$E225</f>
        <v>1008.47491190961</v>
      </c>
      <c r="F285" s="34">
        <f t="shared" si="15"/>
        <v>17472.130239469061</v>
      </c>
      <c r="G285" s="35"/>
      <c r="J285" s="25">
        <f t="shared" si="12"/>
        <v>17338.547716689587</v>
      </c>
      <c r="K285" s="39">
        <f t="shared" si="13"/>
        <v>17.192839912951296</v>
      </c>
      <c r="L285" s="40">
        <f t="shared" si="14"/>
        <v>17338.547716689583</v>
      </c>
      <c r="M285" s="35"/>
      <c r="T285" s="28">
        <v>1008.475</v>
      </c>
      <c r="U285" s="27">
        <f t="shared" si="16"/>
        <v>8.8090390022443898E-5</v>
      </c>
    </row>
    <row r="286" spans="1:21" x14ac:dyDescent="0.3">
      <c r="A286" s="1">
        <v>2023</v>
      </c>
      <c r="B286" s="1">
        <v>9</v>
      </c>
      <c r="C286" s="2"/>
      <c r="D286" s="32">
        <v>17.047793343656501</v>
      </c>
      <c r="E286" s="33">
        <f>+[1]Err!$E226</f>
        <v>1008.30898242503</v>
      </c>
      <c r="F286" s="34">
        <f t="shared" si="15"/>
        <v>17189.443158934486</v>
      </c>
      <c r="G286" s="35"/>
      <c r="J286" s="25">
        <f t="shared" si="12"/>
        <v>17058.021909729407</v>
      </c>
      <c r="K286" s="39">
        <f t="shared" si="13"/>
        <v>16.917455072852839</v>
      </c>
      <c r="L286" s="40">
        <f t="shared" si="14"/>
        <v>17058.021909729407</v>
      </c>
      <c r="M286" s="35"/>
      <c r="T286" s="28">
        <v>1008.309</v>
      </c>
      <c r="U286" s="27">
        <f t="shared" si="16"/>
        <v>1.7574970001987822E-5</v>
      </c>
    </row>
    <row r="287" spans="1:21" x14ac:dyDescent="0.3">
      <c r="A287" s="1">
        <v>2023</v>
      </c>
      <c r="B287" s="1">
        <v>10</v>
      </c>
      <c r="C287" s="2"/>
      <c r="D287" s="32">
        <v>16.602833046570399</v>
      </c>
      <c r="E287" s="33">
        <f>+[1]Err!$E227</f>
        <v>1001.63434973235</v>
      </c>
      <c r="F287" s="34">
        <f t="shared" si="15"/>
        <v>16629.967882316312</v>
      </c>
      <c r="G287" s="35"/>
      <c r="J287" s="25">
        <f t="shared" si="12"/>
        <v>16502.824080558057</v>
      </c>
      <c r="K287" s="39">
        <f t="shared" si="13"/>
        <v>16.475896703190973</v>
      </c>
      <c r="L287" s="40">
        <f t="shared" si="14"/>
        <v>16502.824080558057</v>
      </c>
      <c r="M287" s="35"/>
      <c r="T287" s="28">
        <v>1001.634</v>
      </c>
      <c r="U287" s="27">
        <f t="shared" si="16"/>
        <v>-3.4973234994595259E-4</v>
      </c>
    </row>
    <row r="288" spans="1:21" x14ac:dyDescent="0.3">
      <c r="A288" s="1">
        <v>2023</v>
      </c>
      <c r="B288" s="1">
        <v>11</v>
      </c>
      <c r="C288" s="2"/>
      <c r="D288" s="32">
        <v>15.923140499271</v>
      </c>
      <c r="E288" s="33">
        <f>+[1]Err!$E228</f>
        <v>997.76211933435002</v>
      </c>
      <c r="F288" s="34">
        <f t="shared" si="15"/>
        <v>15887.506411011253</v>
      </c>
      <c r="G288" s="35"/>
      <c r="J288" s="25">
        <f t="shared" si="12"/>
        <v>15766.039070854655</v>
      </c>
      <c r="K288" s="39">
        <f t="shared" si="13"/>
        <v>15.801400720016167</v>
      </c>
      <c r="L288" s="40">
        <f t="shared" si="14"/>
        <v>15766.039070854655</v>
      </c>
      <c r="M288" s="35"/>
      <c r="T288" s="28">
        <v>997.76199999999994</v>
      </c>
      <c r="U288" s="27">
        <f t="shared" si="16"/>
        <v>-1.1933435007449589E-4</v>
      </c>
    </row>
    <row r="289" spans="1:21" x14ac:dyDescent="0.3">
      <c r="A289" s="1">
        <v>2023</v>
      </c>
      <c r="B289" s="1">
        <v>12</v>
      </c>
      <c r="C289" s="2"/>
      <c r="D289" s="32">
        <v>15.707604006435</v>
      </c>
      <c r="E289" s="33">
        <f>+[1]Err!$E229</f>
        <v>995.66713672687501</v>
      </c>
      <c r="F289" s="34">
        <f t="shared" si="15"/>
        <v>15639.545105926727</v>
      </c>
      <c r="G289" s="35">
        <f>SUM(F278:F289)</f>
        <v>200272.6553873489</v>
      </c>
      <c r="J289" s="25">
        <f t="shared" si="12"/>
        <v>15519.973544718139</v>
      </c>
      <c r="K289" s="39">
        <f t="shared" si="13"/>
        <v>15.587512103430484</v>
      </c>
      <c r="L289" s="40">
        <f t="shared" si="14"/>
        <v>15519.973544718139</v>
      </c>
      <c r="M289" s="35">
        <f>SUM(L278:L289)</f>
        <v>198741.47823930136</v>
      </c>
      <c r="N289" s="21">
        <f>+M289/G289-1</f>
        <v>-7.6454628570539196E-3</v>
      </c>
      <c r="T289" s="28">
        <v>995.66700000000003</v>
      </c>
      <c r="U289" s="27">
        <f t="shared" si="16"/>
        <v>-1.3672687498456071E-4</v>
      </c>
    </row>
    <row r="290" spans="1:21" x14ac:dyDescent="0.3">
      <c r="A290" s="1">
        <v>2024</v>
      </c>
      <c r="B290" s="1">
        <v>1</v>
      </c>
      <c r="C290" s="2"/>
      <c r="D290" s="32">
        <v>15.991525633057</v>
      </c>
      <c r="E290" s="33">
        <f>+[1]Err!$E230</f>
        <v>1002.09596110859</v>
      </c>
      <c r="F290" s="34">
        <f t="shared" si="15"/>
        <v>16025.043248850909</v>
      </c>
      <c r="G290" s="36">
        <f>+G289/G277-1</f>
        <v>-3.2558341567331728E-2</v>
      </c>
      <c r="J290" s="25">
        <f t="shared" si="12"/>
        <v>15902.524375909132</v>
      </c>
      <c r="K290" s="39">
        <f t="shared" si="13"/>
        <v>15.869263017801831</v>
      </c>
      <c r="L290" s="40">
        <f t="shared" si="14"/>
        <v>15902.52437590913</v>
      </c>
      <c r="M290" s="36">
        <f>+M289/M277-1</f>
        <v>-3.2558341567331395E-2</v>
      </c>
      <c r="T290" s="28">
        <v>1002.096</v>
      </c>
      <c r="U290" s="27">
        <f t="shared" si="16"/>
        <v>3.8891409985808423E-5</v>
      </c>
    </row>
    <row r="291" spans="1:21" x14ac:dyDescent="0.3">
      <c r="A291" s="1">
        <v>2024</v>
      </c>
      <c r="B291" s="1">
        <v>2</v>
      </c>
      <c r="C291" s="2"/>
      <c r="D291" s="32">
        <v>15.627980100815</v>
      </c>
      <c r="E291" s="33">
        <f>+[1]Err!$E231</f>
        <v>1002.11927276603</v>
      </c>
      <c r="F291" s="34">
        <f t="shared" si="15"/>
        <v>15661.100053430717</v>
      </c>
      <c r="G291" s="35"/>
      <c r="J291" s="25">
        <f t="shared" si="12"/>
        <v>15541.363694671601</v>
      </c>
      <c r="K291" s="39">
        <f t="shared" si="13"/>
        <v>15.508496959423436</v>
      </c>
      <c r="L291" s="40">
        <f t="shared" si="14"/>
        <v>15541.363694671601</v>
      </c>
      <c r="M291" s="35"/>
      <c r="T291" s="28">
        <v>1002.119</v>
      </c>
      <c r="U291" s="27">
        <f t="shared" si="16"/>
        <v>-2.7276602997972077E-4</v>
      </c>
    </row>
    <row r="292" spans="1:21" x14ac:dyDescent="0.3">
      <c r="A292" s="1">
        <v>2024</v>
      </c>
      <c r="B292" s="1">
        <v>3</v>
      </c>
      <c r="C292" s="2"/>
      <c r="D292" s="32">
        <v>15.777745567265701</v>
      </c>
      <c r="E292" s="33">
        <f>+[1]Err!$E232</f>
        <v>999.00806751178197</v>
      </c>
      <c r="F292" s="34">
        <f t="shared" si="15"/>
        <v>15762.095108846692</v>
      </c>
      <c r="G292" s="35"/>
      <c r="J292" s="25">
        <f t="shared" si="12"/>
        <v>15641.586596142648</v>
      </c>
      <c r="K292" s="39">
        <f t="shared" si="13"/>
        <v>15.657117399563118</v>
      </c>
      <c r="L292" s="40">
        <f t="shared" si="14"/>
        <v>15641.586596142648</v>
      </c>
      <c r="M292" s="35"/>
      <c r="T292" s="28">
        <v>999.00800000000004</v>
      </c>
      <c r="U292" s="27">
        <f t="shared" si="16"/>
        <v>-6.7511781935536419E-5</v>
      </c>
    </row>
    <row r="293" spans="1:21" x14ac:dyDescent="0.3">
      <c r="A293" s="1">
        <v>2024</v>
      </c>
      <c r="B293" s="1">
        <v>4</v>
      </c>
      <c r="C293" s="2"/>
      <c r="D293" s="32">
        <v>16.0363088169984</v>
      </c>
      <c r="E293" s="33">
        <f>+[1]Err!$E233</f>
        <v>993.56364358899202</v>
      </c>
      <c r="F293" s="34">
        <f t="shared" si="15"/>
        <v>15933.093417935208</v>
      </c>
      <c r="G293" s="35"/>
      <c r="J293" s="25">
        <f t="shared" si="12"/>
        <v>15811.277544010409</v>
      </c>
      <c r="K293" s="39">
        <f t="shared" si="13"/>
        <v>15.913703813573786</v>
      </c>
      <c r="L293" s="40">
        <f t="shared" si="14"/>
        <v>15811.277544010409</v>
      </c>
      <c r="M293" s="35"/>
      <c r="T293" s="28">
        <v>993.56399999999996</v>
      </c>
      <c r="U293" s="27">
        <f t="shared" si="16"/>
        <v>3.5641100794236991E-4</v>
      </c>
    </row>
    <row r="294" spans="1:21" x14ac:dyDescent="0.3">
      <c r="A294" s="1">
        <v>2024</v>
      </c>
      <c r="B294" s="1">
        <v>5</v>
      </c>
      <c r="C294" s="2"/>
      <c r="D294" s="32">
        <v>16.5398473944114</v>
      </c>
      <c r="E294" s="33">
        <f>+[1]Err!$E234</f>
        <v>993.47807109901396</v>
      </c>
      <c r="F294" s="34">
        <f t="shared" si="15"/>
        <v>16431.975685671889</v>
      </c>
      <c r="G294" s="35"/>
      <c r="J294" s="25">
        <f t="shared" si="12"/>
        <v>16306.345625899066</v>
      </c>
      <c r="K294" s="39">
        <f t="shared" si="13"/>
        <v>16.413392605496082</v>
      </c>
      <c r="L294" s="40">
        <f t="shared" si="14"/>
        <v>16306.345625899066</v>
      </c>
      <c r="M294" s="35"/>
      <c r="T294" s="28">
        <v>993.47799999999995</v>
      </c>
      <c r="U294" s="27">
        <f t="shared" si="16"/>
        <v>-7.1099014007813821E-5</v>
      </c>
    </row>
    <row r="295" spans="1:21" x14ac:dyDescent="0.3">
      <c r="A295" s="1">
        <v>2024</v>
      </c>
      <c r="B295" s="1">
        <v>6</v>
      </c>
      <c r="C295" s="2"/>
      <c r="D295" s="32">
        <v>16.870408983763099</v>
      </c>
      <c r="E295" s="33">
        <f>+[1]Err!$E235</f>
        <v>992.96568218946095</v>
      </c>
      <c r="F295" s="34">
        <f t="shared" si="15"/>
        <v>16751.737165377537</v>
      </c>
      <c r="G295" s="35"/>
      <c r="J295" s="25">
        <f t="shared" si="12"/>
        <v>16623.662381088507</v>
      </c>
      <c r="K295" s="39">
        <f t="shared" si="13"/>
        <v>16.741426898494424</v>
      </c>
      <c r="L295" s="40">
        <f t="shared" si="14"/>
        <v>16623.662381088507</v>
      </c>
      <c r="M295" s="35"/>
      <c r="T295" s="28">
        <v>992.96600000000001</v>
      </c>
      <c r="U295" s="27">
        <f t="shared" si="16"/>
        <v>3.1781053905888257E-4</v>
      </c>
    </row>
    <row r="296" spans="1:21" x14ac:dyDescent="0.3">
      <c r="A296" s="1">
        <v>2024</v>
      </c>
      <c r="B296" s="1">
        <v>7</v>
      </c>
      <c r="C296" s="2"/>
      <c r="D296" s="32">
        <v>17.134455396156799</v>
      </c>
      <c r="E296" s="33">
        <f>+[1]Err!$E236</f>
        <v>987.95168195477697</v>
      </c>
      <c r="F296" s="34">
        <f t="shared" si="15"/>
        <v>16928.014028012214</v>
      </c>
      <c r="G296" s="35"/>
      <c r="J296" s="25">
        <f t="shared" si="12"/>
        <v>16798.591525517353</v>
      </c>
      <c r="K296" s="39">
        <f t="shared" si="13"/>
        <v>17.003454553849629</v>
      </c>
      <c r="L296" s="40">
        <f t="shared" si="14"/>
        <v>16798.591525517353</v>
      </c>
      <c r="M296" s="35"/>
      <c r="T296" s="28">
        <v>987.952</v>
      </c>
      <c r="U296" s="27">
        <f t="shared" si="16"/>
        <v>3.1804522302536498E-4</v>
      </c>
    </row>
    <row r="297" spans="1:21" x14ac:dyDescent="0.3">
      <c r="A297" s="1">
        <v>2024</v>
      </c>
      <c r="B297" s="1">
        <v>8</v>
      </c>
      <c r="C297" s="2"/>
      <c r="D297" s="32">
        <v>17.147026275747201</v>
      </c>
      <c r="E297" s="33">
        <f>+[1]Err!$E237</f>
        <v>985.44799153043505</v>
      </c>
      <c r="F297" s="34">
        <f t="shared" si="15"/>
        <v>16897.502604154677</v>
      </c>
      <c r="G297" s="35"/>
      <c r="J297" s="25">
        <f t="shared" si="12"/>
        <v>16768.313375617636</v>
      </c>
      <c r="K297" s="39">
        <f t="shared" si="13"/>
        <v>17.015929323247043</v>
      </c>
      <c r="L297" s="40">
        <f t="shared" si="14"/>
        <v>16768.313375617632</v>
      </c>
      <c r="M297" s="35"/>
      <c r="T297" s="28">
        <v>985.44799999999998</v>
      </c>
      <c r="U297" s="27">
        <f t="shared" si="16"/>
        <v>8.4695649320565281E-6</v>
      </c>
    </row>
    <row r="298" spans="1:21" x14ac:dyDescent="0.3">
      <c r="A298" s="1">
        <v>2024</v>
      </c>
      <c r="B298" s="1">
        <v>9</v>
      </c>
      <c r="C298" s="2"/>
      <c r="D298" s="32">
        <v>16.872157426772802</v>
      </c>
      <c r="E298" s="33">
        <f>+[1]Err!$E238</f>
        <v>985.28206204586195</v>
      </c>
      <c r="F298" s="34">
        <f t="shared" si="15"/>
        <v>16623.83406061311</v>
      </c>
      <c r="G298" s="35"/>
      <c r="J298" s="25">
        <f t="shared" si="12"/>
        <v>16496.73715476086</v>
      </c>
      <c r="K298" s="39">
        <f t="shared" si="13"/>
        <v>16.743161973848039</v>
      </c>
      <c r="L298" s="40">
        <f t="shared" si="14"/>
        <v>16496.73715476086</v>
      </c>
      <c r="M298" s="35"/>
      <c r="T298" s="28">
        <v>985.28200000000004</v>
      </c>
      <c r="U298" s="27">
        <f t="shared" si="16"/>
        <v>-6.2045861909609812E-5</v>
      </c>
    </row>
    <row r="299" spans="1:21" x14ac:dyDescent="0.3">
      <c r="A299" s="1">
        <v>2024</v>
      </c>
      <c r="B299" s="1">
        <v>10</v>
      </c>
      <c r="C299" s="2"/>
      <c r="D299" s="32">
        <v>16.427974173978601</v>
      </c>
      <c r="E299" s="33">
        <f>+[1]Err!$E239</f>
        <v>978.60742935318001</v>
      </c>
      <c r="F299" s="34">
        <f t="shared" si="15"/>
        <v>16076.53757587763</v>
      </c>
      <c r="G299" s="35"/>
      <c r="J299" s="25">
        <f t="shared" ref="J299:J362" si="17">+F299*(1+$H$177)</f>
        <v>15953.62500497122</v>
      </c>
      <c r="K299" s="39">
        <f t="shared" ref="K299:K362" si="18">+D299*(1+$H$177)</f>
        <v>16.302374707614803</v>
      </c>
      <c r="L299" s="40">
        <f t="shared" ref="L299:L362" si="19">+K299*E299</f>
        <v>15953.625004971222</v>
      </c>
      <c r="M299" s="35"/>
      <c r="T299" s="28">
        <v>978.60699999999997</v>
      </c>
      <c r="U299" s="27">
        <f t="shared" si="16"/>
        <v>-4.2935318003856082E-4</v>
      </c>
    </row>
    <row r="300" spans="1:21" x14ac:dyDescent="0.3">
      <c r="A300" s="1">
        <v>2024</v>
      </c>
      <c r="B300" s="1">
        <v>11</v>
      </c>
      <c r="C300" s="2"/>
      <c r="D300" s="32">
        <v>15.748022298052399</v>
      </c>
      <c r="E300" s="33">
        <f>+[1]Err!$E240</f>
        <v>974.73519895517904</v>
      </c>
      <c r="F300" s="34">
        <f t="shared" si="15"/>
        <v>15350.151647842702</v>
      </c>
      <c r="G300" s="35"/>
      <c r="J300" s="25">
        <f t="shared" si="17"/>
        <v>15232.79263356897</v>
      </c>
      <c r="K300" s="39">
        <f t="shared" si="18"/>
        <v>15.627621378500578</v>
      </c>
      <c r="L300" s="40">
        <f t="shared" si="19"/>
        <v>15232.79263356897</v>
      </c>
      <c r="M300" s="35"/>
      <c r="T300" s="28">
        <v>974.73500000000001</v>
      </c>
      <c r="U300" s="27">
        <f t="shared" si="16"/>
        <v>-1.9895517903023574E-4</v>
      </c>
    </row>
    <row r="301" spans="1:21" x14ac:dyDescent="0.3">
      <c r="A301" s="1">
        <v>2024</v>
      </c>
      <c r="B301" s="1">
        <v>12</v>
      </c>
      <c r="C301" s="2"/>
      <c r="D301" s="32">
        <v>15.5323126431911</v>
      </c>
      <c r="E301" s="33">
        <f>+[1]Err!$E241</f>
        <v>972.64021634770495</v>
      </c>
      <c r="F301" s="34">
        <f t="shared" si="15"/>
        <v>15107.351929653583</v>
      </c>
      <c r="G301" s="35">
        <f>SUM(F290:F301)</f>
        <v>193548.43652626686</v>
      </c>
      <c r="J301" s="25">
        <f t="shared" si="17"/>
        <v>14991.84923160697</v>
      </c>
      <c r="K301" s="39">
        <f t="shared" si="18"/>
        <v>15.413560923793428</v>
      </c>
      <c r="L301" s="40">
        <f t="shared" si="19"/>
        <v>14991.849231606971</v>
      </c>
      <c r="M301" s="35">
        <f>SUM(L290:L301)</f>
        <v>192068.66914376439</v>
      </c>
      <c r="N301" s="21">
        <f>+M301/G301-1</f>
        <v>-7.6454628570541416E-3</v>
      </c>
      <c r="T301" s="28">
        <v>972.64</v>
      </c>
      <c r="U301" s="27">
        <f t="shared" si="16"/>
        <v>-2.163477049634821E-4</v>
      </c>
    </row>
    <row r="302" spans="1:21" x14ac:dyDescent="0.3">
      <c r="A302" s="1">
        <v>2025</v>
      </c>
      <c r="B302" s="1">
        <v>1</v>
      </c>
      <c r="C302" s="2"/>
      <c r="D302" s="32">
        <v>15.8165248807097</v>
      </c>
      <c r="E302" s="33">
        <f>+[1]Err!$E242</f>
        <v>979.06904072941904</v>
      </c>
      <c r="F302" s="34">
        <f t="shared" si="15"/>
        <v>15485.469842629434</v>
      </c>
      <c r="G302" s="36">
        <f>+G301/G289-1</f>
        <v>-3.3575321843497208E-2</v>
      </c>
      <c r="J302" s="25">
        <f t="shared" si="17"/>
        <v>15367.076258123578</v>
      </c>
      <c r="K302" s="39">
        <f t="shared" si="18"/>
        <v>15.69560022720656</v>
      </c>
      <c r="L302" s="40">
        <f t="shared" si="19"/>
        <v>15367.076258123578</v>
      </c>
      <c r="M302" s="36">
        <f>+M301/M289-1</f>
        <v>-3.3575321843497319E-2</v>
      </c>
      <c r="T302" s="28">
        <v>979.06899999999996</v>
      </c>
      <c r="U302" s="27">
        <f t="shared" si="16"/>
        <v>-4.0729419083618268E-5</v>
      </c>
    </row>
    <row r="303" spans="1:21" x14ac:dyDescent="0.3">
      <c r="A303" s="1">
        <v>2025</v>
      </c>
      <c r="B303" s="1">
        <v>2</v>
      </c>
      <c r="C303" s="2"/>
      <c r="D303" s="32">
        <v>15.453590276978</v>
      </c>
      <c r="E303" s="33">
        <f>+[1]Err!$E243</f>
        <v>979.09235238686097</v>
      </c>
      <c r="F303" s="34">
        <f t="shared" si="15"/>
        <v>15130.492057109112</v>
      </c>
      <c r="G303" s="35"/>
      <c r="J303" s="25">
        <f t="shared" si="17"/>
        <v>15014.812442077529</v>
      </c>
      <c r="K303" s="39">
        <f t="shared" si="18"/>
        <v>15.33544042650723</v>
      </c>
      <c r="L303" s="40">
        <f t="shared" si="19"/>
        <v>15014.812442077529</v>
      </c>
      <c r="M303" s="35"/>
      <c r="T303" s="28">
        <v>979.09199999999998</v>
      </c>
      <c r="U303" s="27">
        <f t="shared" si="16"/>
        <v>-3.523868609818237E-4</v>
      </c>
    </row>
    <row r="304" spans="1:21" x14ac:dyDescent="0.3">
      <c r="A304" s="1">
        <v>2025</v>
      </c>
      <c r="B304" s="1">
        <v>3</v>
      </c>
      <c r="C304" s="2"/>
      <c r="D304" s="32">
        <v>15.6039453573931</v>
      </c>
      <c r="E304" s="33">
        <f>+[1]Err!$E244</f>
        <v>975.98114713261202</v>
      </c>
      <c r="F304" s="34">
        <f t="shared" si="15"/>
        <v>15229.156489703113</v>
      </c>
      <c r="G304" s="35"/>
      <c r="J304" s="25">
        <f t="shared" si="17"/>
        <v>15112.722539416822</v>
      </c>
      <c r="K304" s="39">
        <f t="shared" si="18"/>
        <v>15.484645972739646</v>
      </c>
      <c r="L304" s="40">
        <f t="shared" si="19"/>
        <v>15112.72253941682</v>
      </c>
      <c r="M304" s="35"/>
      <c r="T304" s="28">
        <v>975.98099999999999</v>
      </c>
      <c r="U304" s="27">
        <f t="shared" si="16"/>
        <v>-1.4713261202814465E-4</v>
      </c>
    </row>
    <row r="305" spans="1:21" x14ac:dyDescent="0.3">
      <c r="A305" s="1">
        <v>2025</v>
      </c>
      <c r="B305" s="1">
        <v>4</v>
      </c>
      <c r="C305" s="2"/>
      <c r="D305" s="32">
        <v>15.862224109365</v>
      </c>
      <c r="E305" s="33">
        <f>+[1]Err!$E245</f>
        <v>970.53672320982196</v>
      </c>
      <c r="F305" s="34">
        <f t="shared" si="15"/>
        <v>15394.871009922943</v>
      </c>
      <c r="G305" s="35"/>
      <c r="J305" s="25">
        <f t="shared" si="17"/>
        <v>15277.170095427437</v>
      </c>
      <c r="K305" s="39">
        <f t="shared" si="18"/>
        <v>15.740950064106579</v>
      </c>
      <c r="L305" s="40">
        <f t="shared" si="19"/>
        <v>15277.170095427437</v>
      </c>
      <c r="M305" s="35"/>
      <c r="T305" s="28">
        <v>970.53700000000003</v>
      </c>
      <c r="U305" s="27">
        <f t="shared" si="16"/>
        <v>2.7679017807713535E-4</v>
      </c>
    </row>
    <row r="306" spans="1:21" x14ac:dyDescent="0.3">
      <c r="A306" s="1">
        <v>2025</v>
      </c>
      <c r="B306" s="1">
        <v>5</v>
      </c>
      <c r="C306" s="2"/>
      <c r="D306" s="32">
        <v>16.365277883608901</v>
      </c>
      <c r="E306" s="33">
        <f>+[1]Err!$E246</f>
        <v>970.45115071984299</v>
      </c>
      <c r="F306" s="34">
        <f t="shared" si="15"/>
        <v>15881.702753998254</v>
      </c>
      <c r="G306" s="35"/>
      <c r="J306" s="25">
        <f t="shared" si="17"/>
        <v>15760.279785485784</v>
      </c>
      <c r="K306" s="39">
        <f t="shared" si="18"/>
        <v>16.240157759404397</v>
      </c>
      <c r="L306" s="40">
        <f t="shared" si="19"/>
        <v>15760.279785485784</v>
      </c>
      <c r="M306" s="35"/>
      <c r="T306" s="28">
        <v>970.45100000000002</v>
      </c>
      <c r="U306" s="27">
        <f t="shared" si="16"/>
        <v>-1.5071984296355367E-4</v>
      </c>
    </row>
    <row r="307" spans="1:21" x14ac:dyDescent="0.3">
      <c r="A307" s="1">
        <v>2025</v>
      </c>
      <c r="B307" s="1">
        <v>6</v>
      </c>
      <c r="C307" s="2"/>
      <c r="D307" s="32">
        <v>16.695238912884101</v>
      </c>
      <c r="E307" s="33">
        <f>+[1]Err!$E247</f>
        <v>969.938761810291</v>
      </c>
      <c r="F307" s="34">
        <f t="shared" si="15"/>
        <v>16193.359359289792</v>
      </c>
      <c r="G307" s="35"/>
      <c r="J307" s="25">
        <f t="shared" si="17"/>
        <v>16069.553631777411</v>
      </c>
      <c r="K307" s="39">
        <f t="shared" si="18"/>
        <v>16.567596083885999</v>
      </c>
      <c r="L307" s="40">
        <f t="shared" si="19"/>
        <v>16069.553631777411</v>
      </c>
      <c r="M307" s="35"/>
      <c r="T307" s="28">
        <v>969.93899999999996</v>
      </c>
      <c r="U307" s="27">
        <f t="shared" si="16"/>
        <v>2.3818970896627434E-4</v>
      </c>
    </row>
    <row r="308" spans="1:21" x14ac:dyDescent="0.3">
      <c r="A308" s="1">
        <v>2025</v>
      </c>
      <c r="B308" s="1">
        <v>7</v>
      </c>
      <c r="C308" s="2"/>
      <c r="D308" s="32">
        <v>16.9580873775657</v>
      </c>
      <c r="E308" s="33">
        <f>+[1]Err!$E248</f>
        <v>964.924761575606</v>
      </c>
      <c r="F308" s="34">
        <f t="shared" si="15"/>
        <v>16363.278419575878</v>
      </c>
      <c r="G308" s="35"/>
      <c r="J308" s="25">
        <f t="shared" si="17"/>
        <v>16238.173582199373</v>
      </c>
      <c r="K308" s="39">
        <f t="shared" si="18"/>
        <v>16.828434950393842</v>
      </c>
      <c r="L308" s="40">
        <f t="shared" si="19"/>
        <v>16238.173582199372</v>
      </c>
      <c r="M308" s="35"/>
      <c r="T308" s="28">
        <v>964.92499999999995</v>
      </c>
      <c r="U308" s="27">
        <f t="shared" si="16"/>
        <v>2.3842439395593829E-4</v>
      </c>
    </row>
    <row r="309" spans="1:21" x14ac:dyDescent="0.3">
      <c r="A309" s="1">
        <v>2025</v>
      </c>
      <c r="B309" s="1">
        <v>8</v>
      </c>
      <c r="C309" s="2"/>
      <c r="D309" s="32">
        <v>16.968291511258599</v>
      </c>
      <c r="E309" s="33">
        <f>+[1]Err!$E249</f>
        <v>962.42107115126396</v>
      </c>
      <c r="F309" s="34">
        <f t="shared" si="15"/>
        <v>16330.6412918724</v>
      </c>
      <c r="G309" s="35"/>
      <c r="J309" s="25">
        <f t="shared" si="17"/>
        <v>16205.785980443514</v>
      </c>
      <c r="K309" s="39">
        <f t="shared" si="18"/>
        <v>16.838561068761603</v>
      </c>
      <c r="L309" s="40">
        <f t="shared" si="19"/>
        <v>16205.785980443514</v>
      </c>
      <c r="M309" s="35"/>
      <c r="T309" s="28">
        <v>962.42100000000005</v>
      </c>
      <c r="U309" s="27">
        <f t="shared" si="16"/>
        <v>-7.1151263909996487E-5</v>
      </c>
    </row>
    <row r="310" spans="1:21" x14ac:dyDescent="0.3">
      <c r="A310" s="1">
        <v>2025</v>
      </c>
      <c r="B310" s="1">
        <v>9</v>
      </c>
      <c r="C310" s="2"/>
      <c r="D310" s="32">
        <v>16.6911521051051</v>
      </c>
      <c r="E310" s="33">
        <f>+[1]Err!$E250</f>
        <v>962.255141666692</v>
      </c>
      <c r="F310" s="34">
        <f t="shared" si="15"/>
        <v>16061.146933478212</v>
      </c>
      <c r="G310" s="35"/>
      <c r="J310" s="25">
        <f t="shared" si="17"/>
        <v>15938.352031156614</v>
      </c>
      <c r="K310" s="39">
        <f t="shared" si="18"/>
        <v>16.563540521644075</v>
      </c>
      <c r="L310" s="40">
        <f t="shared" si="19"/>
        <v>15938.352031156614</v>
      </c>
      <c r="M310" s="35"/>
      <c r="T310" s="28">
        <v>962.255</v>
      </c>
      <c r="U310" s="27">
        <f t="shared" si="16"/>
        <v>-1.4166669200221804E-4</v>
      </c>
    </row>
    <row r="311" spans="1:21" x14ac:dyDescent="0.3">
      <c r="A311" s="1">
        <v>2025</v>
      </c>
      <c r="B311" s="1">
        <v>10</v>
      </c>
      <c r="C311" s="2"/>
      <c r="D311" s="32">
        <v>16.246881900515799</v>
      </c>
      <c r="E311" s="33">
        <f>+[1]Err!$E251</f>
        <v>955.58050897400904</v>
      </c>
      <c r="F311" s="34">
        <f t="shared" si="15"/>
        <v>15525.203675735502</v>
      </c>
      <c r="G311" s="35"/>
      <c r="J311" s="25">
        <f t="shared" si="17"/>
        <v>15406.506307684464</v>
      </c>
      <c r="K311" s="39">
        <f t="shared" si="18"/>
        <v>16.122666968402459</v>
      </c>
      <c r="L311" s="40">
        <f t="shared" si="19"/>
        <v>15406.506307684465</v>
      </c>
      <c r="M311" s="35"/>
      <c r="T311" s="28">
        <v>955.58100000000002</v>
      </c>
      <c r="U311" s="27">
        <f t="shared" si="16"/>
        <v>4.9102599098205246E-4</v>
      </c>
    </row>
    <row r="312" spans="1:21" x14ac:dyDescent="0.3">
      <c r="A312" s="1">
        <v>2025</v>
      </c>
      <c r="B312" s="1">
        <v>11</v>
      </c>
      <c r="C312" s="2"/>
      <c r="D312" s="32">
        <v>15.570653159976599</v>
      </c>
      <c r="E312" s="33">
        <f>+[1]Err!$E252</f>
        <v>951.70827857600898</v>
      </c>
      <c r="F312" s="34">
        <f t="shared" si="15"/>
        <v>14818.719515185423</v>
      </c>
      <c r="G312" s="35"/>
      <c r="J312" s="25">
        <f t="shared" si="17"/>
        <v>14705.423545542968</v>
      </c>
      <c r="K312" s="39">
        <f t="shared" si="18"/>
        <v>15.451608309581923</v>
      </c>
      <c r="L312" s="40">
        <f t="shared" si="19"/>
        <v>14705.423545542968</v>
      </c>
      <c r="M312" s="35"/>
      <c r="T312" s="28">
        <v>951.70799999999997</v>
      </c>
      <c r="U312" s="27">
        <f t="shared" si="16"/>
        <v>-2.7857600900915713E-4</v>
      </c>
    </row>
    <row r="313" spans="1:21" x14ac:dyDescent="0.3">
      <c r="A313" s="1">
        <v>2025</v>
      </c>
      <c r="B313" s="1">
        <v>12</v>
      </c>
      <c r="C313" s="2"/>
      <c r="D313" s="32">
        <v>15.360872422019</v>
      </c>
      <c r="E313" s="33">
        <f>+[1]Err!$E253</f>
        <v>949.61329596853398</v>
      </c>
      <c r="F313" s="34">
        <f t="shared" si="15"/>
        <v>14586.888689625619</v>
      </c>
      <c r="G313" s="35">
        <f>SUM(F302:F313)</f>
        <v>187000.93003812569</v>
      </c>
      <c r="J313" s="25">
        <f t="shared" si="17"/>
        <v>14475.365173949102</v>
      </c>
      <c r="K313" s="39">
        <f t="shared" si="18"/>
        <v>15.243431442464505</v>
      </c>
      <c r="L313" s="40">
        <f t="shared" si="19"/>
        <v>14475.365173949103</v>
      </c>
      <c r="M313" s="35">
        <f>SUM(L302:L313)</f>
        <v>185571.22137328458</v>
      </c>
      <c r="N313" s="21">
        <f>+M313/G313-1</f>
        <v>-7.6454628570543637E-3</v>
      </c>
      <c r="T313" s="28">
        <v>949.61300000000006</v>
      </c>
      <c r="U313" s="27">
        <f t="shared" si="16"/>
        <v>-2.9596853391922195E-4</v>
      </c>
    </row>
    <row r="314" spans="1:21" x14ac:dyDescent="0.3">
      <c r="A314" s="1">
        <v>2026</v>
      </c>
      <c r="B314" s="1">
        <v>1</v>
      </c>
      <c r="C314" s="2"/>
      <c r="D314" s="32">
        <v>15.6509804217712</v>
      </c>
      <c r="E314" s="33">
        <f>+[1]Err!$E254</f>
        <v>956.04212035024898</v>
      </c>
      <c r="F314" s="34">
        <f t="shared" si="15"/>
        <v>14962.996507990372</v>
      </c>
      <c r="G314" s="36">
        <f>+G313/G301-1</f>
        <v>-3.3828774882676882E-2</v>
      </c>
      <c r="J314" s="25">
        <f t="shared" si="17"/>
        <v>14848.5974739583</v>
      </c>
      <c r="K314" s="39">
        <f t="shared" si="18"/>
        <v>15.531321432280064</v>
      </c>
      <c r="L314" s="40">
        <f t="shared" si="19"/>
        <v>14848.597473958298</v>
      </c>
      <c r="M314" s="36">
        <f>+M313/M301-1</f>
        <v>-3.3828774882677104E-2</v>
      </c>
      <c r="T314" s="28">
        <v>956.04200000000003</v>
      </c>
      <c r="U314" s="27">
        <f t="shared" si="16"/>
        <v>-1.2035024894885282E-4</v>
      </c>
    </row>
    <row r="315" spans="1:21" x14ac:dyDescent="0.3">
      <c r="A315" s="1">
        <v>2026</v>
      </c>
      <c r="B315" s="1">
        <v>2</v>
      </c>
      <c r="C315" s="2"/>
      <c r="D315" s="32">
        <v>15.2914884217879</v>
      </c>
      <c r="E315" s="33">
        <f>+[1]Err!$E255</f>
        <v>956.06543200768999</v>
      </c>
      <c r="F315" s="34">
        <f t="shared" si="15"/>
        <v>14619.663484017237</v>
      </c>
      <c r="J315" s="25">
        <f t="shared" si="17"/>
        <v>14507.889389867551</v>
      </c>
      <c r="K315" s="39">
        <f t="shared" si="18"/>
        <v>15.174577915030046</v>
      </c>
      <c r="L315" s="40">
        <f t="shared" si="19"/>
        <v>14507.889389867552</v>
      </c>
      <c r="T315" s="28">
        <v>956.06500000000005</v>
      </c>
      <c r="U315" s="27">
        <f t="shared" si="16"/>
        <v>-4.3200768993756355E-4</v>
      </c>
    </row>
    <row r="316" spans="1:21" x14ac:dyDescent="0.3">
      <c r="A316" s="1">
        <v>2026</v>
      </c>
      <c r="B316" s="1">
        <v>3</v>
      </c>
      <c r="C316" s="2"/>
      <c r="D316" s="32">
        <v>15.4428969952607</v>
      </c>
      <c r="E316" s="33">
        <f>+[1]Err!$E256</f>
        <v>952.95422675344105</v>
      </c>
      <c r="F316" s="34">
        <f t="shared" si="15"/>
        <v>14716.373964951699</v>
      </c>
      <c r="J316" s="25">
        <f t="shared" si="17"/>
        <v>14603.86047441214</v>
      </c>
      <c r="K316" s="39">
        <f t="shared" si="18"/>
        <v>15.324828899878119</v>
      </c>
      <c r="L316" s="40">
        <f t="shared" si="19"/>
        <v>14603.860474412139</v>
      </c>
      <c r="T316" s="28">
        <v>952.95399999999995</v>
      </c>
      <c r="U316" s="27">
        <f t="shared" si="16"/>
        <v>-2.2675344109757134E-4</v>
      </c>
    </row>
    <row r="317" spans="1:21" x14ac:dyDescent="0.3">
      <c r="A317" s="1">
        <v>2026</v>
      </c>
      <c r="B317" s="1">
        <v>4</v>
      </c>
      <c r="C317" s="2"/>
      <c r="D317" s="32">
        <v>15.701227464499199</v>
      </c>
      <c r="E317" s="33">
        <f>+[1]Err!$E257</f>
        <v>947.50980283065201</v>
      </c>
      <c r="F317" s="34">
        <f t="shared" si="15"/>
        <v>14877.066939086855</v>
      </c>
      <c r="J317" s="25">
        <f t="shared" si="17"/>
        <v>14763.324876382158</v>
      </c>
      <c r="K317" s="39">
        <f t="shared" si="18"/>
        <v>15.58118431310921</v>
      </c>
      <c r="L317" s="40">
        <f t="shared" si="19"/>
        <v>14763.324876382156</v>
      </c>
      <c r="T317" s="28">
        <v>947.51</v>
      </c>
      <c r="U317" s="27">
        <f t="shared" si="16"/>
        <v>1.9716934798452712E-4</v>
      </c>
    </row>
    <row r="318" spans="1:21" x14ac:dyDescent="0.3">
      <c r="A318" s="1">
        <v>2026</v>
      </c>
      <c r="B318" s="1">
        <v>5</v>
      </c>
      <c r="C318" s="2"/>
      <c r="D318" s="32">
        <v>16.204146978168598</v>
      </c>
      <c r="E318" s="33">
        <f>+[1]Err!$E258</f>
        <v>947.42423034067303</v>
      </c>
      <c r="F318" s="34">
        <f t="shared" si="15"/>
        <v>15352.201479118527</v>
      </c>
      <c r="J318" s="25">
        <f t="shared" si="17"/>
        <v>15234.826792935912</v>
      </c>
      <c r="K318" s="39">
        <f t="shared" si="18"/>
        <v>16.080258774316761</v>
      </c>
      <c r="L318" s="40">
        <f t="shared" si="19"/>
        <v>15234.826792935912</v>
      </c>
      <c r="T318" s="28">
        <v>947.42399999999998</v>
      </c>
      <c r="U318" s="27">
        <f t="shared" si="16"/>
        <v>-2.303406730561619E-4</v>
      </c>
    </row>
    <row r="319" spans="1:21" x14ac:dyDescent="0.3">
      <c r="A319" s="1">
        <v>2026</v>
      </c>
      <c r="B319" s="1">
        <v>6</v>
      </c>
      <c r="C319" s="2"/>
      <c r="D319" s="32">
        <v>16.533839166628599</v>
      </c>
      <c r="E319" s="33">
        <f>+[1]Err!$E259</f>
        <v>946.91184143112002</v>
      </c>
      <c r="F319" s="34">
        <f t="shared" ref="F319:F382" si="20">+E319*D319</f>
        <v>15656.088091198262</v>
      </c>
      <c r="J319" s="25">
        <f t="shared" si="17"/>
        <v>15536.390051210237</v>
      </c>
      <c r="K319" s="39">
        <f t="shared" si="18"/>
        <v>16.407430313395633</v>
      </c>
      <c r="L319" s="40">
        <f t="shared" si="19"/>
        <v>15536.390051210237</v>
      </c>
      <c r="T319" s="28">
        <v>946.91200000000003</v>
      </c>
      <c r="U319" s="27">
        <f t="shared" si="16"/>
        <v>1.5856888001053449E-4</v>
      </c>
    </row>
    <row r="320" spans="1:21" x14ac:dyDescent="0.3">
      <c r="A320" s="1">
        <v>2026</v>
      </c>
      <c r="B320" s="1">
        <v>7</v>
      </c>
      <c r="C320" s="2"/>
      <c r="D320" s="32">
        <v>16.795815861747698</v>
      </c>
      <c r="E320" s="33">
        <f>+[1]Err!$E260</f>
        <v>941.89784119643605</v>
      </c>
      <c r="F320" s="34">
        <f t="shared" si="20"/>
        <v>15819.942701313015</v>
      </c>
      <c r="J320" s="25">
        <f t="shared" si="17"/>
        <v>15698.9919169894</v>
      </c>
      <c r="K320" s="39">
        <f t="shared" si="18"/>
        <v>16.667404075422784</v>
      </c>
      <c r="L320" s="40">
        <f t="shared" si="19"/>
        <v>15698.9919169894</v>
      </c>
      <c r="T320" s="28">
        <v>941.89800000000002</v>
      </c>
      <c r="U320" s="27">
        <f t="shared" si="16"/>
        <v>1.5880356397701689E-4</v>
      </c>
    </row>
    <row r="321" spans="1:21" x14ac:dyDescent="0.3">
      <c r="A321" s="1">
        <v>2026</v>
      </c>
      <c r="B321" s="1">
        <v>8</v>
      </c>
      <c r="C321" s="2"/>
      <c r="D321" s="32">
        <v>16.804099093772599</v>
      </c>
      <c r="E321" s="33">
        <f>+[1]Err!$E261</f>
        <v>939.39415077209401</v>
      </c>
      <c r="F321" s="34">
        <f t="shared" si="20"/>
        <v>15785.672397684626</v>
      </c>
      <c r="J321" s="25">
        <f t="shared" si="17"/>
        <v>15664.983625694502</v>
      </c>
      <c r="K321" s="39">
        <f t="shared" si="18"/>
        <v>16.675623978304902</v>
      </c>
      <c r="L321" s="40">
        <f t="shared" si="19"/>
        <v>15664.983625694502</v>
      </c>
      <c r="T321" s="28">
        <v>939.39400000000001</v>
      </c>
      <c r="U321" s="27">
        <f t="shared" si="16"/>
        <v>-1.5077209400260472E-4</v>
      </c>
    </row>
    <row r="322" spans="1:21" x14ac:dyDescent="0.3">
      <c r="A322" s="1">
        <v>2026</v>
      </c>
      <c r="B322" s="1">
        <v>9</v>
      </c>
      <c r="C322" s="2"/>
      <c r="D322" s="32">
        <v>16.524707914495099</v>
      </c>
      <c r="E322" s="33">
        <f>+[1]Err!$E262</f>
        <v>939.22822128752102</v>
      </c>
      <c r="F322" s="34">
        <f t="shared" si="20"/>
        <v>15520.472021827054</v>
      </c>
      <c r="J322" s="25">
        <f t="shared" si="17"/>
        <v>15401.810829460226</v>
      </c>
      <c r="K322" s="39">
        <f t="shared" si="18"/>
        <v>16.398368873911156</v>
      </c>
      <c r="L322" s="40">
        <f t="shared" si="19"/>
        <v>15401.810829460224</v>
      </c>
      <c r="T322" s="28">
        <v>939.22799999999995</v>
      </c>
      <c r="U322" s="27">
        <f t="shared" si="16"/>
        <v>-2.2128752107164473E-4</v>
      </c>
    </row>
    <row r="323" spans="1:21" x14ac:dyDescent="0.3">
      <c r="A323" s="1">
        <v>2026</v>
      </c>
      <c r="B323" s="1">
        <v>10</v>
      </c>
      <c r="C323" s="2"/>
      <c r="D323" s="32">
        <v>16.079087105270901</v>
      </c>
      <c r="E323" s="33">
        <f>+[1]Err!$E263</f>
        <v>932.55358859483897</v>
      </c>
      <c r="F323" s="34">
        <f t="shared" si="20"/>
        <v>14994.610381349379</v>
      </c>
      <c r="J323" s="25">
        <f t="shared" si="17"/>
        <v>14879.969644622772</v>
      </c>
      <c r="K323" s="39">
        <f t="shared" si="18"/>
        <v>15.956155042032211</v>
      </c>
      <c r="L323" s="40">
        <f t="shared" si="19"/>
        <v>14879.969644622772</v>
      </c>
      <c r="T323" s="28">
        <v>932.55399999999997</v>
      </c>
      <c r="U323" s="27">
        <f t="shared" si="16"/>
        <v>4.1140516100313107E-4</v>
      </c>
    </row>
    <row r="324" spans="1:21" x14ac:dyDescent="0.3">
      <c r="A324" s="1">
        <v>2026</v>
      </c>
      <c r="B324" s="1">
        <v>11</v>
      </c>
      <c r="C324" s="2"/>
      <c r="D324" s="32">
        <v>15.4032401180826</v>
      </c>
      <c r="E324" s="33">
        <f>+[1]Err!$E264</f>
        <v>928.681358196838</v>
      </c>
      <c r="F324" s="34">
        <f t="shared" si="20"/>
        <v>14304.701953492973</v>
      </c>
      <c r="J324" s="25">
        <f t="shared" si="17"/>
        <v>14195.335886026311</v>
      </c>
      <c r="K324" s="39">
        <f t="shared" si="18"/>
        <v>15.285475217881512</v>
      </c>
      <c r="L324" s="40">
        <f t="shared" si="19"/>
        <v>14195.335886026311</v>
      </c>
      <c r="T324" s="28">
        <v>928.68100000000004</v>
      </c>
      <c r="U324" s="27">
        <f t="shared" si="16"/>
        <v>-3.5819683796489699E-4</v>
      </c>
    </row>
    <row r="325" spans="1:21" x14ac:dyDescent="0.3">
      <c r="A325" s="1">
        <v>2026</v>
      </c>
      <c r="B325" s="1">
        <v>12</v>
      </c>
      <c r="C325" s="2"/>
      <c r="D325" s="32">
        <v>15.1949757901333</v>
      </c>
      <c r="E325" s="33">
        <f>+[1]Err!$E265</f>
        <v>926.586375589363</v>
      </c>
      <c r="F325" s="34">
        <f t="shared" si="20"/>
        <v>14079.457544547733</v>
      </c>
      <c r="G325" s="35">
        <f>SUM(F314:F325)</f>
        <v>180689.24746657774</v>
      </c>
      <c r="J325" s="25">
        <f t="shared" si="17"/>
        <v>13971.813574843422</v>
      </c>
      <c r="K325" s="39">
        <f t="shared" si="18"/>
        <v>15.078803167115998</v>
      </c>
      <c r="L325" s="40">
        <f t="shared" si="19"/>
        <v>13971.81357484342</v>
      </c>
      <c r="M325" s="35">
        <f>SUM(L314:L325)</f>
        <v>179307.79453640289</v>
      </c>
      <c r="N325" s="21">
        <f>+M325/G325-1</f>
        <v>-7.6454628570545857E-3</v>
      </c>
      <c r="T325" s="28">
        <v>926.58600000000001</v>
      </c>
      <c r="U325" s="27">
        <f t="shared" si="16"/>
        <v>-3.7558936298864865E-4</v>
      </c>
    </row>
    <row r="326" spans="1:21" x14ac:dyDescent="0.3">
      <c r="A326" s="1">
        <v>2027</v>
      </c>
      <c r="B326" s="1">
        <v>1</v>
      </c>
      <c r="C326" s="2"/>
      <c r="D326" s="32">
        <v>15.4866268922388</v>
      </c>
      <c r="E326" s="33">
        <f>+[1]Err!$E266</f>
        <v>933.015199971078</v>
      </c>
      <c r="F326" s="34">
        <f t="shared" si="20"/>
        <v>14449.258286739658</v>
      </c>
      <c r="G326" s="36">
        <f>+G325/G313-1</f>
        <v>-3.3752145351689578E-2</v>
      </c>
      <c r="J326" s="25">
        <f t="shared" si="17"/>
        <v>14338.787019196407</v>
      </c>
      <c r="K326" s="39">
        <f t="shared" si="18"/>
        <v>15.36822446155313</v>
      </c>
      <c r="L326" s="40">
        <f t="shared" si="19"/>
        <v>14338.787019196407</v>
      </c>
      <c r="M326" s="36">
        <f>+M325/M313-1</f>
        <v>-3.37521453516898E-2</v>
      </c>
      <c r="T326" s="28">
        <v>933.01499999999999</v>
      </c>
      <c r="U326" s="27">
        <f t="shared" si="16"/>
        <v>-1.9997107801827951E-4</v>
      </c>
    </row>
    <row r="327" spans="1:21" x14ac:dyDescent="0.3">
      <c r="A327" s="1">
        <v>2027</v>
      </c>
      <c r="B327" s="1">
        <v>2</v>
      </c>
      <c r="C327" s="2"/>
      <c r="D327" s="32">
        <v>15.127729532170401</v>
      </c>
      <c r="E327" s="33">
        <f>+[1]Err!$E267</f>
        <v>933.03851162852004</v>
      </c>
      <c r="F327" s="34">
        <f t="shared" si="20"/>
        <v>14114.754247015078</v>
      </c>
      <c r="G327" s="35"/>
      <c r="J327" s="25">
        <f t="shared" si="17"/>
        <v>14006.840417683075</v>
      </c>
      <c r="K327" s="39">
        <f t="shared" si="18"/>
        <v>15.012071037920629</v>
      </c>
      <c r="L327" s="40">
        <f t="shared" si="19"/>
        <v>14006.840417683075</v>
      </c>
      <c r="M327" s="35"/>
      <c r="T327" s="28">
        <v>933.03899999999999</v>
      </c>
      <c r="U327" s="27">
        <f t="shared" si="16"/>
        <v>4.8837147994618135E-4</v>
      </c>
    </row>
    <row r="328" spans="1:21" x14ac:dyDescent="0.3">
      <c r="A328" s="1">
        <v>2027</v>
      </c>
      <c r="B328" s="1">
        <v>3</v>
      </c>
      <c r="C328" s="2"/>
      <c r="D328" s="32">
        <v>15.279120485015</v>
      </c>
      <c r="E328" s="33">
        <f>+[1]Err!$E268</f>
        <v>929.92730637427098</v>
      </c>
      <c r="F328" s="34">
        <f t="shared" si="20"/>
        <v>14208.471356397944</v>
      </c>
      <c r="G328" s="35"/>
      <c r="J328" s="25">
        <f t="shared" si="17"/>
        <v>14099.841016387085</v>
      </c>
      <c r="K328" s="39">
        <f t="shared" si="18"/>
        <v>15.162304536858361</v>
      </c>
      <c r="L328" s="40">
        <f t="shared" si="19"/>
        <v>14099.841016387085</v>
      </c>
      <c r="M328" s="35"/>
      <c r="T328" s="28">
        <v>929.92700000000002</v>
      </c>
      <c r="U328" s="27">
        <f t="shared" si="16"/>
        <v>-3.0637427096280589E-4</v>
      </c>
    </row>
    <row r="329" spans="1:21" x14ac:dyDescent="0.3">
      <c r="A329" s="1">
        <v>2027</v>
      </c>
      <c r="B329" s="1">
        <v>4</v>
      </c>
      <c r="C329" s="2"/>
      <c r="D329" s="32">
        <v>15.5377073346095</v>
      </c>
      <c r="E329" s="33">
        <f>+[1]Err!$E269</f>
        <v>924.48288245148103</v>
      </c>
      <c r="F329" s="34">
        <f t="shared" si="20"/>
        <v>14364.34446338731</v>
      </c>
      <c r="G329" s="35"/>
      <c r="J329" s="25">
        <f t="shared" si="17"/>
        <v>14254.522401326549</v>
      </c>
      <c r="K329" s="39">
        <f t="shared" si="18"/>
        <v>15.418914370298964</v>
      </c>
      <c r="L329" s="40">
        <f t="shared" si="19"/>
        <v>14254.522401326549</v>
      </c>
      <c r="M329" s="35"/>
      <c r="T329" s="28">
        <v>924.48299999999995</v>
      </c>
      <c r="U329" s="27">
        <f t="shared" si="16"/>
        <v>1.1754851891510043E-4</v>
      </c>
    </row>
    <row r="330" spans="1:21" x14ac:dyDescent="0.3">
      <c r="A330" s="1">
        <v>2027</v>
      </c>
      <c r="B330" s="1">
        <v>5</v>
      </c>
      <c r="C330" s="2"/>
      <c r="D330" s="32">
        <v>16.041685551744099</v>
      </c>
      <c r="E330" s="33">
        <f>+[1]Err!$E270</f>
        <v>924.39730996150195</v>
      </c>
      <c r="F330" s="34">
        <f t="shared" si="20"/>
        <v>14828.890971280536</v>
      </c>
      <c r="G330" s="35"/>
      <c r="J330" s="25">
        <f t="shared" si="17"/>
        <v>14715.517236148304</v>
      </c>
      <c r="K330" s="39">
        <f t="shared" si="18"/>
        <v>15.919039440693695</v>
      </c>
      <c r="L330" s="40">
        <f t="shared" si="19"/>
        <v>14715.517236148304</v>
      </c>
      <c r="M330" s="35"/>
      <c r="T330" s="28">
        <v>924.39700000000005</v>
      </c>
      <c r="U330" s="27">
        <f t="shared" si="16"/>
        <v>-3.0996150189821492E-4</v>
      </c>
    </row>
    <row r="331" spans="1:21" x14ac:dyDescent="0.3">
      <c r="A331" s="1">
        <v>2027</v>
      </c>
      <c r="B331" s="1">
        <v>6</v>
      </c>
      <c r="C331" s="2"/>
      <c r="D331" s="32">
        <v>16.3726594622002</v>
      </c>
      <c r="E331" s="33">
        <f>+[1]Err!$E271</f>
        <v>923.88492105194996</v>
      </c>
      <c r="F331" s="34">
        <f t="shared" si="20"/>
        <v>15126.453194645293</v>
      </c>
      <c r="G331" s="35"/>
      <c r="J331" s="25">
        <f t="shared" si="17"/>
        <v>15010.804458586663</v>
      </c>
      <c r="K331" s="39">
        <f t="shared" si="18"/>
        <v>16.247482902410752</v>
      </c>
      <c r="L331" s="40">
        <f t="shared" si="19"/>
        <v>15010.804458586665</v>
      </c>
      <c r="M331" s="35"/>
      <c r="T331" s="28">
        <v>923.88499999999999</v>
      </c>
      <c r="U331" s="27">
        <f t="shared" si="16"/>
        <v>7.8948050031613093E-5</v>
      </c>
    </row>
    <row r="332" spans="1:21" x14ac:dyDescent="0.3">
      <c r="A332" s="1">
        <v>2027</v>
      </c>
      <c r="B332" s="1">
        <v>7</v>
      </c>
      <c r="C332" s="2"/>
      <c r="D332" s="32">
        <v>16.634985426303501</v>
      </c>
      <c r="E332" s="33">
        <f>+[1]Err!$E272</f>
        <v>918.87092081726496</v>
      </c>
      <c r="F332" s="34">
        <f t="shared" si="20"/>
        <v>15285.404376449282</v>
      </c>
      <c r="G332" s="35"/>
      <c r="J332" s="25">
        <f t="shared" si="17"/>
        <v>15168.540385034084</v>
      </c>
      <c r="K332" s="39">
        <f t="shared" si="18"/>
        <v>16.50780326309906</v>
      </c>
      <c r="L332" s="40">
        <f t="shared" si="19"/>
        <v>15168.540385034084</v>
      </c>
      <c r="M332" s="35"/>
      <c r="T332" s="28">
        <v>918.87099999999998</v>
      </c>
      <c r="U332" s="27">
        <f t="shared" si="16"/>
        <v>7.918273502127704E-5</v>
      </c>
    </row>
    <row r="333" spans="1:21" x14ac:dyDescent="0.3">
      <c r="A333" s="1">
        <v>2027</v>
      </c>
      <c r="B333" s="1">
        <v>8</v>
      </c>
      <c r="C333" s="2"/>
      <c r="D333" s="32">
        <v>16.641961525230201</v>
      </c>
      <c r="E333" s="33">
        <f>+[1]Err!$E273</f>
        <v>916.36723039292303</v>
      </c>
      <c r="F333" s="34">
        <f t="shared" si="20"/>
        <v>15250.148191180784</v>
      </c>
      <c r="G333" s="35"/>
      <c r="J333" s="25">
        <f t="shared" si="17"/>
        <v>15133.553749620538</v>
      </c>
      <c r="K333" s="39">
        <f t="shared" si="18"/>
        <v>16.514726026520528</v>
      </c>
      <c r="L333" s="40">
        <f t="shared" si="19"/>
        <v>15133.553749620538</v>
      </c>
      <c r="M333" s="35"/>
      <c r="T333" s="28">
        <v>916.36699999999996</v>
      </c>
      <c r="U333" s="27">
        <f t="shared" si="16"/>
        <v>-2.3039292307203141E-4</v>
      </c>
    </row>
    <row r="334" spans="1:21" x14ac:dyDescent="0.3">
      <c r="A334" s="1">
        <v>2027</v>
      </c>
      <c r="B334" s="1">
        <v>9</v>
      </c>
      <c r="C334" s="2"/>
      <c r="D334" s="32">
        <v>16.360480777147401</v>
      </c>
      <c r="E334" s="33">
        <f>+[1]Err!$E274</f>
        <v>916.20130090835096</v>
      </c>
      <c r="F334" s="34">
        <f t="shared" si="20"/>
        <v>14989.493771508518</v>
      </c>
      <c r="G334" s="35"/>
      <c r="J334" s="25">
        <f t="shared" si="17"/>
        <v>14874.892153632403</v>
      </c>
      <c r="K334" s="39">
        <f t="shared" si="18"/>
        <v>16.235397329042172</v>
      </c>
      <c r="L334" s="40">
        <f t="shared" si="19"/>
        <v>14874.892153632405</v>
      </c>
      <c r="M334" s="35"/>
      <c r="T334" s="28">
        <v>916.20100000000002</v>
      </c>
      <c r="U334" s="27">
        <f t="shared" si="16"/>
        <v>-3.0090835093687929E-4</v>
      </c>
    </row>
    <row r="335" spans="1:21" x14ac:dyDescent="0.3">
      <c r="A335" s="1">
        <v>2027</v>
      </c>
      <c r="B335" s="1">
        <v>10</v>
      </c>
      <c r="C335" s="2"/>
      <c r="D335" s="32">
        <v>15.913447223444001</v>
      </c>
      <c r="E335" s="33">
        <f>+[1]Err!$E275</f>
        <v>909.52666821566902</v>
      </c>
      <c r="F335" s="34">
        <f t="shared" si="20"/>
        <v>14473.704632964911</v>
      </c>
      <c r="G335" s="35"/>
      <c r="J335" s="25">
        <f t="shared" si="17"/>
        <v>14363.046461789603</v>
      </c>
      <c r="K335" s="39">
        <f t="shared" si="18"/>
        <v>15.791781553769466</v>
      </c>
      <c r="L335" s="40">
        <f t="shared" si="19"/>
        <v>14363.046461789603</v>
      </c>
      <c r="M335" s="35"/>
      <c r="T335" s="28">
        <v>909.52700000000004</v>
      </c>
      <c r="U335" s="27">
        <f t="shared" si="16"/>
        <v>3.3178433102420968E-4</v>
      </c>
    </row>
    <row r="336" spans="1:21" x14ac:dyDescent="0.3">
      <c r="A336" s="1">
        <v>2027</v>
      </c>
      <c r="B336" s="1">
        <v>11</v>
      </c>
      <c r="C336" s="2"/>
      <c r="D336" s="32">
        <v>15.2378467643015</v>
      </c>
      <c r="E336" s="33">
        <f>+[1]Err!$E276</f>
        <v>905.65443781766805</v>
      </c>
      <c r="F336" s="34">
        <f t="shared" si="20"/>
        <v>13800.223544875247</v>
      </c>
      <c r="G336" s="35"/>
      <c r="J336" s="25">
        <f t="shared" si="17"/>
        <v>13694.714448343859</v>
      </c>
      <c r="K336" s="39">
        <f t="shared" si="18"/>
        <v>15.121346372843549</v>
      </c>
      <c r="L336" s="40">
        <f t="shared" si="19"/>
        <v>13694.714448343859</v>
      </c>
      <c r="M336" s="35"/>
      <c r="T336" s="28">
        <v>905.654</v>
      </c>
      <c r="U336" s="27">
        <f t="shared" si="16"/>
        <v>-4.3781766805750522E-4</v>
      </c>
    </row>
    <row r="337" spans="1:21" x14ac:dyDescent="0.3">
      <c r="A337" s="1">
        <v>2027</v>
      </c>
      <c r="B337" s="1">
        <v>12</v>
      </c>
      <c r="C337" s="2"/>
      <c r="D337" s="32">
        <v>15.0311693863586</v>
      </c>
      <c r="E337" s="33">
        <f>+[1]Err!$E277</f>
        <v>903.55945521019305</v>
      </c>
      <c r="F337" s="34">
        <f t="shared" si="20"/>
        <v>13581.555221910308</v>
      </c>
      <c r="G337" s="35">
        <f>SUM(F326:F337)</f>
        <v>174472.70225835487</v>
      </c>
      <c r="J337" s="25">
        <f t="shared" si="17"/>
        <v>13477.717945920162</v>
      </c>
      <c r="K337" s="39">
        <f t="shared" si="18"/>
        <v>14.916249139117104</v>
      </c>
      <c r="L337" s="40">
        <f t="shared" si="19"/>
        <v>13477.717945920162</v>
      </c>
      <c r="M337" s="35">
        <f>SUM(L326:L337)</f>
        <v>173138.77769366873</v>
      </c>
      <c r="N337" s="21">
        <f>+M337/G337-1</f>
        <v>-7.6454628570542527E-3</v>
      </c>
      <c r="T337" s="28">
        <v>903.55899999999997</v>
      </c>
      <c r="U337" s="27">
        <f t="shared" si="16"/>
        <v>-4.5521019308125688E-4</v>
      </c>
    </row>
    <row r="338" spans="1:21" x14ac:dyDescent="0.3">
      <c r="A338" s="1">
        <v>2028</v>
      </c>
      <c r="B338" s="1">
        <v>1</v>
      </c>
      <c r="C338" s="2"/>
      <c r="D338" s="32">
        <v>15.325081383400899</v>
      </c>
      <c r="E338" s="33">
        <f>+[1]Err!$E278</f>
        <v>909.98827959190805</v>
      </c>
      <c r="F338" s="34">
        <f t="shared" si="20"/>
        <v>13945.644442686962</v>
      </c>
      <c r="G338" s="36">
        <f>+G337/G325-1</f>
        <v>-3.4404621721459971E-2</v>
      </c>
      <c r="J338" s="25">
        <f t="shared" si="17"/>
        <v>13839.023536082714</v>
      </c>
      <c r="K338" s="39">
        <f t="shared" si="18"/>
        <v>15.207914042902773</v>
      </c>
      <c r="L338" s="40">
        <f t="shared" si="19"/>
        <v>13839.023536082714</v>
      </c>
      <c r="M338" s="36">
        <f>+M337/M325-1</f>
        <v>-3.4404621721459638E-2</v>
      </c>
      <c r="T338" s="28">
        <v>909.98800000000006</v>
      </c>
      <c r="U338" s="27">
        <f t="shared" si="16"/>
        <v>-2.7959190799720091E-4</v>
      </c>
    </row>
    <row r="339" spans="1:21" x14ac:dyDescent="0.3">
      <c r="A339" s="1">
        <v>2028</v>
      </c>
      <c r="B339" s="1">
        <v>2</v>
      </c>
      <c r="C339" s="2"/>
      <c r="D339" s="32">
        <v>14.968411294057599</v>
      </c>
      <c r="E339" s="33">
        <f>+[1]Err!$E279</f>
        <v>910.01159124934895</v>
      </c>
      <c r="F339" s="34">
        <f t="shared" si="20"/>
        <v>13621.427780180082</v>
      </c>
      <c r="G339" s="35"/>
      <c r="J339" s="25">
        <f t="shared" si="17"/>
        <v>13517.285660026668</v>
      </c>
      <c r="K339" s="39">
        <f t="shared" si="18"/>
        <v>14.853970861479771</v>
      </c>
      <c r="L339" s="40">
        <f t="shared" si="19"/>
        <v>13517.28566002667</v>
      </c>
      <c r="M339" s="35"/>
      <c r="T339" s="28">
        <v>910.01199999999994</v>
      </c>
      <c r="U339" s="27">
        <f t="shared" si="16"/>
        <v>4.087506509904415E-4</v>
      </c>
    </row>
    <row r="340" spans="1:21" x14ac:dyDescent="0.3">
      <c r="A340" s="1">
        <v>2028</v>
      </c>
      <c r="B340" s="1">
        <v>3</v>
      </c>
      <c r="C340" s="2"/>
      <c r="D340" s="32">
        <v>15.1211862148576</v>
      </c>
      <c r="E340" s="33">
        <f>+[1]Err!$E280</f>
        <v>906.90038599510001</v>
      </c>
      <c r="F340" s="34">
        <f t="shared" si="20"/>
        <v>13713.409614958142</v>
      </c>
      <c r="G340" s="35"/>
      <c r="J340" s="25">
        <f t="shared" si="17"/>
        <v>13608.564251103409</v>
      </c>
      <c r="K340" s="39">
        <f t="shared" si="18"/>
        <v>15.005577747297306</v>
      </c>
      <c r="L340" s="40">
        <f t="shared" si="19"/>
        <v>13608.564251103409</v>
      </c>
      <c r="M340" s="35"/>
      <c r="T340" s="28">
        <v>906.9</v>
      </c>
      <c r="U340" s="27">
        <f t="shared" si="16"/>
        <v>-3.8599510003223259E-4</v>
      </c>
    </row>
    <row r="341" spans="1:21" x14ac:dyDescent="0.3">
      <c r="A341" s="1">
        <v>2028</v>
      </c>
      <c r="B341" s="1">
        <v>4</v>
      </c>
      <c r="C341" s="2"/>
      <c r="D341" s="32">
        <v>15.3812417320531</v>
      </c>
      <c r="E341" s="33">
        <f>+[1]Err!$E281</f>
        <v>901.45596207231097</v>
      </c>
      <c r="F341" s="34">
        <f t="shared" si="20"/>
        <v>13865.512063434706</v>
      </c>
      <c r="G341" s="35"/>
      <c r="J341" s="25">
        <f t="shared" si="17"/>
        <v>13759.503805959677</v>
      </c>
      <c r="K341" s="39">
        <f t="shared" si="18"/>
        <v>15.263645019695316</v>
      </c>
      <c r="L341" s="40">
        <f t="shared" si="19"/>
        <v>13759.503805959679</v>
      </c>
      <c r="M341" s="35"/>
      <c r="T341" s="28">
        <v>901.45600000000002</v>
      </c>
      <c r="U341" s="27">
        <f t="shared" si="16"/>
        <v>3.7927689049865876E-5</v>
      </c>
    </row>
    <row r="342" spans="1:21" x14ac:dyDescent="0.3">
      <c r="A342" s="1">
        <v>2028</v>
      </c>
      <c r="B342" s="1">
        <v>5</v>
      </c>
      <c r="C342" s="2"/>
      <c r="D342" s="32">
        <v>15.8862416443282</v>
      </c>
      <c r="E342" s="33">
        <f>+[1]Err!$E282</f>
        <v>901.370389582332</v>
      </c>
      <c r="F342" s="34">
        <f t="shared" si="20"/>
        <v>14319.387819947176</v>
      </c>
      <c r="G342" s="35"/>
      <c r="J342" s="25">
        <f t="shared" si="17"/>
        <v>14209.909472234016</v>
      </c>
      <c r="K342" s="39">
        <f t="shared" si="18"/>
        <v>15.7647839738983</v>
      </c>
      <c r="L342" s="40">
        <f t="shared" si="19"/>
        <v>14209.909472234014</v>
      </c>
      <c r="M342" s="35"/>
      <c r="T342" s="28">
        <v>901.37</v>
      </c>
      <c r="U342" s="27">
        <f t="shared" si="16"/>
        <v>-3.8958233199082315E-4</v>
      </c>
    </row>
    <row r="343" spans="1:21" x14ac:dyDescent="0.3">
      <c r="A343" s="1">
        <v>2028</v>
      </c>
      <c r="B343" s="1">
        <v>6</v>
      </c>
      <c r="C343" s="2"/>
      <c r="D343" s="32">
        <v>16.218463795898501</v>
      </c>
      <c r="E343" s="33">
        <f>+[1]Err!$E283</f>
        <v>900.85800067277899</v>
      </c>
      <c r="F343" s="34">
        <f t="shared" si="20"/>
        <v>14610.532869156974</v>
      </c>
      <c r="G343" s="35"/>
      <c r="J343" s="25">
        <f t="shared" si="17"/>
        <v>14498.828582784065</v>
      </c>
      <c r="K343" s="39">
        <f t="shared" si="18"/>
        <v>16.09446613334848</v>
      </c>
      <c r="L343" s="40">
        <f t="shared" si="19"/>
        <v>14498.828582784063</v>
      </c>
      <c r="M343" s="35"/>
      <c r="T343" s="28">
        <v>900.85799999999995</v>
      </c>
      <c r="U343" s="27">
        <f t="shared" ref="U343:U406" si="21">+T343-E343</f>
        <v>-6.7277903781359782E-7</v>
      </c>
    </row>
    <row r="344" spans="1:21" x14ac:dyDescent="0.3">
      <c r="A344" s="1">
        <v>2028</v>
      </c>
      <c r="B344" s="1">
        <v>7</v>
      </c>
      <c r="C344" s="2"/>
      <c r="D344" s="32">
        <v>16.4828453471827</v>
      </c>
      <c r="E344" s="33">
        <f>+[1]Err!$E284</f>
        <v>895.84400043809501</v>
      </c>
      <c r="F344" s="34">
        <f t="shared" si="20"/>
        <v>14766.058114422591</v>
      </c>
      <c r="G344" s="35"/>
      <c r="J344" s="25">
        <f t="shared" si="17"/>
        <v>14653.164765563668</v>
      </c>
      <c r="K344" s="39">
        <f t="shared" si="18"/>
        <v>16.356826365302243</v>
      </c>
      <c r="L344" s="40">
        <f t="shared" si="19"/>
        <v>14653.164765563666</v>
      </c>
      <c r="M344" s="35"/>
      <c r="T344" s="28">
        <v>895.84400000000005</v>
      </c>
      <c r="U344" s="27">
        <f t="shared" si="21"/>
        <v>-4.3809495764435269E-7</v>
      </c>
    </row>
    <row r="345" spans="1:21" x14ac:dyDescent="0.3">
      <c r="A345" s="1">
        <v>2028</v>
      </c>
      <c r="B345" s="1">
        <v>8</v>
      </c>
      <c r="C345" s="2"/>
      <c r="D345" s="32">
        <v>16.493177877901999</v>
      </c>
      <c r="E345" s="33">
        <f>+[1]Err!$E285</f>
        <v>893.34031001375297</v>
      </c>
      <c r="F345" s="34">
        <f t="shared" si="20"/>
        <v>14734.020638556944</v>
      </c>
      <c r="G345" s="35"/>
      <c r="J345" s="25">
        <f t="shared" si="17"/>
        <v>14621.372231029785</v>
      </c>
      <c r="K345" s="39">
        <f t="shared" si="18"/>
        <v>16.367079899041709</v>
      </c>
      <c r="L345" s="40">
        <f t="shared" si="19"/>
        <v>14621.372231029785</v>
      </c>
      <c r="M345" s="35"/>
      <c r="T345" s="28">
        <v>893.34</v>
      </c>
      <c r="U345" s="27">
        <f t="shared" si="21"/>
        <v>-3.1001375293726596E-4</v>
      </c>
    </row>
    <row r="346" spans="1:21" x14ac:dyDescent="0.3">
      <c r="A346" s="1">
        <v>2028</v>
      </c>
      <c r="B346" s="1">
        <v>9</v>
      </c>
      <c r="C346" s="2"/>
      <c r="D346" s="32">
        <v>16.215343496044699</v>
      </c>
      <c r="E346" s="33">
        <f>+[1]Err!$E286</f>
        <v>893.17438052918101</v>
      </c>
      <c r="F346" s="34">
        <f t="shared" si="20"/>
        <v>14483.129382147608</v>
      </c>
      <c r="G346" s="35"/>
      <c r="J346" s="25">
        <f t="shared" si="17"/>
        <v>14372.399154402488</v>
      </c>
      <c r="K346" s="39">
        <f t="shared" si="18"/>
        <v>16.091369689631314</v>
      </c>
      <c r="L346" s="40">
        <f t="shared" si="19"/>
        <v>14372.399154402488</v>
      </c>
      <c r="M346" s="35"/>
      <c r="T346" s="28">
        <v>893.17399999999998</v>
      </c>
      <c r="U346" s="27">
        <f t="shared" si="21"/>
        <v>-3.8052918102948752E-4</v>
      </c>
    </row>
    <row r="347" spans="1:21" x14ac:dyDescent="0.3">
      <c r="A347" s="1">
        <v>2028</v>
      </c>
      <c r="B347" s="1">
        <v>10</v>
      </c>
      <c r="C347" s="2"/>
      <c r="D347" s="32">
        <v>15.770938355654399</v>
      </c>
      <c r="E347" s="33">
        <f>+[1]Err!$E287</f>
        <v>886.49974783649805</v>
      </c>
      <c r="F347" s="34">
        <f t="shared" si="20"/>
        <v>13980.93287543258</v>
      </c>
      <c r="G347" s="35"/>
      <c r="J347" s="25">
        <f t="shared" si="17"/>
        <v>13874.042172426491</v>
      </c>
      <c r="K347" s="39">
        <f t="shared" si="18"/>
        <v>15.650362232235352</v>
      </c>
      <c r="L347" s="40">
        <f t="shared" si="19"/>
        <v>13874.042172426492</v>
      </c>
      <c r="M347" s="35"/>
      <c r="T347" s="28">
        <v>886.5</v>
      </c>
      <c r="U347" s="27">
        <f t="shared" si="21"/>
        <v>2.5216350195478299E-4</v>
      </c>
    </row>
    <row r="348" spans="1:21" x14ac:dyDescent="0.3">
      <c r="A348" s="1">
        <v>2028</v>
      </c>
      <c r="B348" s="1">
        <v>11</v>
      </c>
      <c r="C348" s="2"/>
      <c r="D348" s="32">
        <v>15.0962874849976</v>
      </c>
      <c r="E348" s="33">
        <f>+[1]Err!$E288</f>
        <v>882.62751743849697</v>
      </c>
      <c r="F348" s="34">
        <f t="shared" si="20"/>
        <v>13324.398745421282</v>
      </c>
      <c r="G348" s="35"/>
      <c r="J348" s="25">
        <f t="shared" si="17"/>
        <v>13222.527549720584</v>
      </c>
      <c r="K348" s="39">
        <f t="shared" si="18"/>
        <v>14.980869379751638</v>
      </c>
      <c r="L348" s="40">
        <f t="shared" si="19"/>
        <v>13222.527549720584</v>
      </c>
      <c r="M348" s="35"/>
      <c r="T348" s="28">
        <v>882.62800000000004</v>
      </c>
      <c r="U348" s="27">
        <f t="shared" si="21"/>
        <v>4.8256150307679491E-4</v>
      </c>
    </row>
    <row r="349" spans="1:21" x14ac:dyDescent="0.3">
      <c r="A349" s="1">
        <v>2028</v>
      </c>
      <c r="B349" s="1">
        <v>12</v>
      </c>
      <c r="C349" s="2"/>
      <c r="D349" s="32">
        <v>14.889451990225</v>
      </c>
      <c r="E349" s="33">
        <f>+[1]Err!$E289</f>
        <v>880.53253483102299</v>
      </c>
      <c r="F349" s="34">
        <f t="shared" si="20"/>
        <v>13110.646903197639</v>
      </c>
      <c r="G349" s="35">
        <f>SUM(F338:F349)</f>
        <v>168475.10124954267</v>
      </c>
      <c r="J349" s="25">
        <f t="shared" si="17"/>
        <v>13010.409939267289</v>
      </c>
      <c r="K349" s="39">
        <f t="shared" si="18"/>
        <v>14.775615238071842</v>
      </c>
      <c r="L349" s="40">
        <f t="shared" si="19"/>
        <v>13010.409939267287</v>
      </c>
      <c r="M349" s="35">
        <f>SUM(L338:L349)</f>
        <v>167187.03112060085</v>
      </c>
      <c r="N349" s="21">
        <f>+M349/G349-1</f>
        <v>-7.6454628570541416E-3</v>
      </c>
      <c r="T349" s="28">
        <v>880.53300000000002</v>
      </c>
      <c r="U349" s="27">
        <f t="shared" si="21"/>
        <v>4.6516897702986171E-4</v>
      </c>
    </row>
    <row r="350" spans="1:21" x14ac:dyDescent="0.3">
      <c r="A350" s="1">
        <v>2029</v>
      </c>
      <c r="B350" s="1">
        <v>1</v>
      </c>
      <c r="C350" s="2"/>
      <c r="D350" s="32">
        <v>15.1830605635694</v>
      </c>
      <c r="E350" s="33">
        <f>+[1]Err!$E290</f>
        <v>886.96135921273697</v>
      </c>
      <c r="F350" s="34">
        <f t="shared" si="20"/>
        <v>13466.78803447282</v>
      </c>
      <c r="G350" s="36">
        <f>+G349/G337-1</f>
        <v>-3.4375583866014137E-2</v>
      </c>
      <c r="J350" s="25">
        <f t="shared" si="17"/>
        <v>13363.828206751436</v>
      </c>
      <c r="K350" s="39">
        <f t="shared" si="18"/>
        <v>15.066979037974225</v>
      </c>
      <c r="L350" s="40">
        <f t="shared" si="19"/>
        <v>13363.828206751434</v>
      </c>
      <c r="M350" s="36">
        <f>+M349/M337-1</f>
        <v>-3.4375583866014137E-2</v>
      </c>
      <c r="T350" s="28">
        <v>886.96100000000001</v>
      </c>
      <c r="U350" s="27">
        <f t="shared" si="21"/>
        <v>-3.5921273695294076E-4</v>
      </c>
    </row>
    <row r="351" spans="1:21" x14ac:dyDescent="0.3">
      <c r="A351" s="1">
        <v>2029</v>
      </c>
      <c r="B351" s="1">
        <v>2</v>
      </c>
      <c r="C351" s="2"/>
      <c r="D351" s="32">
        <v>14.8267007374266</v>
      </c>
      <c r="E351" s="33">
        <f>+[1]Err!$E291</f>
        <v>886.984670870179</v>
      </c>
      <c r="F351" s="34">
        <f t="shared" si="20"/>
        <v>13151.056273676973</v>
      </c>
      <c r="G351" s="35"/>
      <c r="J351" s="25">
        <f t="shared" si="17"/>
        <v>13050.510361405546</v>
      </c>
      <c r="K351" s="39">
        <f t="shared" si="18"/>
        <v>14.713343747645947</v>
      </c>
      <c r="L351" s="40">
        <f t="shared" si="19"/>
        <v>13050.510361405546</v>
      </c>
      <c r="M351" s="35"/>
      <c r="T351" s="28">
        <v>886.98500000000001</v>
      </c>
      <c r="U351" s="27">
        <f t="shared" si="21"/>
        <v>3.2912982101152011E-4</v>
      </c>
    </row>
    <row r="352" spans="1:21" x14ac:dyDescent="0.3">
      <c r="A352" s="1">
        <v>2029</v>
      </c>
      <c r="B352" s="1">
        <v>3</v>
      </c>
      <c r="C352" s="2"/>
      <c r="D352" s="32">
        <v>14.980352885939901</v>
      </c>
      <c r="E352" s="33">
        <f>+[1]Err!$E292</f>
        <v>883.87346561592994</v>
      </c>
      <c r="F352" s="34">
        <f t="shared" si="20"/>
        <v>13240.736421445297</v>
      </c>
      <c r="G352" s="35"/>
      <c r="J352" s="25">
        <f t="shared" si="17"/>
        <v>13139.504862935091</v>
      </c>
      <c r="K352" s="39">
        <f t="shared" si="18"/>
        <v>14.865821154364882</v>
      </c>
      <c r="L352" s="40">
        <f t="shared" si="19"/>
        <v>13139.504862935093</v>
      </c>
      <c r="M352" s="35"/>
      <c r="T352" s="28">
        <v>883.87300000000005</v>
      </c>
      <c r="U352" s="27">
        <f t="shared" si="21"/>
        <v>-4.6561592989746714E-4</v>
      </c>
    </row>
    <row r="353" spans="1:21" x14ac:dyDescent="0.3">
      <c r="A353" s="1">
        <v>2029</v>
      </c>
      <c r="B353" s="1">
        <v>4</v>
      </c>
      <c r="C353" s="2"/>
      <c r="D353" s="32">
        <v>15.240885441728899</v>
      </c>
      <c r="E353" s="33">
        <f>+[1]Err!$E293</f>
        <v>878.42904169313999</v>
      </c>
      <c r="F353" s="34">
        <f t="shared" si="20"/>
        <v>13388.036393132845</v>
      </c>
      <c r="G353" s="35"/>
      <c r="J353" s="25">
        <f t="shared" si="17"/>
        <v>13285.678658160257</v>
      </c>
      <c r="K353" s="39">
        <f t="shared" si="18"/>
        <v>15.124361818175542</v>
      </c>
      <c r="L353" s="40">
        <f t="shared" si="19"/>
        <v>13285.678658160257</v>
      </c>
      <c r="M353" s="35"/>
      <c r="T353" s="28">
        <v>878.42899999999997</v>
      </c>
      <c r="U353" s="27">
        <f t="shared" si="21"/>
        <v>-4.1693140019560815E-5</v>
      </c>
    </row>
    <row r="354" spans="1:21" x14ac:dyDescent="0.3">
      <c r="A354" s="1">
        <v>2029</v>
      </c>
      <c r="B354" s="1">
        <v>5</v>
      </c>
      <c r="C354" s="2"/>
      <c r="D354" s="32">
        <v>15.745849506110501</v>
      </c>
      <c r="E354" s="33">
        <f>+[1]Err!$E294</f>
        <v>878.34346920316204</v>
      </c>
      <c r="F354" s="34">
        <f t="shared" si="20"/>
        <v>13830.264080747993</v>
      </c>
      <c r="G354" s="35"/>
      <c r="J354" s="25">
        <f t="shared" si="17"/>
        <v>13724.525310415382</v>
      </c>
      <c r="K354" s="39">
        <f t="shared" si="18"/>
        <v>15.625465198558768</v>
      </c>
      <c r="L354" s="40">
        <f t="shared" si="19"/>
        <v>13724.525310415384</v>
      </c>
      <c r="M354" s="35"/>
      <c r="T354" s="28">
        <v>878.34299999999996</v>
      </c>
      <c r="U354" s="27">
        <f t="shared" si="21"/>
        <v>-4.6920316208343138E-4</v>
      </c>
    </row>
    <row r="355" spans="1:21" x14ac:dyDescent="0.3">
      <c r="A355" s="1">
        <v>2029</v>
      </c>
      <c r="B355" s="1">
        <v>6</v>
      </c>
      <c r="C355" s="2"/>
      <c r="D355" s="32">
        <v>16.077879298038798</v>
      </c>
      <c r="E355" s="33">
        <f>+[1]Err!$E295</f>
        <v>877.83108029360903</v>
      </c>
      <c r="F355" s="34">
        <f t="shared" si="20"/>
        <v>14113.662153027652</v>
      </c>
      <c r="G355" s="35"/>
      <c r="J355" s="25">
        <f t="shared" si="17"/>
        <v>14005.756673259666</v>
      </c>
      <c r="K355" s="39">
        <f t="shared" si="18"/>
        <v>15.954956469045442</v>
      </c>
      <c r="L355" s="40">
        <f t="shared" si="19"/>
        <v>14005.756673259666</v>
      </c>
      <c r="M355" s="35"/>
      <c r="T355" s="28">
        <v>877.83100000000002</v>
      </c>
      <c r="U355" s="27">
        <f t="shared" si="21"/>
        <v>-8.029360901673499E-5</v>
      </c>
    </row>
    <row r="356" spans="1:21" x14ac:dyDescent="0.3">
      <c r="A356" s="1">
        <v>2029</v>
      </c>
      <c r="B356" s="1">
        <v>7</v>
      </c>
      <c r="C356" s="2"/>
      <c r="D356" s="32">
        <v>16.3424283704266</v>
      </c>
      <c r="E356" s="33">
        <f>+[1]Err!$E296</f>
        <v>872.81708005892403</v>
      </c>
      <c r="F356" s="34">
        <f t="shared" si="20"/>
        <v>14263.950611347866</v>
      </c>
      <c r="G356" s="35"/>
      <c r="J356" s="25">
        <f t="shared" si="17"/>
        <v>14154.896106753949</v>
      </c>
      <c r="K356" s="39">
        <f t="shared" si="18"/>
        <v>16.217482941326434</v>
      </c>
      <c r="L356" s="40">
        <f t="shared" si="19"/>
        <v>14154.896106753949</v>
      </c>
      <c r="M356" s="35"/>
      <c r="T356" s="28">
        <v>872.81700000000001</v>
      </c>
      <c r="U356" s="27">
        <f t="shared" si="21"/>
        <v>-8.0058924027071043E-5</v>
      </c>
    </row>
    <row r="357" spans="1:21" x14ac:dyDescent="0.3">
      <c r="A357" s="1">
        <v>2029</v>
      </c>
      <c r="B357" s="1">
        <v>8</v>
      </c>
      <c r="C357" s="2"/>
      <c r="D357" s="32">
        <v>16.353595106946099</v>
      </c>
      <c r="E357" s="33">
        <f>+[1]Err!$E297</f>
        <v>870.31338963458302</v>
      </c>
      <c r="F357" s="34">
        <f t="shared" si="20"/>
        <v>14232.75279023779</v>
      </c>
      <c r="G357" s="35"/>
      <c r="J357" s="25">
        <f t="shared" si="17"/>
        <v>14123.936807426391</v>
      </c>
      <c r="K357" s="39">
        <f t="shared" si="18"/>
        <v>16.228564302976636</v>
      </c>
      <c r="L357" s="40">
        <f t="shared" si="19"/>
        <v>14123.936807426391</v>
      </c>
      <c r="M357" s="35"/>
      <c r="T357" s="28">
        <v>870.31299999999999</v>
      </c>
      <c r="U357" s="27">
        <f t="shared" si="21"/>
        <v>-3.8963458302987419E-4</v>
      </c>
    </row>
    <row r="358" spans="1:21" x14ac:dyDescent="0.3">
      <c r="A358" s="1">
        <v>2029</v>
      </c>
      <c r="B358" s="1">
        <v>9</v>
      </c>
      <c r="C358" s="2"/>
      <c r="D358" s="32">
        <v>16.076586485494399</v>
      </c>
      <c r="E358" s="33">
        <f>+[1]Err!$E298</f>
        <v>870.14746015001003</v>
      </c>
      <c r="F358" s="34">
        <f t="shared" si="20"/>
        <v>13989.000898234928</v>
      </c>
      <c r="G358" s="35"/>
      <c r="J358" s="25">
        <f t="shared" si="17"/>
        <v>13882.048511460174</v>
      </c>
      <c r="K358" s="39">
        <f t="shared" si="18"/>
        <v>15.953673540651332</v>
      </c>
      <c r="L358" s="40">
        <f t="shared" si="19"/>
        <v>13882.048511460174</v>
      </c>
      <c r="M358" s="35"/>
      <c r="T358" s="28">
        <v>870.14700000000005</v>
      </c>
      <c r="U358" s="27">
        <f t="shared" si="21"/>
        <v>-4.6015000998522737E-4</v>
      </c>
    </row>
    <row r="359" spans="1:21" x14ac:dyDescent="0.3">
      <c r="A359" s="1">
        <v>2029</v>
      </c>
      <c r="B359" s="1">
        <v>10</v>
      </c>
      <c r="C359" s="2"/>
      <c r="D359" s="32">
        <v>15.6321141912393</v>
      </c>
      <c r="E359" s="33">
        <f>+[1]Err!$E299</f>
        <v>863.47282745732798</v>
      </c>
      <c r="F359" s="34">
        <f t="shared" si="20"/>
        <v>13497.90583984522</v>
      </c>
      <c r="G359" s="35"/>
      <c r="J359" s="25">
        <f t="shared" si="17"/>
        <v>13394.708102098668</v>
      </c>
      <c r="K359" s="39">
        <f t="shared" si="18"/>
        <v>15.512599442812949</v>
      </c>
      <c r="L359" s="40">
        <f t="shared" si="19"/>
        <v>13394.708102098668</v>
      </c>
      <c r="M359" s="35"/>
      <c r="T359" s="28">
        <v>863.47299999999996</v>
      </c>
      <c r="U359" s="27">
        <f t="shared" si="21"/>
        <v>1.7254267197586159E-4</v>
      </c>
    </row>
    <row r="360" spans="1:21" x14ac:dyDescent="0.3">
      <c r="A360" s="1">
        <v>2029</v>
      </c>
      <c r="B360" s="1">
        <v>11</v>
      </c>
      <c r="C360" s="2"/>
      <c r="D360" s="32">
        <v>14.9560178653491</v>
      </c>
      <c r="E360" s="33">
        <f>+[1]Err!$E300</f>
        <v>859.60059705932701</v>
      </c>
      <c r="F360" s="34">
        <f t="shared" si="20"/>
        <v>12856.201886684048</v>
      </c>
      <c r="G360" s="35"/>
      <c r="J360" s="25">
        <f t="shared" si="17"/>
        <v>12757.910272676614</v>
      </c>
      <c r="K360" s="39">
        <f t="shared" si="18"/>
        <v>14.841672186270134</v>
      </c>
      <c r="L360" s="40">
        <f t="shared" si="19"/>
        <v>12757.910272676614</v>
      </c>
      <c r="M360" s="35"/>
      <c r="T360" s="28">
        <v>859.601</v>
      </c>
      <c r="U360" s="27">
        <f t="shared" si="21"/>
        <v>4.0294067298418668E-4</v>
      </c>
    </row>
    <row r="361" spans="1:21" x14ac:dyDescent="0.3">
      <c r="A361" s="1">
        <v>2029</v>
      </c>
      <c r="B361" s="1">
        <v>12</v>
      </c>
      <c r="C361" s="2"/>
      <c r="D361" s="32">
        <v>14.7475716593224</v>
      </c>
      <c r="E361" s="33">
        <f>+[1]Err!$E301</f>
        <v>857.50561445185201</v>
      </c>
      <c r="F361" s="34">
        <f t="shared" si="20"/>
        <v>12646.125497399973</v>
      </c>
      <c r="G361" s="35">
        <f>SUM(F350:F361)</f>
        <v>162676.48088025342</v>
      </c>
      <c r="J361" s="25">
        <f t="shared" si="17"/>
        <v>12549.440014623955</v>
      </c>
      <c r="K361" s="39">
        <f t="shared" si="18"/>
        <v>14.634819647969305</v>
      </c>
      <c r="L361" s="40">
        <f t="shared" si="19"/>
        <v>12549.440014623955</v>
      </c>
      <c r="M361" s="35">
        <f>SUM(L350:L361)</f>
        <v>161432.74388796714</v>
      </c>
      <c r="N361" s="21">
        <f>+M361/G361-1</f>
        <v>-7.6454628570543637E-3</v>
      </c>
      <c r="T361" s="28">
        <v>857.50599999999997</v>
      </c>
      <c r="U361" s="27">
        <f t="shared" si="21"/>
        <v>3.8554814796043502E-4</v>
      </c>
    </row>
    <row r="362" spans="1:21" x14ac:dyDescent="0.3">
      <c r="A362" s="1">
        <v>2030</v>
      </c>
      <c r="B362" s="1">
        <v>1</v>
      </c>
      <c r="C362" s="2"/>
      <c r="D362" s="32">
        <v>15.0408490135056</v>
      </c>
      <c r="E362" s="33">
        <f>+[1]Err!$E302</f>
        <v>863.93443883356701</v>
      </c>
      <c r="F362" s="34">
        <f t="shared" si="20"/>
        <v>12994.307452063371</v>
      </c>
      <c r="G362" s="36">
        <f>+G361/G349-1</f>
        <v>-3.441826315154084E-2</v>
      </c>
      <c r="J362" s="25">
        <f t="shared" si="17"/>
        <v>12894.959957085477</v>
      </c>
      <c r="K362" s="39">
        <f t="shared" si="18"/>
        <v>14.925854761034282</v>
      </c>
      <c r="L362" s="40">
        <f t="shared" si="19"/>
        <v>12894.959957085477</v>
      </c>
      <c r="M362" s="36">
        <f>+M361/M349-1</f>
        <v>-3.4418263151540951E-2</v>
      </c>
      <c r="T362" s="28">
        <v>863.93399999999997</v>
      </c>
      <c r="U362" s="27">
        <f t="shared" si="21"/>
        <v>-4.3883356704554899E-4</v>
      </c>
    </row>
    <row r="363" spans="1:21" x14ac:dyDescent="0.3">
      <c r="A363" s="1">
        <v>2030</v>
      </c>
      <c r="B363" s="1">
        <v>2</v>
      </c>
      <c r="C363" s="2"/>
      <c r="D363" s="32">
        <v>14.6866219074467</v>
      </c>
      <c r="E363" s="33">
        <f>+[1]Err!$E303</f>
        <v>863.95775049100905</v>
      </c>
      <c r="F363" s="34">
        <f t="shared" si="20"/>
        <v>12688.620825469623</v>
      </c>
      <c r="G363" s="35"/>
      <c r="J363" s="25">
        <f t="shared" ref="J363:J426" si="22">+F363*(1+$H$177)</f>
        <v>12591.61044624125</v>
      </c>
      <c r="K363" s="39">
        <f t="shared" ref="K363:K373" si="23">+D363*(1+$H$177)</f>
        <v>14.574335885157717</v>
      </c>
      <c r="L363" s="40">
        <f t="shared" ref="L363:L373" si="24">+K363*E363</f>
        <v>12591.610446241251</v>
      </c>
      <c r="M363" s="35"/>
      <c r="T363" s="28">
        <v>863.95799999999997</v>
      </c>
      <c r="U363" s="27">
        <f t="shared" si="21"/>
        <v>2.4950899091891188E-4</v>
      </c>
    </row>
    <row r="364" spans="1:21" x14ac:dyDescent="0.3">
      <c r="A364" s="1">
        <v>2030</v>
      </c>
      <c r="B364" s="1">
        <v>3</v>
      </c>
      <c r="C364" s="2"/>
      <c r="D364" s="32">
        <v>14.843590438322501</v>
      </c>
      <c r="E364" s="33">
        <f>+[1]Err!$E304</f>
        <v>860.84654523675999</v>
      </c>
      <c r="F364" s="34">
        <f t="shared" si="20"/>
        <v>12778.05354773933</v>
      </c>
      <c r="G364" s="35"/>
      <c r="J364" s="25">
        <f t="shared" si="22"/>
        <v>12680.359413954639</v>
      </c>
      <c r="K364" s="39">
        <f t="shared" si="23"/>
        <v>14.730104318960981</v>
      </c>
      <c r="L364" s="40">
        <f t="shared" si="24"/>
        <v>12680.359413954639</v>
      </c>
      <c r="M364" s="35"/>
      <c r="T364" s="28">
        <v>860.84699999999998</v>
      </c>
      <c r="U364" s="27">
        <f t="shared" si="21"/>
        <v>4.5476323998627777E-4</v>
      </c>
    </row>
    <row r="365" spans="1:21" x14ac:dyDescent="0.3">
      <c r="A365" s="1">
        <v>2030</v>
      </c>
      <c r="B365" s="1">
        <v>4</v>
      </c>
      <c r="C365" s="2"/>
      <c r="D365" s="32">
        <v>15.1080841189643</v>
      </c>
      <c r="E365" s="33">
        <f>+[1]Err!$E305</f>
        <v>855.40212131397004</v>
      </c>
      <c r="F365" s="34">
        <f t="shared" si="20"/>
        <v>12923.487204351964</v>
      </c>
      <c r="G365" s="35"/>
      <c r="J365" s="25">
        <f t="shared" si="22"/>
        <v>12824.681162947476</v>
      </c>
      <c r="K365" s="39">
        <f t="shared" si="23"/>
        <v>14.992575822991506</v>
      </c>
      <c r="L365" s="40">
        <f t="shared" si="24"/>
        <v>12824.681162947474</v>
      </c>
      <c r="M365" s="35"/>
      <c r="T365" s="28">
        <v>855.40200000000004</v>
      </c>
      <c r="U365" s="27">
        <f t="shared" si="21"/>
        <v>-1.2131396999848221E-4</v>
      </c>
    </row>
    <row r="366" spans="1:21" x14ac:dyDescent="0.3">
      <c r="A366" s="1">
        <v>2030</v>
      </c>
      <c r="B366" s="1">
        <v>5</v>
      </c>
      <c r="C366" s="2"/>
      <c r="D366" s="32">
        <v>15.616109980341101</v>
      </c>
      <c r="E366" s="33">
        <f>+[1]Err!$E306</f>
        <v>855.31654882399096</v>
      </c>
      <c r="F366" s="34">
        <f t="shared" si="20"/>
        <v>13356.71729444123</v>
      </c>
      <c r="G366" s="35"/>
      <c r="J366" s="25">
        <f t="shared" si="22"/>
        <v>13254.599008474406</v>
      </c>
      <c r="K366" s="39">
        <f t="shared" si="23"/>
        <v>15.496717591514729</v>
      </c>
      <c r="L366" s="40">
        <f t="shared" si="24"/>
        <v>13254.599008474408</v>
      </c>
      <c r="M366" s="35"/>
      <c r="T366" s="28">
        <v>855.31700000000001</v>
      </c>
      <c r="U366" s="27">
        <f t="shared" si="21"/>
        <v>4.5117600905086874E-4</v>
      </c>
    </row>
    <row r="367" spans="1:21" x14ac:dyDescent="0.3">
      <c r="A367" s="1">
        <v>2030</v>
      </c>
      <c r="B367" s="1">
        <v>6</v>
      </c>
      <c r="C367" s="2"/>
      <c r="D367" s="32">
        <v>15.950319258859</v>
      </c>
      <c r="E367" s="33">
        <f>+[1]Err!$E307</f>
        <v>854.80415991443897</v>
      </c>
      <c r="F367" s="34">
        <f t="shared" si="20"/>
        <v>13634.399254436064</v>
      </c>
      <c r="G367" s="35"/>
      <c r="J367" s="25">
        <f t="shared" si="22"/>
        <v>13530.157961358025</v>
      </c>
      <c r="K367" s="39">
        <f t="shared" si="23"/>
        <v>15.828371685407237</v>
      </c>
      <c r="L367" s="40">
        <f t="shared" si="24"/>
        <v>13530.157961358025</v>
      </c>
      <c r="M367" s="35"/>
      <c r="T367" s="28">
        <v>854.80399999999997</v>
      </c>
      <c r="U367" s="27">
        <f t="shared" si="21"/>
        <v>-1.5991443899565638E-4</v>
      </c>
    </row>
    <row r="368" spans="1:21" x14ac:dyDescent="0.3">
      <c r="A368" s="1">
        <v>2030</v>
      </c>
      <c r="B368" s="1">
        <v>7</v>
      </c>
      <c r="C368" s="2"/>
      <c r="D368" s="32">
        <v>16.216076655899101</v>
      </c>
      <c r="E368" s="33">
        <f>+[1]Err!$E308</f>
        <v>849.79015967975397</v>
      </c>
      <c r="F368" s="34">
        <f t="shared" si="20"/>
        <v>13780.262370795628</v>
      </c>
      <c r="G368" s="35"/>
      <c r="J368" s="25">
        <f t="shared" si="22"/>
        <v>13674.905886679247</v>
      </c>
      <c r="K368" s="39">
        <f t="shared" si="23"/>
        <v>16.092097244139282</v>
      </c>
      <c r="L368" s="40">
        <f t="shared" si="24"/>
        <v>13674.905886679249</v>
      </c>
      <c r="M368" s="35"/>
      <c r="T368" s="28">
        <v>849.79</v>
      </c>
      <c r="U368" s="27">
        <f t="shared" si="21"/>
        <v>-1.5967975400599244E-4</v>
      </c>
    </row>
    <row r="369" spans="1:21" x14ac:dyDescent="0.3">
      <c r="A369" s="1">
        <v>2030</v>
      </c>
      <c r="B369" s="1">
        <v>8</v>
      </c>
      <c r="C369" s="2"/>
      <c r="D369" s="32">
        <v>16.227744683719099</v>
      </c>
      <c r="E369" s="33">
        <f>+[1]Err!$E309</f>
        <v>847.28646925541295</v>
      </c>
      <c r="F369" s="34">
        <f t="shared" si="20"/>
        <v>13749.548497046653</v>
      </c>
      <c r="G369" s="35"/>
      <c r="J369" s="25">
        <f t="shared" si="22"/>
        <v>13644.426834711217</v>
      </c>
      <c r="K369" s="39">
        <f t="shared" si="23"/>
        <v>16.103676064485963</v>
      </c>
      <c r="L369" s="40">
        <f t="shared" si="24"/>
        <v>13644.426834711216</v>
      </c>
      <c r="M369" s="35"/>
      <c r="T369" s="28">
        <v>847.28599999999994</v>
      </c>
      <c r="U369" s="27">
        <f t="shared" si="21"/>
        <v>-4.6925541300879559E-4</v>
      </c>
    </row>
    <row r="370" spans="1:21" x14ac:dyDescent="0.3">
      <c r="A370" s="1">
        <v>2030</v>
      </c>
      <c r="B370" s="1">
        <v>9</v>
      </c>
      <c r="C370" s="2"/>
      <c r="D370" s="32">
        <v>15.951101706342</v>
      </c>
      <c r="E370" s="33">
        <f>+[1]Err!$E310</f>
        <v>847.12053977083997</v>
      </c>
      <c r="F370" s="34">
        <f t="shared" si="20"/>
        <v>13512.505887416</v>
      </c>
      <c r="G370" s="35"/>
      <c r="J370" s="25">
        <f t="shared" si="22"/>
        <v>13409.196525548034</v>
      </c>
      <c r="K370" s="39">
        <f t="shared" si="23"/>
        <v>15.829148150717067</v>
      </c>
      <c r="L370" s="40">
        <f t="shared" si="24"/>
        <v>13409.196525548035</v>
      </c>
      <c r="M370" s="35"/>
      <c r="T370" s="28">
        <v>847.12099999999998</v>
      </c>
      <c r="U370" s="27">
        <f t="shared" si="21"/>
        <v>4.6022916001220437E-4</v>
      </c>
    </row>
    <row r="371" spans="1:21" x14ac:dyDescent="0.3">
      <c r="A371" s="1">
        <v>2030</v>
      </c>
      <c r="B371" s="1">
        <v>10</v>
      </c>
      <c r="C371" s="2"/>
      <c r="D371" s="32">
        <v>15.5075489373056</v>
      </c>
      <c r="E371" s="33">
        <f>+[1]Err!$E311</f>
        <v>840.44590707815803</v>
      </c>
      <c r="F371" s="34">
        <f t="shared" si="20"/>
        <v>13033.256033172731</v>
      </c>
      <c r="G371" s="35"/>
      <c r="J371" s="25">
        <f t="shared" si="22"/>
        <v>12933.610758264631</v>
      </c>
      <c r="K371" s="39">
        <f t="shared" si="23"/>
        <v>15.38898654790148</v>
      </c>
      <c r="L371" s="40">
        <f t="shared" si="24"/>
        <v>12933.610758264631</v>
      </c>
      <c r="M371" s="35"/>
      <c r="T371" s="28">
        <v>840.44600000000003</v>
      </c>
      <c r="U371" s="27">
        <f t="shared" si="21"/>
        <v>9.2921841996940202E-5</v>
      </c>
    </row>
    <row r="372" spans="1:21" x14ac:dyDescent="0.3">
      <c r="A372" s="1">
        <v>2030</v>
      </c>
      <c r="B372" s="1">
        <v>11</v>
      </c>
      <c r="C372" s="2"/>
      <c r="D372" s="32">
        <v>14.8333202563211</v>
      </c>
      <c r="E372" s="33">
        <f>+[1]Err!$E312</f>
        <v>836.57367668015695</v>
      </c>
      <c r="F372" s="34">
        <f t="shared" si="20"/>
        <v>12409.16526420479</v>
      </c>
      <c r="G372" s="35"/>
      <c r="J372" s="25">
        <f t="shared" si="22"/>
        <v>12314.291452090265</v>
      </c>
      <c r="K372" s="39">
        <f t="shared" si="23"/>
        <v>14.719912657254607</v>
      </c>
      <c r="L372" s="40">
        <f t="shared" si="24"/>
        <v>12314.291452090265</v>
      </c>
      <c r="M372" s="35"/>
      <c r="T372" s="28">
        <v>836.57399999999996</v>
      </c>
      <c r="U372" s="27">
        <f t="shared" si="21"/>
        <v>3.2331984300526528E-4</v>
      </c>
    </row>
    <row r="373" spans="1:21" x14ac:dyDescent="0.3">
      <c r="A373" s="1">
        <v>2030</v>
      </c>
      <c r="B373" s="1">
        <v>12</v>
      </c>
      <c r="C373" s="2"/>
      <c r="D373" s="32">
        <v>14.6265253013379</v>
      </c>
      <c r="E373" s="33">
        <f>+[1]Err!$E313</f>
        <v>834.47869407268195</v>
      </c>
      <c r="F373" s="34">
        <f t="shared" si="20"/>
        <v>12205.523732281492</v>
      </c>
      <c r="G373" s="35">
        <f>SUM(F362:F373)</f>
        <v>157065.84736341887</v>
      </c>
      <c r="J373" s="25">
        <f t="shared" si="22"/>
        <v>12112.20685393544</v>
      </c>
      <c r="K373" s="39">
        <f t="shared" si="23"/>
        <v>14.514698745418757</v>
      </c>
      <c r="L373" s="40">
        <f t="shared" si="24"/>
        <v>12112.206853935439</v>
      </c>
      <c r="M373" s="35">
        <f>SUM(L362:L373)</f>
        <v>155865.00626129011</v>
      </c>
      <c r="N373" s="21">
        <f>+M373/G373-1</f>
        <v>-7.6454628570541416E-3</v>
      </c>
      <c r="T373" s="28">
        <v>834.47900000000004</v>
      </c>
      <c r="U373" s="27">
        <f t="shared" si="21"/>
        <v>3.0592731809520046E-4</v>
      </c>
    </row>
    <row r="374" spans="1:21" x14ac:dyDescent="0.3">
      <c r="A374" s="1">
        <v>2031</v>
      </c>
      <c r="B374" s="1">
        <v>1</v>
      </c>
      <c r="C374" s="2"/>
      <c r="D374" s="32">
        <v>14.9199065004437</v>
      </c>
      <c r="E374" s="33">
        <f>+[1]Err!$E314</f>
        <v>840.90800000000002</v>
      </c>
      <c r="F374" s="34">
        <f t="shared" si="20"/>
        <v>12546.268735475111</v>
      </c>
      <c r="G374" s="36">
        <f>+G373/G361-1</f>
        <v>-3.448951862294436E-2</v>
      </c>
      <c r="J374" s="25">
        <f t="shared" si="22"/>
        <v>12450.346703863415</v>
      </c>
      <c r="K374" s="39">
        <f t="shared" ref="K374:K437" si="25">+D374*(1+$H$177)</f>
        <v>14.805836909463835</v>
      </c>
      <c r="L374" s="40">
        <f t="shared" ref="L374:L437" si="26">+K374*E374</f>
        <v>12450.346703863415</v>
      </c>
      <c r="M374" s="36">
        <f>+M373/M361-1</f>
        <v>-3.4489518622944249E-2</v>
      </c>
      <c r="T374" s="28">
        <v>840.90800000000002</v>
      </c>
      <c r="U374" s="27">
        <f t="shared" si="21"/>
        <v>0</v>
      </c>
    </row>
    <row r="375" spans="1:21" x14ac:dyDescent="0.3">
      <c r="A375" s="1">
        <v>2031</v>
      </c>
      <c r="B375" s="1">
        <v>2</v>
      </c>
      <c r="C375" s="2"/>
      <c r="D375" s="32">
        <v>14.5632637678049</v>
      </c>
      <c r="E375" s="33">
        <f>+[1]Err!$E315</f>
        <v>840.93100000000004</v>
      </c>
      <c r="F375" s="34">
        <f t="shared" si="20"/>
        <v>12246.699963523943</v>
      </c>
      <c r="J375" s="25">
        <f t="shared" si="22"/>
        <v>12153.068273831333</v>
      </c>
      <c r="K375" s="39">
        <f t="shared" si="25"/>
        <v>14.451920875590663</v>
      </c>
      <c r="L375" s="40">
        <f t="shared" si="26"/>
        <v>12153.068273831332</v>
      </c>
      <c r="T375" s="28">
        <v>840.93100000000004</v>
      </c>
      <c r="U375" s="27">
        <f t="shared" si="21"/>
        <v>0</v>
      </c>
    </row>
    <row r="376" spans="1:21" x14ac:dyDescent="0.3">
      <c r="A376" s="1">
        <v>2031</v>
      </c>
      <c r="B376" s="1">
        <v>3</v>
      </c>
      <c r="C376" s="2"/>
      <c r="D376" s="32">
        <v>14.716933339166999</v>
      </c>
      <c r="E376" s="33">
        <f>+[1]Err!$E316</f>
        <v>837.82</v>
      </c>
      <c r="F376" s="34">
        <f t="shared" si="20"/>
        <v>12330.141090220895</v>
      </c>
      <c r="J376" s="25">
        <f t="shared" si="22"/>
        <v>12235.871454493374</v>
      </c>
      <c r="K376" s="39">
        <f t="shared" si="25"/>
        <v>14.604415571952655</v>
      </c>
      <c r="L376" s="40">
        <f t="shared" si="26"/>
        <v>12235.871454493374</v>
      </c>
      <c r="T376" s="28">
        <v>837.82</v>
      </c>
      <c r="U376" s="27">
        <f t="shared" si="21"/>
        <v>0</v>
      </c>
    </row>
    <row r="377" spans="1:21" x14ac:dyDescent="0.3">
      <c r="A377" s="1">
        <v>2031</v>
      </c>
      <c r="B377" s="1">
        <v>4</v>
      </c>
      <c r="C377" s="2"/>
      <c r="D377" s="32">
        <v>14.978232939830701</v>
      </c>
      <c r="E377" s="33">
        <f>+[1]Err!$E317</f>
        <v>832.375</v>
      </c>
      <c r="F377" s="34">
        <f t="shared" si="20"/>
        <v>12467.506643291579</v>
      </c>
      <c r="J377" s="25">
        <f t="shared" si="22"/>
        <v>12372.186784330217</v>
      </c>
      <c r="K377" s="39">
        <f t="shared" si="25"/>
        <v>14.863717416224919</v>
      </c>
      <c r="L377" s="40">
        <f t="shared" si="26"/>
        <v>12372.186784330217</v>
      </c>
      <c r="T377" s="28">
        <v>832.375</v>
      </c>
      <c r="U377" s="27">
        <f t="shared" si="21"/>
        <v>0</v>
      </c>
    </row>
    <row r="378" spans="1:21" x14ac:dyDescent="0.3">
      <c r="A378" s="1">
        <v>2031</v>
      </c>
      <c r="B378" s="1">
        <v>5</v>
      </c>
      <c r="C378" s="2"/>
      <c r="D378" s="32">
        <v>15.484766572243799</v>
      </c>
      <c r="E378" s="33">
        <f>+[1]Err!$E318</f>
        <v>832.29</v>
      </c>
      <c r="F378" s="34">
        <f t="shared" si="20"/>
        <v>12887.816370412791</v>
      </c>
      <c r="J378" s="25">
        <f t="shared" si="22"/>
        <v>12789.283049044265</v>
      </c>
      <c r="K378" s="39">
        <f t="shared" si="25"/>
        <v>15.366378364565554</v>
      </c>
      <c r="L378" s="40">
        <f t="shared" si="26"/>
        <v>12789.283049044265</v>
      </c>
      <c r="T378" s="28">
        <v>832.29</v>
      </c>
      <c r="U378" s="27">
        <f t="shared" si="21"/>
        <v>0</v>
      </c>
    </row>
    <row r="379" spans="1:21" x14ac:dyDescent="0.3">
      <c r="A379" s="1">
        <v>2031</v>
      </c>
      <c r="B379" s="1">
        <v>6</v>
      </c>
      <c r="C379" s="2"/>
      <c r="D379" s="32">
        <v>15.818149071470399</v>
      </c>
      <c r="E379" s="33">
        <f>+[1]Err!$E319</f>
        <v>831.77700000000004</v>
      </c>
      <c r="F379" s="34">
        <f t="shared" si="20"/>
        <v>13157.172580220435</v>
      </c>
      <c r="J379" s="25">
        <f t="shared" si="22"/>
        <v>13056.579905954506</v>
      </c>
      <c r="K379" s="39">
        <f t="shared" si="25"/>
        <v>15.697212000277124</v>
      </c>
      <c r="L379" s="40">
        <f t="shared" si="26"/>
        <v>13056.579905954506</v>
      </c>
      <c r="T379" s="28">
        <v>831.77700000000004</v>
      </c>
      <c r="U379" s="27">
        <f t="shared" si="21"/>
        <v>0</v>
      </c>
    </row>
    <row r="380" spans="1:21" x14ac:dyDescent="0.3">
      <c r="A380" s="1">
        <v>2031</v>
      </c>
      <c r="B380" s="1">
        <v>7</v>
      </c>
      <c r="C380" s="2"/>
      <c r="D380" s="32">
        <v>16.0823729342289</v>
      </c>
      <c r="E380" s="33">
        <f>+[1]Err!$E320</f>
        <v>826.76300000000003</v>
      </c>
      <c r="F380" s="34">
        <f t="shared" si="20"/>
        <v>13296.310894221888</v>
      </c>
      <c r="J380" s="25">
        <f t="shared" si="22"/>
        <v>13194.654443144269</v>
      </c>
      <c r="K380" s="39">
        <f t="shared" si="25"/>
        <v>15.959415749306958</v>
      </c>
      <c r="L380" s="40">
        <f t="shared" si="26"/>
        <v>13194.654443144269</v>
      </c>
      <c r="T380" s="28">
        <v>826.76300000000003</v>
      </c>
      <c r="U380" s="27">
        <f t="shared" si="21"/>
        <v>0</v>
      </c>
    </row>
    <row r="381" spans="1:21" x14ac:dyDescent="0.3">
      <c r="A381" s="1">
        <v>2031</v>
      </c>
      <c r="B381" s="1">
        <v>8</v>
      </c>
      <c r="C381" s="2"/>
      <c r="D381" s="32">
        <v>16.090844512846601</v>
      </c>
      <c r="E381" s="33">
        <f>+[1]Err!$E321</f>
        <v>824.26</v>
      </c>
      <c r="F381" s="34">
        <f t="shared" si="20"/>
        <v>13263.03949815894</v>
      </c>
      <c r="J381" s="25">
        <f t="shared" si="22"/>
        <v>13161.637422304122</v>
      </c>
      <c r="K381" s="39">
        <f t="shared" si="25"/>
        <v>15.967822558784997</v>
      </c>
      <c r="L381" s="40">
        <f t="shared" si="26"/>
        <v>13161.637422304122</v>
      </c>
      <c r="T381" s="28">
        <v>824.26</v>
      </c>
      <c r="U381" s="27">
        <f t="shared" si="21"/>
        <v>0</v>
      </c>
    </row>
    <row r="382" spans="1:21" x14ac:dyDescent="0.3">
      <c r="A382" s="1">
        <v>2031</v>
      </c>
      <c r="B382" s="1">
        <v>9</v>
      </c>
      <c r="C382" s="2"/>
      <c r="D382" s="32">
        <v>15.8109531351265</v>
      </c>
      <c r="E382" s="33">
        <f>+[1]Err!$E322</f>
        <v>824.09400000000005</v>
      </c>
      <c r="F382" s="34">
        <f t="shared" si="20"/>
        <v>13029.711612938938</v>
      </c>
      <c r="J382" s="25">
        <f t="shared" si="22"/>
        <v>12930.093436764084</v>
      </c>
      <c r="K382" s="39">
        <f t="shared" si="25"/>
        <v>15.690071080197265</v>
      </c>
      <c r="L382" s="40">
        <f t="shared" si="26"/>
        <v>12930.093436764086</v>
      </c>
      <c r="T382" s="28">
        <v>824.09400000000005</v>
      </c>
      <c r="U382" s="27">
        <f t="shared" si="21"/>
        <v>0</v>
      </c>
    </row>
    <row r="383" spans="1:21" x14ac:dyDescent="0.3">
      <c r="A383" s="1">
        <v>2031</v>
      </c>
      <c r="B383" s="1">
        <v>10</v>
      </c>
      <c r="C383" s="2"/>
      <c r="D383" s="32">
        <v>15.366274500561101</v>
      </c>
      <c r="E383" s="33">
        <f>+[1]Err!$E323</f>
        <v>817.41899999999998</v>
      </c>
      <c r="F383" s="34">
        <f t="shared" ref="F383:F446" si="27">+E383*D383</f>
        <v>12560.684735974155</v>
      </c>
      <c r="J383" s="25">
        <f t="shared" si="22"/>
        <v>12464.652487366096</v>
      </c>
      <c r="K383" s="39">
        <f t="shared" si="25"/>
        <v>15.24879221961576</v>
      </c>
      <c r="L383" s="40">
        <f t="shared" si="26"/>
        <v>12464.652487366095</v>
      </c>
      <c r="T383" s="28">
        <v>817.41899999999998</v>
      </c>
      <c r="U383" s="27">
        <f t="shared" si="21"/>
        <v>0</v>
      </c>
    </row>
    <row r="384" spans="1:21" x14ac:dyDescent="0.3">
      <c r="A384" s="1">
        <v>2031</v>
      </c>
      <c r="B384" s="1">
        <v>11</v>
      </c>
      <c r="C384" s="2"/>
      <c r="D384" s="32">
        <v>14.694374953322701</v>
      </c>
      <c r="E384" s="33">
        <f>+[1]Err!$E324</f>
        <v>813.54700000000003</v>
      </c>
      <c r="F384" s="34">
        <f t="shared" si="27"/>
        <v>11954.564660150823</v>
      </c>
      <c r="J384" s="25">
        <f t="shared" si="22"/>
        <v>11863.166480069387</v>
      </c>
      <c r="K384" s="39">
        <f t="shared" si="25"/>
        <v>14.582029655409444</v>
      </c>
      <c r="L384" s="40">
        <f t="shared" si="26"/>
        <v>11863.166480069387</v>
      </c>
      <c r="T384" s="28">
        <v>813.54700000000003</v>
      </c>
      <c r="U384" s="27">
        <f t="shared" si="21"/>
        <v>0</v>
      </c>
    </row>
    <row r="385" spans="1:21" x14ac:dyDescent="0.3">
      <c r="A385" s="1">
        <v>2031</v>
      </c>
      <c r="B385" s="1">
        <v>12</v>
      </c>
      <c r="C385" s="2"/>
      <c r="D385" s="32">
        <v>14.491906556660901</v>
      </c>
      <c r="E385" s="33">
        <f>+[1]Err!$E325</f>
        <v>811.452</v>
      </c>
      <c r="F385" s="34">
        <f t="shared" si="27"/>
        <v>11759.486559215602</v>
      </c>
      <c r="G385" s="35">
        <f>SUM(F374:F385)</f>
        <v>151499.40334380508</v>
      </c>
      <c r="J385" s="25">
        <f t="shared" si="22"/>
        <v>11669.57984150909</v>
      </c>
      <c r="K385" s="39">
        <f t="shared" si="25"/>
        <v>14.381109223354049</v>
      </c>
      <c r="L385" s="40">
        <f t="shared" si="26"/>
        <v>11669.579841509089</v>
      </c>
      <c r="M385" s="35">
        <f>SUM(L374:L385)</f>
        <v>150341.12028267415</v>
      </c>
      <c r="T385" s="28">
        <v>811.452</v>
      </c>
      <c r="U385" s="27">
        <f t="shared" si="21"/>
        <v>0</v>
      </c>
    </row>
    <row r="386" spans="1:21" x14ac:dyDescent="0.3">
      <c r="A386" s="1">
        <v>2032</v>
      </c>
      <c r="B386" s="1">
        <v>1</v>
      </c>
      <c r="C386" s="2"/>
      <c r="D386" s="32">
        <v>14.789861831597801</v>
      </c>
      <c r="E386" s="33">
        <f>+[1]Err!$E326</f>
        <v>817.88099999999997</v>
      </c>
      <c r="F386" s="34">
        <f t="shared" si="27"/>
        <v>12096.34698468904</v>
      </c>
      <c r="G386" s="36">
        <f>+G385/G373-1</f>
        <v>-3.5440193479707616E-2</v>
      </c>
      <c r="J386" s="25">
        <f t="shared" si="22"/>
        <v>12003.864813111561</v>
      </c>
      <c r="K386" s="39">
        <f t="shared" si="25"/>
        <v>14.676786492303355</v>
      </c>
      <c r="L386" s="40">
        <f t="shared" si="26"/>
        <v>12003.864813111561</v>
      </c>
      <c r="M386" s="36">
        <f>+M385/M373-1</f>
        <v>-3.5440193479707616E-2</v>
      </c>
      <c r="T386" s="28">
        <v>817.88099999999997</v>
      </c>
      <c r="U386" s="27">
        <f t="shared" si="21"/>
        <v>0</v>
      </c>
    </row>
    <row r="387" spans="1:21" x14ac:dyDescent="0.3">
      <c r="A387" s="1">
        <v>2032</v>
      </c>
      <c r="B387" s="1">
        <v>2</v>
      </c>
      <c r="C387" s="2"/>
      <c r="D387" s="32">
        <v>14.436227405052</v>
      </c>
      <c r="E387" s="33">
        <f>+[1]Err!$E327</f>
        <v>817.904</v>
      </c>
      <c r="F387" s="34">
        <f t="shared" si="27"/>
        <v>11807.44813950165</v>
      </c>
      <c r="G387" s="35"/>
      <c r="J387" s="25">
        <f t="shared" si="22"/>
        <v>11717.174733314496</v>
      </c>
      <c r="K387" s="39">
        <f t="shared" si="25"/>
        <v>14.325855764630687</v>
      </c>
      <c r="L387" s="40">
        <f t="shared" si="26"/>
        <v>11717.174733314498</v>
      </c>
      <c r="M387" s="35"/>
      <c r="T387" s="28">
        <v>817.904</v>
      </c>
      <c r="U387" s="27">
        <f t="shared" si="21"/>
        <v>0</v>
      </c>
    </row>
    <row r="388" spans="1:21" x14ac:dyDescent="0.3">
      <c r="A388" s="1">
        <v>2032</v>
      </c>
      <c r="B388" s="1">
        <v>3</v>
      </c>
      <c r="C388" s="2"/>
      <c r="D388" s="32">
        <v>14.5908419111112</v>
      </c>
      <c r="E388" s="33">
        <f>+[1]Err!$E328</f>
        <v>814.79300000000001</v>
      </c>
      <c r="F388" s="34">
        <f t="shared" si="27"/>
        <v>11888.515853280029</v>
      </c>
      <c r="G388" s="35"/>
      <c r="J388" s="25">
        <f t="shared" si="22"/>
        <v>11797.622646898275</v>
      </c>
      <c r="K388" s="39">
        <f t="shared" si="25"/>
        <v>14.479288171226649</v>
      </c>
      <c r="L388" s="40">
        <f t="shared" si="26"/>
        <v>11797.622646898275</v>
      </c>
      <c r="M388" s="35"/>
      <c r="T388" s="28">
        <v>814.79300000000001</v>
      </c>
      <c r="U388" s="27">
        <f t="shared" si="21"/>
        <v>0</v>
      </c>
    </row>
    <row r="389" spans="1:21" x14ac:dyDescent="0.3">
      <c r="A389" s="1">
        <v>2032</v>
      </c>
      <c r="B389" s="1">
        <v>4</v>
      </c>
      <c r="C389" s="2"/>
      <c r="D389" s="32">
        <v>14.8519490133951</v>
      </c>
      <c r="E389" s="33">
        <f>+[1]Err!$E329</f>
        <v>809.34799999999996</v>
      </c>
      <c r="F389" s="34">
        <f t="shared" si="27"/>
        <v>12020.395230093296</v>
      </c>
      <c r="G389" s="35"/>
      <c r="J389" s="25">
        <f t="shared" si="22"/>
        <v>11928.493744834506</v>
      </c>
      <c r="K389" s="39">
        <f t="shared" si="25"/>
        <v>14.738398988858323</v>
      </c>
      <c r="L389" s="40">
        <f t="shared" si="26"/>
        <v>11928.493744834506</v>
      </c>
      <c r="M389" s="35"/>
      <c r="T389" s="28">
        <v>809.34799999999996</v>
      </c>
      <c r="U389" s="27">
        <f t="shared" si="21"/>
        <v>0</v>
      </c>
    </row>
    <row r="390" spans="1:21" x14ac:dyDescent="0.3">
      <c r="A390" s="1">
        <v>2032</v>
      </c>
      <c r="B390" s="1">
        <v>5</v>
      </c>
      <c r="C390" s="2"/>
      <c r="D390" s="32">
        <v>15.3570919033469</v>
      </c>
      <c r="E390" s="33">
        <f>+[1]Err!$E330</f>
        <v>809.26300000000003</v>
      </c>
      <c r="F390" s="34">
        <f t="shared" si="27"/>
        <v>12427.926264978223</v>
      </c>
      <c r="G390" s="35"/>
      <c r="J390" s="25">
        <f t="shared" si="22"/>
        <v>12332.909016329124</v>
      </c>
      <c r="K390" s="39">
        <f t="shared" si="25"/>
        <v>15.239679827607493</v>
      </c>
      <c r="L390" s="40">
        <f t="shared" si="26"/>
        <v>12332.909016329122</v>
      </c>
      <c r="M390" s="35"/>
      <c r="T390" s="28">
        <v>809.26300000000003</v>
      </c>
      <c r="U390" s="27">
        <f t="shared" si="21"/>
        <v>0</v>
      </c>
    </row>
    <row r="391" spans="1:21" x14ac:dyDescent="0.3">
      <c r="A391" s="1">
        <v>2032</v>
      </c>
      <c r="B391" s="1">
        <v>6</v>
      </c>
      <c r="C391" s="2"/>
      <c r="D391" s="32">
        <v>15.688593906168</v>
      </c>
      <c r="E391" s="33">
        <f>+[1]Err!$E331</f>
        <v>808.75</v>
      </c>
      <c r="F391" s="34">
        <f t="shared" si="27"/>
        <v>12688.15032161337</v>
      </c>
      <c r="G391" s="35"/>
      <c r="J391" s="25">
        <f t="shared" si="22"/>
        <v>12591.143539604755</v>
      </c>
      <c r="K391" s="39">
        <f t="shared" si="25"/>
        <v>15.568647344178984</v>
      </c>
      <c r="L391" s="40">
        <f t="shared" si="26"/>
        <v>12591.143539604753</v>
      </c>
      <c r="M391" s="35"/>
      <c r="T391" s="28">
        <v>808.75</v>
      </c>
      <c r="U391" s="27">
        <f t="shared" si="21"/>
        <v>0</v>
      </c>
    </row>
    <row r="392" spans="1:21" x14ac:dyDescent="0.3">
      <c r="A392" s="1">
        <v>2032</v>
      </c>
      <c r="B392" s="1">
        <v>7</v>
      </c>
      <c r="C392" s="2"/>
      <c r="D392" s="32">
        <v>15.9514626935379</v>
      </c>
      <c r="E392" s="33">
        <f>+[1]Err!$E332</f>
        <v>803.73599999999999</v>
      </c>
      <c r="F392" s="34">
        <f t="shared" si="27"/>
        <v>12820.764819453378</v>
      </c>
      <c r="G392" s="35"/>
      <c r="J392" s="25">
        <f t="shared" si="22"/>
        <v>12722.744138227219</v>
      </c>
      <c r="K392" s="39">
        <f t="shared" si="25"/>
        <v>15.82950637799877</v>
      </c>
      <c r="L392" s="40">
        <f t="shared" si="26"/>
        <v>12722.744138227219</v>
      </c>
      <c r="M392" s="35"/>
      <c r="T392" s="28">
        <v>803.73599999999999</v>
      </c>
      <c r="U392" s="27">
        <f t="shared" si="21"/>
        <v>0</v>
      </c>
    </row>
    <row r="393" spans="1:21" x14ac:dyDescent="0.3">
      <c r="A393" s="1">
        <v>2032</v>
      </c>
      <c r="B393" s="1">
        <v>8</v>
      </c>
      <c r="C393" s="2"/>
      <c r="D393" s="32">
        <v>15.9595237190031</v>
      </c>
      <c r="E393" s="33">
        <f>+[1]Err!$E333</f>
        <v>801.23299999999995</v>
      </c>
      <c r="F393" s="34">
        <f t="shared" si="27"/>
        <v>12787.297067948009</v>
      </c>
      <c r="G393" s="35"/>
      <c r="J393" s="25">
        <f t="shared" si="22"/>
        <v>12689.532263172894</v>
      </c>
      <c r="K393" s="39">
        <f t="shared" si="25"/>
        <v>15.837505773193184</v>
      </c>
      <c r="L393" s="40">
        <f t="shared" si="26"/>
        <v>12689.532263172894</v>
      </c>
      <c r="M393" s="35"/>
      <c r="T393" s="28">
        <v>801.23299999999995</v>
      </c>
      <c r="U393" s="27">
        <f t="shared" si="21"/>
        <v>0</v>
      </c>
    </row>
    <row r="394" spans="1:21" x14ac:dyDescent="0.3">
      <c r="A394" s="1">
        <v>2032</v>
      </c>
      <c r="B394" s="1">
        <v>9</v>
      </c>
      <c r="C394" s="2"/>
      <c r="D394" s="32">
        <v>15.6790115503624</v>
      </c>
      <c r="E394" s="33">
        <f>+[1]Err!$E334</f>
        <v>801.06700000000001</v>
      </c>
      <c r="F394" s="34">
        <f t="shared" si="27"/>
        <v>12559.938745614158</v>
      </c>
      <c r="G394" s="35"/>
      <c r="J394" s="25">
        <f t="shared" si="22"/>
        <v>12463.912200447689</v>
      </c>
      <c r="K394" s="39">
        <f t="shared" si="25"/>
        <v>15.55913824991878</v>
      </c>
      <c r="L394" s="40">
        <f t="shared" si="26"/>
        <v>12463.912200447687</v>
      </c>
      <c r="M394" s="35"/>
      <c r="T394" s="28">
        <v>801.06700000000001</v>
      </c>
      <c r="U394" s="27">
        <f t="shared" si="21"/>
        <v>0</v>
      </c>
    </row>
    <row r="395" spans="1:21" x14ac:dyDescent="0.3">
      <c r="A395" s="1">
        <v>2032</v>
      </c>
      <c r="B395" s="1">
        <v>10</v>
      </c>
      <c r="C395" s="2"/>
      <c r="D395" s="32">
        <v>15.231973186964</v>
      </c>
      <c r="E395" s="33">
        <f>+[1]Err!$E335</f>
        <v>794.39200000000005</v>
      </c>
      <c r="F395" s="34">
        <f t="shared" si="27"/>
        <v>12100.157643938706</v>
      </c>
      <c r="G395" s="35"/>
      <c r="J395" s="25">
        <f t="shared" si="22"/>
        <v>12007.646338107472</v>
      </c>
      <c r="K395" s="39">
        <f t="shared" si="25"/>
        <v>15.115517701723419</v>
      </c>
      <c r="L395" s="40">
        <f t="shared" si="26"/>
        <v>12007.646338107472</v>
      </c>
      <c r="M395" s="35"/>
      <c r="T395" s="28">
        <v>794.39200000000005</v>
      </c>
      <c r="U395" s="27">
        <f t="shared" si="21"/>
        <v>0</v>
      </c>
    </row>
    <row r="396" spans="1:21" x14ac:dyDescent="0.3">
      <c r="A396" s="1">
        <v>2032</v>
      </c>
      <c r="B396" s="1">
        <v>11</v>
      </c>
      <c r="C396" s="2"/>
      <c r="D396" s="32">
        <v>14.5547273103075</v>
      </c>
      <c r="E396" s="33">
        <f>+[1]Err!$E336</f>
        <v>790.52</v>
      </c>
      <c r="F396" s="34">
        <f t="shared" si="27"/>
        <v>11505.803033344286</v>
      </c>
      <c r="G396" s="35"/>
      <c r="J396" s="25">
        <f t="shared" si="22"/>
        <v>11417.835843612269</v>
      </c>
      <c r="K396" s="39">
        <f t="shared" si="25"/>
        <v>14.443449683261992</v>
      </c>
      <c r="L396" s="40">
        <f t="shared" si="26"/>
        <v>11417.835843612269</v>
      </c>
      <c r="M396" s="35"/>
      <c r="T396" s="28">
        <v>790.52</v>
      </c>
      <c r="U396" s="27">
        <f t="shared" si="21"/>
        <v>0</v>
      </c>
    </row>
    <row r="397" spans="1:21" x14ac:dyDescent="0.3">
      <c r="A397" s="1">
        <v>2032</v>
      </c>
      <c r="B397" s="1">
        <v>12</v>
      </c>
      <c r="C397" s="2"/>
      <c r="D397" s="32">
        <v>14.3452115256162</v>
      </c>
      <c r="E397" s="33">
        <f>+[1]Err!$E337</f>
        <v>788.42499999999995</v>
      </c>
      <c r="F397" s="34">
        <f t="shared" si="27"/>
        <v>11310.123397083951</v>
      </c>
      <c r="G397" s="35">
        <f>SUM(F386:F397)</f>
        <v>146012.86750153807</v>
      </c>
      <c r="J397" s="25">
        <f t="shared" si="22"/>
        <v>11223.652268742846</v>
      </c>
      <c r="K397" s="39">
        <f t="shared" si="25"/>
        <v>14.235535743720515</v>
      </c>
      <c r="L397" s="40">
        <f t="shared" si="26"/>
        <v>11223.652268742846</v>
      </c>
      <c r="M397" s="35">
        <f>SUM(L386:L397)</f>
        <v>144896.5315464031</v>
      </c>
      <c r="T397" s="28">
        <v>788.42499999999995</v>
      </c>
      <c r="U397" s="27">
        <f t="shared" si="21"/>
        <v>0</v>
      </c>
    </row>
    <row r="398" spans="1:21" x14ac:dyDescent="0.3">
      <c r="A398" s="1">
        <v>2033</v>
      </c>
      <c r="B398" s="1">
        <v>1</v>
      </c>
      <c r="C398" s="2"/>
      <c r="D398" s="32">
        <v>14.6354390245383</v>
      </c>
      <c r="E398" s="33">
        <f>+[1]Err!$E338</f>
        <v>794.85400000000004</v>
      </c>
      <c r="F398" s="34">
        <f t="shared" si="27"/>
        <v>11633.037250410367</v>
      </c>
      <c r="G398" s="36">
        <f>+G397/G385-1</f>
        <v>-3.6214900660804239E-2</v>
      </c>
      <c r="J398" s="25">
        <f t="shared" si="22"/>
        <v>11544.097296197626</v>
      </c>
      <c r="K398" s="39">
        <f t="shared" si="25"/>
        <v>14.523544319079511</v>
      </c>
      <c r="L398" s="40">
        <f t="shared" si="26"/>
        <v>11544.097296197626</v>
      </c>
      <c r="M398" s="36">
        <f>+M397/M385-1</f>
        <v>-3.6214900660804128E-2</v>
      </c>
      <c r="T398" s="28">
        <v>794.85400000000004</v>
      </c>
      <c r="U398" s="27">
        <f t="shared" si="21"/>
        <v>0</v>
      </c>
    </row>
    <row r="399" spans="1:21" x14ac:dyDescent="0.3">
      <c r="A399" s="1">
        <v>2033</v>
      </c>
      <c r="B399" s="1">
        <v>2</v>
      </c>
      <c r="C399" s="2"/>
      <c r="D399" s="32">
        <v>14.2749690939219</v>
      </c>
      <c r="E399" s="33">
        <f>+[1]Err!$E339</f>
        <v>794.87699999999995</v>
      </c>
      <c r="F399" s="34">
        <f t="shared" si="27"/>
        <v>11346.844608469357</v>
      </c>
      <c r="G399" s="35"/>
      <c r="J399" s="25">
        <f t="shared" si="22"/>
        <v>11260.092729470538</v>
      </c>
      <c r="K399" s="39">
        <f t="shared" si="25"/>
        <v>14.165830347928722</v>
      </c>
      <c r="L399" s="40">
        <f t="shared" si="26"/>
        <v>11260.092729470538</v>
      </c>
      <c r="M399" s="35"/>
      <c r="T399" s="28">
        <v>794.87699999999995</v>
      </c>
      <c r="U399" s="27">
        <f t="shared" si="21"/>
        <v>0</v>
      </c>
    </row>
    <row r="400" spans="1:21" x14ac:dyDescent="0.3">
      <c r="A400" s="1">
        <v>2033</v>
      </c>
      <c r="B400" s="1">
        <v>3</v>
      </c>
      <c r="C400" s="2"/>
      <c r="D400" s="32">
        <v>14.424981222371899</v>
      </c>
      <c r="E400" s="33">
        <f>+[1]Err!$E340</f>
        <v>791.76599999999996</v>
      </c>
      <c r="F400" s="34">
        <f t="shared" si="27"/>
        <v>11421.209682512508</v>
      </c>
      <c r="G400" s="35"/>
      <c r="J400" s="25">
        <f t="shared" si="22"/>
        <v>11333.88924810223</v>
      </c>
      <c r="K400" s="39">
        <f t="shared" si="25"/>
        <v>14.31469556422255</v>
      </c>
      <c r="L400" s="40">
        <f t="shared" si="26"/>
        <v>11333.88924810223</v>
      </c>
      <c r="M400" s="35"/>
      <c r="T400" s="28">
        <v>791.76599999999996</v>
      </c>
      <c r="U400" s="27">
        <f t="shared" si="21"/>
        <v>0</v>
      </c>
    </row>
    <row r="401" spans="1:21" x14ac:dyDescent="0.3">
      <c r="A401" s="1">
        <v>2033</v>
      </c>
      <c r="B401" s="1">
        <v>4</v>
      </c>
      <c r="C401" s="2"/>
      <c r="D401" s="32">
        <v>14.6826207565339</v>
      </c>
      <c r="E401" s="33">
        <f>+[1]Err!$E341</f>
        <v>786.32100000000003</v>
      </c>
      <c r="F401" s="34">
        <f t="shared" si="27"/>
        <v>11545.253035898493</v>
      </c>
      <c r="G401" s="35"/>
      <c r="J401" s="25">
        <f t="shared" si="22"/>
        <v>11456.984232637238</v>
      </c>
      <c r="K401" s="39">
        <f t="shared" si="25"/>
        <v>14.570365324895606</v>
      </c>
      <c r="L401" s="40">
        <f t="shared" si="26"/>
        <v>11456.984232637238</v>
      </c>
      <c r="M401" s="35"/>
      <c r="T401" s="28">
        <v>786.32100000000003</v>
      </c>
      <c r="U401" s="27">
        <f t="shared" si="21"/>
        <v>0</v>
      </c>
    </row>
    <row r="402" spans="1:21" x14ac:dyDescent="0.3">
      <c r="A402" s="1">
        <v>2033</v>
      </c>
      <c r="B402" s="1">
        <v>5</v>
      </c>
      <c r="C402" s="2"/>
      <c r="D402" s="32">
        <v>15.1864207372639</v>
      </c>
      <c r="E402" s="33">
        <f>+[1]Err!$E342</f>
        <v>786.23599999999999</v>
      </c>
      <c r="F402" s="34">
        <f t="shared" si="27"/>
        <v>11940.11069478342</v>
      </c>
      <c r="G402" s="35"/>
      <c r="J402" s="25">
        <f t="shared" si="22"/>
        <v>11848.823021957336</v>
      </c>
      <c r="K402" s="39">
        <f t="shared" si="25"/>
        <v>15.07031352158555</v>
      </c>
      <c r="L402" s="40">
        <f t="shared" si="26"/>
        <v>11848.823021957336</v>
      </c>
      <c r="M402" s="35"/>
      <c r="T402" s="28">
        <v>786.23599999999999</v>
      </c>
      <c r="U402" s="27">
        <f t="shared" si="21"/>
        <v>0</v>
      </c>
    </row>
    <row r="403" spans="1:21" x14ac:dyDescent="0.3">
      <c r="A403" s="1">
        <v>2033</v>
      </c>
      <c r="B403" s="1">
        <v>6</v>
      </c>
      <c r="C403" s="2"/>
      <c r="D403" s="32">
        <v>15.5176183693714</v>
      </c>
      <c r="E403" s="33">
        <f>+[1]Err!$E343</f>
        <v>785.72299999999996</v>
      </c>
      <c r="F403" s="34">
        <f t="shared" si="27"/>
        <v>12192.549658037604</v>
      </c>
      <c r="G403" s="35"/>
      <c r="J403" s="25">
        <f t="shared" si="22"/>
        <v>12099.331972494288</v>
      </c>
      <c r="K403" s="39">
        <f t="shared" si="25"/>
        <v>15.398978994498428</v>
      </c>
      <c r="L403" s="40">
        <f t="shared" si="26"/>
        <v>12099.331972494288</v>
      </c>
      <c r="M403" s="35"/>
      <c r="T403" s="28">
        <v>785.72299999999996</v>
      </c>
      <c r="U403" s="27">
        <f t="shared" si="21"/>
        <v>0</v>
      </c>
    </row>
    <row r="404" spans="1:21" x14ac:dyDescent="0.3">
      <c r="A404" s="1">
        <v>2033</v>
      </c>
      <c r="B404" s="1">
        <v>7</v>
      </c>
      <c r="C404" s="2"/>
      <c r="D404" s="32">
        <v>15.780012358471501</v>
      </c>
      <c r="E404" s="33">
        <f>+[1]Err!$E344</f>
        <v>780.70899999999995</v>
      </c>
      <c r="F404" s="34">
        <f t="shared" si="27"/>
        <v>12319.597668369926</v>
      </c>
      <c r="G404" s="35"/>
      <c r="J404" s="25">
        <f t="shared" si="22"/>
        <v>12225.408641982553</v>
      </c>
      <c r="K404" s="39">
        <f t="shared" si="25"/>
        <v>15.659366860100949</v>
      </c>
      <c r="L404" s="40">
        <f t="shared" si="26"/>
        <v>12225.408641982551</v>
      </c>
      <c r="M404" s="35"/>
      <c r="T404" s="28">
        <v>780.70899999999995</v>
      </c>
      <c r="U404" s="27">
        <f t="shared" si="21"/>
        <v>0</v>
      </c>
    </row>
    <row r="405" spans="1:21" x14ac:dyDescent="0.3">
      <c r="A405" s="1">
        <v>2033</v>
      </c>
      <c r="B405" s="1">
        <v>8</v>
      </c>
      <c r="C405" s="2"/>
      <c r="D405" s="32">
        <v>15.7864828731153</v>
      </c>
      <c r="E405" s="33">
        <f>+[1]Err!$E345</f>
        <v>778.20600000000002</v>
      </c>
      <c r="F405" s="34">
        <f t="shared" si="27"/>
        <v>12285.135690755566</v>
      </c>
      <c r="G405" s="35"/>
      <c r="J405" s="25">
        <f t="shared" si="22"/>
        <v>12191.210142138023</v>
      </c>
      <c r="K405" s="39">
        <f t="shared" si="25"/>
        <v>15.665787904665374</v>
      </c>
      <c r="L405" s="40">
        <f t="shared" si="26"/>
        <v>12191.210142138021</v>
      </c>
      <c r="M405" s="35"/>
      <c r="T405" s="28">
        <v>778.20600000000002</v>
      </c>
      <c r="U405" s="27">
        <f t="shared" si="21"/>
        <v>0</v>
      </c>
    </row>
    <row r="406" spans="1:21" x14ac:dyDescent="0.3">
      <c r="A406" s="1">
        <v>2033</v>
      </c>
      <c r="B406" s="1">
        <v>9</v>
      </c>
      <c r="C406" s="2"/>
      <c r="D406" s="32">
        <v>15.5037655481683</v>
      </c>
      <c r="E406" s="33">
        <f>+[1]Err!$E346</f>
        <v>778.04</v>
      </c>
      <c r="F406" s="34">
        <f t="shared" si="27"/>
        <v>12062.549747096864</v>
      </c>
      <c r="G406" s="35"/>
      <c r="J406" s="25">
        <f t="shared" si="22"/>
        <v>11970.325971044065</v>
      </c>
      <c r="K406" s="39">
        <f t="shared" si="25"/>
        <v>15.385232084525301</v>
      </c>
      <c r="L406" s="40">
        <f t="shared" si="26"/>
        <v>11970.325971044065</v>
      </c>
      <c r="M406" s="35"/>
      <c r="T406" s="28">
        <v>778.04</v>
      </c>
      <c r="U406" s="27">
        <f t="shared" si="21"/>
        <v>0</v>
      </c>
    </row>
    <row r="407" spans="1:21" x14ac:dyDescent="0.3">
      <c r="A407" s="1">
        <v>2033</v>
      </c>
      <c r="B407" s="1">
        <v>10</v>
      </c>
      <c r="C407" s="2"/>
      <c r="D407" s="32">
        <v>15.054810053578599</v>
      </c>
      <c r="E407" s="33">
        <f>+[1]Err!$E347</f>
        <v>771.36500000000001</v>
      </c>
      <c r="F407" s="34">
        <f t="shared" si="27"/>
        <v>11612.753556978656</v>
      </c>
      <c r="G407" s="35"/>
      <c r="J407" s="25">
        <f t="shared" si="22"/>
        <v>11523.968680990651</v>
      </c>
      <c r="K407" s="39">
        <f t="shared" si="25"/>
        <v>14.939709062493957</v>
      </c>
      <c r="L407" s="40">
        <f t="shared" si="26"/>
        <v>11523.968680990651</v>
      </c>
      <c r="M407" s="35"/>
      <c r="T407" s="28">
        <v>771.36500000000001</v>
      </c>
      <c r="U407" s="27">
        <f t="shared" ref="U407:U470" si="28">+T407-E407</f>
        <v>0</v>
      </c>
    </row>
    <row r="408" spans="1:21" x14ac:dyDescent="0.3">
      <c r="A408" s="1">
        <v>2033</v>
      </c>
      <c r="B408" s="1">
        <v>11</v>
      </c>
      <c r="C408" s="2"/>
      <c r="D408" s="32">
        <v>14.376442403893501</v>
      </c>
      <c r="E408" s="33">
        <f>+[1]Err!$E348</f>
        <v>767.49300000000005</v>
      </c>
      <c r="F408" s="34">
        <f t="shared" si="27"/>
        <v>11033.818909891435</v>
      </c>
      <c r="G408" s="35"/>
      <c r="J408" s="25">
        <f t="shared" si="22"/>
        <v>10949.460257244398</v>
      </c>
      <c r="K408" s="39">
        <f t="shared" si="25"/>
        <v>14.266527847477953</v>
      </c>
      <c r="L408" s="40">
        <f t="shared" si="26"/>
        <v>10949.460257244396</v>
      </c>
      <c r="M408" s="35"/>
      <c r="T408" s="28">
        <v>767.49300000000005</v>
      </c>
      <c r="U408" s="27">
        <f t="shared" si="28"/>
        <v>0</v>
      </c>
    </row>
    <row r="409" spans="1:21" x14ac:dyDescent="0.3">
      <c r="A409" s="1">
        <v>2033</v>
      </c>
      <c r="B409" s="1">
        <v>12</v>
      </c>
      <c r="C409" s="2"/>
      <c r="D409" s="32">
        <v>14.166590043521101</v>
      </c>
      <c r="E409" s="33">
        <f>+[1]Err!$E349</f>
        <v>765.39800000000002</v>
      </c>
      <c r="F409" s="34">
        <f t="shared" si="27"/>
        <v>10843.079686130965</v>
      </c>
      <c r="G409" s="35">
        <f>SUM(F398:F409)</f>
        <v>140235.94018933515</v>
      </c>
      <c r="J409" s="25">
        <f t="shared" si="22"/>
        <v>10760.179323134571</v>
      </c>
      <c r="K409" s="39">
        <f t="shared" si="25"/>
        <v>14.058279905532245</v>
      </c>
      <c r="L409" s="40">
        <f t="shared" si="26"/>
        <v>10760.179323134569</v>
      </c>
      <c r="M409" s="35">
        <f>SUM(L398:L409)</f>
        <v>139163.7715173935</v>
      </c>
      <c r="T409" s="28">
        <v>765.39800000000002</v>
      </c>
      <c r="U409" s="27">
        <f t="shared" si="28"/>
        <v>0</v>
      </c>
    </row>
    <row r="410" spans="1:21" x14ac:dyDescent="0.3">
      <c r="A410" s="1">
        <v>2034</v>
      </c>
      <c r="B410" s="1">
        <v>1</v>
      </c>
      <c r="C410" s="2"/>
      <c r="D410" s="32">
        <v>14.4569856683603</v>
      </c>
      <c r="E410" s="33">
        <f>+[1]Err!$E350</f>
        <v>771.827</v>
      </c>
      <c r="F410" s="34">
        <f t="shared" si="27"/>
        <v>11158.291877453525</v>
      </c>
      <c r="G410" s="36">
        <f>+G409/G397-1</f>
        <v>-3.9564508327610715E-2</v>
      </c>
      <c r="J410" s="25">
        <f t="shared" si="22"/>
        <v>11072.981571356284</v>
      </c>
      <c r="K410" s="39">
        <f t="shared" si="25"/>
        <v>14.346455321407886</v>
      </c>
      <c r="L410" s="40">
        <f t="shared" si="26"/>
        <v>11072.981571356284</v>
      </c>
      <c r="M410" s="36">
        <f>+M409/M397-1</f>
        <v>-3.9564508327610937E-2</v>
      </c>
      <c r="T410" s="28">
        <v>771.827</v>
      </c>
      <c r="U410" s="27">
        <f t="shared" si="28"/>
        <v>0</v>
      </c>
    </row>
    <row r="411" spans="1:21" x14ac:dyDescent="0.3">
      <c r="A411" s="1">
        <v>2034</v>
      </c>
      <c r="B411" s="1">
        <v>2</v>
      </c>
      <c r="C411" s="2"/>
      <c r="D411" s="32">
        <v>14.0968989108122</v>
      </c>
      <c r="E411" s="33">
        <f>+[1]Err!$E351</f>
        <v>771.85</v>
      </c>
      <c r="F411" s="34">
        <f t="shared" si="27"/>
        <v>10880.691424310397</v>
      </c>
      <c r="G411" s="35"/>
      <c r="J411" s="25">
        <f t="shared" si="22"/>
        <v>10797.503502166763</v>
      </c>
      <c r="K411" s="39">
        <f t="shared" si="25"/>
        <v>13.989121593789937</v>
      </c>
      <c r="L411" s="40">
        <f t="shared" si="26"/>
        <v>10797.503502166763</v>
      </c>
      <c r="M411" s="35"/>
      <c r="T411" s="28">
        <v>771.85</v>
      </c>
      <c r="U411" s="27">
        <f t="shared" si="28"/>
        <v>0</v>
      </c>
    </row>
    <row r="412" spans="1:21" x14ac:dyDescent="0.3">
      <c r="A412" s="1">
        <v>2034</v>
      </c>
      <c r="B412" s="1">
        <v>3</v>
      </c>
      <c r="C412" s="2"/>
      <c r="D412" s="32">
        <v>14.246999121890299</v>
      </c>
      <c r="E412" s="33">
        <f>+[1]Err!$E352</f>
        <v>768.73900000000003</v>
      </c>
      <c r="F412" s="34">
        <f t="shared" si="27"/>
        <v>10952.223857962827</v>
      </c>
      <c r="G412" s="35"/>
      <c r="J412" s="25">
        <f t="shared" si="22"/>
        <v>10868.489037254629</v>
      </c>
      <c r="K412" s="39">
        <f t="shared" si="25"/>
        <v>14.138074219279403</v>
      </c>
      <c r="L412" s="40">
        <f t="shared" si="26"/>
        <v>10868.489037254629</v>
      </c>
      <c r="M412" s="35"/>
      <c r="T412" s="28">
        <v>768.73900000000003</v>
      </c>
      <c r="U412" s="27">
        <f t="shared" si="28"/>
        <v>0</v>
      </c>
    </row>
    <row r="413" spans="1:21" x14ac:dyDescent="0.3">
      <c r="A413" s="1">
        <v>2034</v>
      </c>
      <c r="B413" s="1">
        <v>4</v>
      </c>
      <c r="C413" s="2"/>
      <c r="D413" s="32">
        <v>14.5039056348594</v>
      </c>
      <c r="E413" s="33">
        <f>+[1]Err!$E353</f>
        <v>763.29399999999998</v>
      </c>
      <c r="F413" s="34">
        <f t="shared" si="27"/>
        <v>11070.74414765437</v>
      </c>
      <c r="G413" s="35"/>
      <c r="J413" s="25">
        <f t="shared" si="22"/>
        <v>10986.103184473528</v>
      </c>
      <c r="K413" s="39">
        <f t="shared" si="25"/>
        <v>14.393016563045864</v>
      </c>
      <c r="L413" s="40">
        <f t="shared" si="26"/>
        <v>10986.10318447353</v>
      </c>
      <c r="M413" s="35"/>
      <c r="T413" s="28">
        <v>763.29399999999998</v>
      </c>
      <c r="U413" s="27">
        <f t="shared" si="28"/>
        <v>0</v>
      </c>
    </row>
    <row r="414" spans="1:21" x14ac:dyDescent="0.3">
      <c r="A414" s="1">
        <v>2034</v>
      </c>
      <c r="B414" s="1">
        <v>5</v>
      </c>
      <c r="C414" s="2"/>
      <c r="D414" s="32">
        <v>15.005846818205001</v>
      </c>
      <c r="E414" s="33">
        <f>+[1]Err!$E354</f>
        <v>763.20899999999995</v>
      </c>
      <c r="F414" s="34">
        <f t="shared" si="27"/>
        <v>11452.59734427542</v>
      </c>
      <c r="G414" s="35"/>
      <c r="J414" s="25">
        <f t="shared" si="22"/>
        <v>11365.036936662964</v>
      </c>
      <c r="K414" s="39">
        <f t="shared" si="25"/>
        <v>14.891120173717768</v>
      </c>
      <c r="L414" s="40">
        <f t="shared" si="26"/>
        <v>11365.036936662964</v>
      </c>
      <c r="M414" s="35"/>
      <c r="T414" s="28">
        <v>763.20899999999995</v>
      </c>
      <c r="U414" s="27">
        <f t="shared" si="28"/>
        <v>0</v>
      </c>
    </row>
    <row r="415" spans="1:21" x14ac:dyDescent="0.3">
      <c r="A415" s="1">
        <v>2034</v>
      </c>
      <c r="B415" s="1">
        <v>6</v>
      </c>
      <c r="C415" s="2"/>
      <c r="D415" s="32">
        <v>15.3345750021359</v>
      </c>
      <c r="E415" s="33">
        <f>+[1]Err!$E355</f>
        <v>762.69600000000003</v>
      </c>
      <c r="F415" s="34">
        <f t="shared" si="27"/>
        <v>11695.619015829043</v>
      </c>
      <c r="G415" s="35"/>
      <c r="J415" s="25">
        <f t="shared" si="22"/>
        <v>11606.200595053264</v>
      </c>
      <c r="K415" s="39">
        <f t="shared" si="25"/>
        <v>15.217335078528357</v>
      </c>
      <c r="L415" s="40">
        <f t="shared" si="26"/>
        <v>11606.200595053264</v>
      </c>
      <c r="M415" s="35"/>
      <c r="T415" s="28">
        <v>762.69600000000003</v>
      </c>
      <c r="U415" s="27">
        <f t="shared" si="28"/>
        <v>0</v>
      </c>
    </row>
    <row r="416" spans="1:21" x14ac:dyDescent="0.3">
      <c r="A416" s="1">
        <v>2034</v>
      </c>
      <c r="B416" s="1">
        <v>7</v>
      </c>
      <c r="C416" s="2"/>
      <c r="D416" s="32">
        <v>15.594906228840999</v>
      </c>
      <c r="E416" s="33">
        <f>+[1]Err!$E356</f>
        <v>757.68200000000002</v>
      </c>
      <c r="F416" s="34">
        <f t="shared" si="27"/>
        <v>11815.979741280706</v>
      </c>
      <c r="G416" s="35"/>
      <c r="J416" s="25">
        <f t="shared" si="22"/>
        <v>11725.641107049038</v>
      </c>
      <c r="K416" s="39">
        <f t="shared" si="25"/>
        <v>15.475675952509151</v>
      </c>
      <c r="L416" s="40">
        <f t="shared" si="26"/>
        <v>11725.641107049039</v>
      </c>
      <c r="M416" s="35"/>
      <c r="T416" s="28">
        <v>757.68200000000002</v>
      </c>
      <c r="U416" s="27">
        <f t="shared" si="28"/>
        <v>0</v>
      </c>
    </row>
    <row r="417" spans="1:21" x14ac:dyDescent="0.3">
      <c r="A417" s="1">
        <v>2034</v>
      </c>
      <c r="B417" s="1">
        <v>8</v>
      </c>
      <c r="C417" s="2"/>
      <c r="D417" s="32">
        <v>15.6002535411836</v>
      </c>
      <c r="E417" s="33">
        <f>+[1]Err!$E357</f>
        <v>755.17899999999997</v>
      </c>
      <c r="F417" s="34">
        <f t="shared" si="27"/>
        <v>11780.98386897749</v>
      </c>
      <c r="G417" s="35"/>
      <c r="J417" s="25">
        <f t="shared" si="22"/>
        <v>11690.912794387667</v>
      </c>
      <c r="K417" s="39">
        <f t="shared" si="25"/>
        <v>15.480982382173851</v>
      </c>
      <c r="L417" s="40">
        <f t="shared" si="26"/>
        <v>11690.912794387667</v>
      </c>
      <c r="M417" s="35"/>
      <c r="T417" s="28">
        <v>755.17899999999997</v>
      </c>
      <c r="U417" s="27">
        <f t="shared" si="28"/>
        <v>0</v>
      </c>
    </row>
    <row r="418" spans="1:21" x14ac:dyDescent="0.3">
      <c r="A418" s="1">
        <v>2034</v>
      </c>
      <c r="B418" s="1">
        <v>9</v>
      </c>
      <c r="C418" s="2"/>
      <c r="D418" s="32">
        <v>15.3171991171223</v>
      </c>
      <c r="E418" s="33">
        <f>+[1]Err!$E358</f>
        <v>755.01300000000003</v>
      </c>
      <c r="F418" s="34">
        <f t="shared" si="27"/>
        <v>11564.684457015859</v>
      </c>
      <c r="G418" s="35"/>
      <c r="J418" s="25">
        <f t="shared" si="22"/>
        <v>11476.267091546191</v>
      </c>
      <c r="K418" s="39">
        <f t="shared" si="25"/>
        <v>15.200092040198237</v>
      </c>
      <c r="L418" s="40">
        <f t="shared" si="26"/>
        <v>11476.267091546193</v>
      </c>
      <c r="M418" s="35"/>
      <c r="T418" s="28">
        <v>755.01300000000003</v>
      </c>
      <c r="U418" s="27">
        <f t="shared" si="28"/>
        <v>0</v>
      </c>
    </row>
    <row r="419" spans="1:21" x14ac:dyDescent="0.3">
      <c r="A419" s="1">
        <v>2034</v>
      </c>
      <c r="B419" s="1">
        <v>10</v>
      </c>
      <c r="C419" s="2"/>
      <c r="D419" s="32">
        <v>14.8682251379607</v>
      </c>
      <c r="E419" s="33">
        <f>+[1]Err!$E359</f>
        <v>748.33799999999997</v>
      </c>
      <c r="F419" s="34">
        <f t="shared" si="27"/>
        <v>11126.457863291233</v>
      </c>
      <c r="G419" s="35"/>
      <c r="J419" s="25">
        <f t="shared" si="22"/>
        <v>11041.39094296686</v>
      </c>
      <c r="K419" s="39">
        <f t="shared" si="25"/>
        <v>14.7545506749181</v>
      </c>
      <c r="L419" s="40">
        <f t="shared" si="26"/>
        <v>11041.39094296686</v>
      </c>
      <c r="M419" s="35"/>
      <c r="T419" s="28">
        <v>748.33799999999997</v>
      </c>
      <c r="U419" s="27">
        <f t="shared" si="28"/>
        <v>0</v>
      </c>
    </row>
    <row r="420" spans="1:21" x14ac:dyDescent="0.3">
      <c r="A420" s="1">
        <v>2034</v>
      </c>
      <c r="B420" s="1">
        <v>11</v>
      </c>
      <c r="C420" s="2"/>
      <c r="D420" s="32">
        <v>14.1898228543829</v>
      </c>
      <c r="E420" s="33">
        <f>+[1]Err!$E360</f>
        <v>744.46600000000001</v>
      </c>
      <c r="F420" s="34">
        <f t="shared" si="27"/>
        <v>10563.84066111102</v>
      </c>
      <c r="G420" s="35"/>
      <c r="J420" s="25">
        <f t="shared" si="22"/>
        <v>10483.075209708657</v>
      </c>
      <c r="K420" s="39">
        <f t="shared" si="25"/>
        <v>14.081335090801536</v>
      </c>
      <c r="L420" s="40">
        <f t="shared" si="26"/>
        <v>10483.075209708657</v>
      </c>
      <c r="M420" s="35"/>
      <c r="T420" s="28">
        <v>744.46600000000001</v>
      </c>
      <c r="U420" s="27">
        <f t="shared" si="28"/>
        <v>0</v>
      </c>
    </row>
    <row r="421" spans="1:21" x14ac:dyDescent="0.3">
      <c r="A421" s="1">
        <v>2034</v>
      </c>
      <c r="B421" s="1">
        <v>12</v>
      </c>
      <c r="C421" s="2"/>
      <c r="D421" s="32">
        <v>13.9800775958246</v>
      </c>
      <c r="E421" s="33">
        <f>+[1]Err!$E361</f>
        <v>742.37099999999998</v>
      </c>
      <c r="F421" s="34">
        <f t="shared" si="27"/>
        <v>10378.404184889903</v>
      </c>
      <c r="G421" s="35">
        <f>SUM(F410:F421)</f>
        <v>134440.51844405179</v>
      </c>
      <c r="J421" s="25">
        <f t="shared" si="22"/>
        <v>10299.056481178832</v>
      </c>
      <c r="K421" s="39">
        <f t="shared" si="25"/>
        <v>13.873193431826987</v>
      </c>
      <c r="L421" s="40">
        <f t="shared" si="26"/>
        <v>10299.056481178832</v>
      </c>
      <c r="M421" s="35">
        <f>SUM(L410:L421)</f>
        <v>133412.65845380467</v>
      </c>
      <c r="T421" s="28">
        <v>742.37099999999998</v>
      </c>
      <c r="U421" s="27">
        <f t="shared" si="28"/>
        <v>0</v>
      </c>
    </row>
    <row r="422" spans="1:21" x14ac:dyDescent="0.3">
      <c r="A422" s="1">
        <v>2035</v>
      </c>
      <c r="B422" s="1">
        <v>1</v>
      </c>
      <c r="C422" s="2"/>
      <c r="D422" s="32">
        <v>14.271015394610099</v>
      </c>
      <c r="E422" s="33">
        <f>+[1]Err!$E362</f>
        <v>748.8</v>
      </c>
      <c r="F422" s="34">
        <f t="shared" si="27"/>
        <v>10686.136327484042</v>
      </c>
      <c r="G422" s="36">
        <f>+G421/G409-1</f>
        <v>-4.1326223059929168E-2</v>
      </c>
      <c r="J422" s="25">
        <f t="shared" si="22"/>
        <v>10604.435869106845</v>
      </c>
      <c r="K422" s="39">
        <f t="shared" si="25"/>
        <v>14.161906876478158</v>
      </c>
      <c r="L422" s="40">
        <f t="shared" si="26"/>
        <v>10604.435869106845</v>
      </c>
      <c r="M422" s="36">
        <f>+M421/M409-1</f>
        <v>-4.1326223059929168E-2</v>
      </c>
      <c r="T422" s="28">
        <v>748.8</v>
      </c>
      <c r="U422" s="27">
        <f t="shared" si="28"/>
        <v>0</v>
      </c>
    </row>
    <row r="423" spans="1:21" x14ac:dyDescent="0.3">
      <c r="A423" s="1">
        <v>2035</v>
      </c>
      <c r="B423" s="1">
        <v>2</v>
      </c>
      <c r="C423" s="2"/>
      <c r="D423" s="32">
        <v>13.9120448724171</v>
      </c>
      <c r="E423" s="33">
        <f>+[1]Err!$E363</f>
        <v>748.82299999999998</v>
      </c>
      <c r="F423" s="34">
        <f t="shared" si="27"/>
        <v>10417.65917749799</v>
      </c>
      <c r="G423" s="35"/>
      <c r="J423" s="25">
        <f t="shared" si="22"/>
        <v>10338.011351198978</v>
      </c>
      <c r="K423" s="39">
        <f t="shared" si="25"/>
        <v>13.805680850079364</v>
      </c>
      <c r="L423" s="40">
        <f t="shared" si="26"/>
        <v>10338.011351198978</v>
      </c>
      <c r="M423" s="35"/>
      <c r="T423" s="28">
        <v>748.82299999999998</v>
      </c>
      <c r="U423" s="27">
        <f t="shared" si="28"/>
        <v>0</v>
      </c>
    </row>
    <row r="424" spans="1:21" x14ac:dyDescent="0.3">
      <c r="A424" s="1">
        <v>2035</v>
      </c>
      <c r="B424" s="1">
        <v>3</v>
      </c>
      <c r="C424" s="2"/>
      <c r="D424" s="32">
        <v>14.063231999780401</v>
      </c>
      <c r="E424" s="33">
        <f>+[1]Err!$E364</f>
        <v>745.71199999999999</v>
      </c>
      <c r="F424" s="34">
        <f t="shared" si="27"/>
        <v>10487.120861020241</v>
      </c>
      <c r="G424" s="35"/>
      <c r="J424" s="25">
        <f t="shared" si="22"/>
        <v>10406.941967999872</v>
      </c>
      <c r="K424" s="39">
        <f t="shared" si="25"/>
        <v>13.955712081875943</v>
      </c>
      <c r="L424" s="40">
        <f t="shared" si="26"/>
        <v>10406.941967999872</v>
      </c>
      <c r="M424" s="35"/>
      <c r="T424" s="28">
        <v>745.71199999999999</v>
      </c>
      <c r="U424" s="27">
        <f t="shared" si="28"/>
        <v>0</v>
      </c>
    </row>
    <row r="425" spans="1:21" x14ac:dyDescent="0.3">
      <c r="A425" s="1">
        <v>2035</v>
      </c>
      <c r="B425" s="1">
        <v>4</v>
      </c>
      <c r="C425" s="2"/>
      <c r="D425" s="32">
        <v>14.3208150369283</v>
      </c>
      <c r="E425" s="33">
        <f>+[1]Err!$E365</f>
        <v>740.26800000000003</v>
      </c>
      <c r="F425" s="34">
        <f t="shared" si="27"/>
        <v>10601.241105756839</v>
      </c>
      <c r="G425" s="35"/>
      <c r="J425" s="25">
        <f t="shared" si="22"/>
        <v>10520.189710644097</v>
      </c>
      <c r="K425" s="39">
        <f t="shared" si="25"/>
        <v>14.21132577748072</v>
      </c>
      <c r="L425" s="40">
        <f t="shared" si="26"/>
        <v>10520.189710644097</v>
      </c>
      <c r="M425" s="35"/>
      <c r="T425" s="28">
        <v>740.26800000000003</v>
      </c>
      <c r="U425" s="27">
        <f t="shared" si="28"/>
        <v>0</v>
      </c>
    </row>
    <row r="426" spans="1:21" x14ac:dyDescent="0.3">
      <c r="A426" s="1">
        <v>2035</v>
      </c>
      <c r="B426" s="1">
        <v>5</v>
      </c>
      <c r="C426" s="2"/>
      <c r="D426" s="32">
        <v>14.822444977375101</v>
      </c>
      <c r="E426" s="33">
        <f>+[1]Err!$E366</f>
        <v>740.18200000000002</v>
      </c>
      <c r="F426" s="34">
        <f t="shared" si="27"/>
        <v>10971.306968243458</v>
      </c>
      <c r="G426" s="35"/>
      <c r="J426" s="25">
        <f t="shared" si="22"/>
        <v>10887.426248324413</v>
      </c>
      <c r="K426" s="39">
        <f t="shared" si="25"/>
        <v>14.709120524849849</v>
      </c>
      <c r="L426" s="40">
        <f t="shared" si="26"/>
        <v>10887.426248324411</v>
      </c>
      <c r="M426" s="35"/>
      <c r="T426" s="28">
        <v>740.18200000000002</v>
      </c>
      <c r="U426" s="27">
        <f t="shared" si="28"/>
        <v>0</v>
      </c>
    </row>
    <row r="427" spans="1:21" x14ac:dyDescent="0.3">
      <c r="A427" s="1">
        <v>2035</v>
      </c>
      <c r="B427" s="1">
        <v>6</v>
      </c>
      <c r="C427" s="2"/>
      <c r="D427" s="32">
        <v>15.150126900686301</v>
      </c>
      <c r="E427" s="33">
        <f>+[1]Err!$E367</f>
        <v>739.67</v>
      </c>
      <c r="F427" s="34">
        <f t="shared" si="27"/>
        <v>11206.094364630635</v>
      </c>
      <c r="G427" s="35"/>
      <c r="J427" s="25">
        <f t="shared" ref="J427:J490" si="29">+F427*(1+$H$177)</f>
        <v>11120.418586393207</v>
      </c>
      <c r="K427" s="39">
        <f t="shared" si="25"/>
        <v>15.034297168187445</v>
      </c>
      <c r="L427" s="40">
        <f t="shared" si="26"/>
        <v>11120.418586393207</v>
      </c>
      <c r="M427" s="35"/>
      <c r="T427" s="28">
        <v>739.67</v>
      </c>
      <c r="U427" s="27">
        <f t="shared" si="28"/>
        <v>0</v>
      </c>
    </row>
    <row r="428" spans="1:21" x14ac:dyDescent="0.3">
      <c r="A428" s="1">
        <v>2035</v>
      </c>
      <c r="B428" s="1">
        <v>7</v>
      </c>
      <c r="C428" s="2"/>
      <c r="D428" s="32">
        <v>15.4091926825937</v>
      </c>
      <c r="E428" s="33">
        <f>+[1]Err!$E368</f>
        <v>734.65599999999995</v>
      </c>
      <c r="F428" s="34">
        <f t="shared" si="27"/>
        <v>11320.455859423557</v>
      </c>
      <c r="G428" s="35"/>
      <c r="J428" s="25">
        <f t="shared" si="29"/>
        <v>11233.905734625412</v>
      </c>
      <c r="K428" s="39">
        <f t="shared" si="25"/>
        <v>15.291382272281737</v>
      </c>
      <c r="L428" s="40">
        <f t="shared" si="26"/>
        <v>11233.90573462541</v>
      </c>
      <c r="M428" s="35"/>
      <c r="T428" s="28">
        <v>734.65599999999995</v>
      </c>
      <c r="U428" s="27">
        <f t="shared" si="28"/>
        <v>0</v>
      </c>
    </row>
    <row r="429" spans="1:21" x14ac:dyDescent="0.3">
      <c r="A429" s="1">
        <v>2035</v>
      </c>
      <c r="B429" s="1">
        <v>8</v>
      </c>
      <c r="C429" s="2"/>
      <c r="D429" s="32">
        <v>15.4134386818516</v>
      </c>
      <c r="E429" s="33">
        <f>+[1]Err!$E369</f>
        <v>732.15200000000004</v>
      </c>
      <c r="F429" s="34">
        <f t="shared" si="27"/>
        <v>11284.979957795014</v>
      </c>
      <c r="G429" s="35"/>
      <c r="J429" s="25">
        <f t="shared" si="29"/>
        <v>11198.701062685092</v>
      </c>
      <c r="K429" s="39">
        <f t="shared" si="25"/>
        <v>15.29559580891002</v>
      </c>
      <c r="L429" s="40">
        <f t="shared" si="26"/>
        <v>11198.70106268509</v>
      </c>
      <c r="M429" s="35"/>
      <c r="T429" s="28">
        <v>732.15200000000004</v>
      </c>
      <c r="U429" s="27">
        <f t="shared" si="28"/>
        <v>0</v>
      </c>
    </row>
    <row r="430" spans="1:21" x14ac:dyDescent="0.3">
      <c r="A430" s="1">
        <v>2035</v>
      </c>
      <c r="B430" s="1">
        <v>9</v>
      </c>
      <c r="C430" s="2"/>
      <c r="D430" s="32">
        <v>15.129950143274</v>
      </c>
      <c r="E430" s="33">
        <f>+[1]Err!$E370</f>
        <v>731.98599999999999</v>
      </c>
      <c r="F430" s="34">
        <f t="shared" si="27"/>
        <v>11074.911685574561</v>
      </c>
      <c r="G430" s="35"/>
      <c r="J430" s="25">
        <f t="shared" si="29"/>
        <v>10990.238859637346</v>
      </c>
      <c r="K430" s="39">
        <f t="shared" si="25"/>
        <v>15.014274671424516</v>
      </c>
      <c r="L430" s="40">
        <f t="shared" si="26"/>
        <v>10990.238859637346</v>
      </c>
      <c r="M430" s="35"/>
      <c r="T430" s="28">
        <v>731.98599999999999</v>
      </c>
      <c r="U430" s="27">
        <f t="shared" si="28"/>
        <v>0</v>
      </c>
    </row>
    <row r="431" spans="1:21" x14ac:dyDescent="0.3">
      <c r="A431" s="1">
        <v>2035</v>
      </c>
      <c r="B431" s="1">
        <v>10</v>
      </c>
      <c r="C431" s="2"/>
      <c r="D431" s="32">
        <v>14.681620566242399</v>
      </c>
      <c r="E431" s="33">
        <f>+[1]Err!$E371</f>
        <v>725.31100000000004</v>
      </c>
      <c r="F431" s="34">
        <f t="shared" si="27"/>
        <v>10648.740894521841</v>
      </c>
      <c r="G431" s="35"/>
      <c r="J431" s="25">
        <f t="shared" si="29"/>
        <v>10567.326341538379</v>
      </c>
      <c r="K431" s="39">
        <f t="shared" si="25"/>
        <v>14.56937278152183</v>
      </c>
      <c r="L431" s="40">
        <f t="shared" si="26"/>
        <v>10567.326341538381</v>
      </c>
      <c r="M431" s="35"/>
      <c r="T431" s="28">
        <v>725.31100000000004</v>
      </c>
      <c r="U431" s="27">
        <f t="shared" si="28"/>
        <v>0</v>
      </c>
    </row>
    <row r="432" spans="1:21" x14ac:dyDescent="0.3">
      <c r="A432" s="1">
        <v>2035</v>
      </c>
      <c r="B432" s="1">
        <v>11</v>
      </c>
      <c r="C432" s="2"/>
      <c r="D432" s="32">
        <v>14.005124494393501</v>
      </c>
      <c r="E432" s="33">
        <f>+[1]Err!$E372</f>
        <v>721.43899999999996</v>
      </c>
      <c r="F432" s="34">
        <f t="shared" si="27"/>
        <v>10103.843010110751</v>
      </c>
      <c r="G432" s="35"/>
      <c r="J432" s="25">
        <f t="shared" si="29"/>
        <v>10026.594453663443</v>
      </c>
      <c r="K432" s="39">
        <f t="shared" si="25"/>
        <v>13.898048835263195</v>
      </c>
      <c r="L432" s="40">
        <f t="shared" si="26"/>
        <v>10026.594453663443</v>
      </c>
      <c r="M432" s="35"/>
      <c r="T432" s="28">
        <v>721.43899999999996</v>
      </c>
      <c r="U432" s="27">
        <f t="shared" si="28"/>
        <v>0</v>
      </c>
    </row>
    <row r="433" spans="1:21" x14ac:dyDescent="0.3">
      <c r="A433" s="1">
        <v>2035</v>
      </c>
      <c r="B433" s="1">
        <v>12</v>
      </c>
      <c r="C433" s="2"/>
      <c r="D433" s="32">
        <v>13.797441763306599</v>
      </c>
      <c r="E433" s="33">
        <f>+[1]Err!$E373</f>
        <v>719.34400000000005</v>
      </c>
      <c r="F433" s="34">
        <f t="shared" si="27"/>
        <v>9925.1069477840229</v>
      </c>
      <c r="G433" s="35">
        <f>SUM(F422:F433)</f>
        <v>128727.59715984296</v>
      </c>
      <c r="J433" s="25">
        <f t="shared" si="29"/>
        <v>9849.2249112624486</v>
      </c>
      <c r="K433" s="39">
        <f t="shared" si="25"/>
        <v>13.69195393478287</v>
      </c>
      <c r="L433" s="40">
        <f t="shared" si="26"/>
        <v>9849.2249112624486</v>
      </c>
      <c r="M433" s="35">
        <f>SUM(L422:L433)</f>
        <v>127743.41509707953</v>
      </c>
      <c r="T433" s="28">
        <v>719.34400000000005</v>
      </c>
      <c r="U433" s="27">
        <f t="shared" si="28"/>
        <v>0</v>
      </c>
    </row>
    <row r="434" spans="1:21" x14ac:dyDescent="0.3">
      <c r="A434" s="1">
        <v>2036</v>
      </c>
      <c r="B434" s="1">
        <v>1</v>
      </c>
      <c r="C434" s="2"/>
      <c r="D434" s="32">
        <v>14.0894278554905</v>
      </c>
      <c r="E434" s="33">
        <f>+[1]Err!$E374</f>
        <v>725.77300000000002</v>
      </c>
      <c r="F434" s="34">
        <f t="shared" si="27"/>
        <v>10225.726322962908</v>
      </c>
      <c r="G434" s="36">
        <f>+G433/G421-1</f>
        <v>-4.2494043836838524E-2</v>
      </c>
      <c r="J434" s="25">
        <f t="shared" si="29"/>
        <v>10147.545912174293</v>
      </c>
      <c r="K434" s="39">
        <f t="shared" si="25"/>
        <v>13.981707658144202</v>
      </c>
      <c r="L434" s="40">
        <f t="shared" si="26"/>
        <v>10147.545912174293</v>
      </c>
      <c r="M434" s="36">
        <f>+M433/M421-1</f>
        <v>-4.2494043836838524E-2</v>
      </c>
      <c r="T434" s="28">
        <v>725.77300000000002</v>
      </c>
      <c r="U434" s="27">
        <f t="shared" si="28"/>
        <v>0</v>
      </c>
    </row>
    <row r="435" spans="1:21" x14ac:dyDescent="0.3">
      <c r="A435" s="1">
        <v>2036</v>
      </c>
      <c r="B435" s="1">
        <v>2</v>
      </c>
      <c r="C435" s="2"/>
      <c r="D435" s="32">
        <v>13.729657173213999</v>
      </c>
      <c r="E435" s="33">
        <f>+[1]Err!$E375</f>
        <v>725.79600000000005</v>
      </c>
      <c r="F435" s="34">
        <f t="shared" si="27"/>
        <v>9964.9302576900282</v>
      </c>
      <c r="G435" s="35"/>
      <c r="J435" s="25">
        <f t="shared" si="29"/>
        <v>9888.7437535317222</v>
      </c>
      <c r="K435" s="39">
        <f t="shared" si="25"/>
        <v>13.624687589256103</v>
      </c>
      <c r="L435" s="40">
        <f t="shared" si="26"/>
        <v>9888.743753531724</v>
      </c>
      <c r="M435" s="35"/>
      <c r="T435" s="28">
        <v>725.79600000000005</v>
      </c>
      <c r="U435" s="27">
        <f t="shared" si="28"/>
        <v>0</v>
      </c>
    </row>
    <row r="436" spans="1:21" x14ac:dyDescent="0.3">
      <c r="A436" s="1">
        <v>2036</v>
      </c>
      <c r="B436" s="1">
        <v>3</v>
      </c>
      <c r="C436" s="2"/>
      <c r="D436" s="32">
        <v>13.8793898587586</v>
      </c>
      <c r="E436" s="33">
        <f>+[1]Err!$E376</f>
        <v>722.68499999999995</v>
      </c>
      <c r="F436" s="34">
        <f t="shared" si="27"/>
        <v>10030.426860076957</v>
      </c>
      <c r="G436" s="35"/>
      <c r="J436" s="25">
        <f t="shared" si="29"/>
        <v>9953.7396040778403</v>
      </c>
      <c r="K436" s="39">
        <f t="shared" si="25"/>
        <v>13.773275499114886</v>
      </c>
      <c r="L436" s="40">
        <f t="shared" si="26"/>
        <v>9953.7396040778403</v>
      </c>
      <c r="M436" s="35"/>
      <c r="T436" s="28">
        <v>722.68499999999995</v>
      </c>
      <c r="U436" s="27">
        <f t="shared" si="28"/>
        <v>0</v>
      </c>
    </row>
    <row r="437" spans="1:21" x14ac:dyDescent="0.3">
      <c r="A437" s="1">
        <v>2036</v>
      </c>
      <c r="B437" s="1">
        <v>4</v>
      </c>
      <c r="C437" s="2"/>
      <c r="D437" s="32">
        <v>14.1374407856038</v>
      </c>
      <c r="E437" s="33">
        <f>+[1]Err!$E377</f>
        <v>717.24099999999999</v>
      </c>
      <c r="F437" s="34">
        <f t="shared" si="27"/>
        <v>10139.952166507255</v>
      </c>
      <c r="G437" s="35"/>
      <c r="J437" s="25">
        <f t="shared" si="29"/>
        <v>10062.427538845917</v>
      </c>
      <c r="K437" s="39">
        <f t="shared" si="25"/>
        <v>14.029353507183663</v>
      </c>
      <c r="L437" s="40">
        <f t="shared" si="26"/>
        <v>10062.427538845917</v>
      </c>
      <c r="M437" s="35"/>
      <c r="T437" s="28">
        <v>717.24099999999999</v>
      </c>
      <c r="U437" s="27">
        <f t="shared" si="28"/>
        <v>0</v>
      </c>
    </row>
    <row r="438" spans="1:21" x14ac:dyDescent="0.3">
      <c r="A438" s="1">
        <v>2036</v>
      </c>
      <c r="B438" s="1">
        <v>5</v>
      </c>
      <c r="C438" s="2"/>
      <c r="D438" s="32">
        <v>14.6424172786251</v>
      </c>
      <c r="E438" s="33">
        <f>+[1]Err!$E378</f>
        <v>717.15499999999997</v>
      </c>
      <c r="F438" s="34">
        <f t="shared" si="27"/>
        <v>10500.882763452382</v>
      </c>
      <c r="G438" s="35"/>
      <c r="J438" s="25">
        <f t="shared" si="29"/>
        <v>10420.598654318126</v>
      </c>
      <c r="K438" s="39">
        <f t="shared" ref="K438:K493" si="30">+D438*(1+$H$177)</f>
        <v>14.530469221183882</v>
      </c>
      <c r="L438" s="40">
        <f t="shared" ref="L438:L493" si="31">+K438*E438</f>
        <v>10420.598654318126</v>
      </c>
      <c r="M438" s="35"/>
      <c r="T438" s="28">
        <v>717.15499999999997</v>
      </c>
      <c r="U438" s="27">
        <f t="shared" si="28"/>
        <v>0</v>
      </c>
    </row>
    <row r="439" spans="1:21" x14ac:dyDescent="0.3">
      <c r="A439" s="1">
        <v>2036</v>
      </c>
      <c r="B439" s="1">
        <v>6</v>
      </c>
      <c r="C439" s="2"/>
      <c r="D439" s="32">
        <v>14.9751028662411</v>
      </c>
      <c r="E439" s="33">
        <f>+[1]Err!$E379</f>
        <v>716.64300000000003</v>
      </c>
      <c r="F439" s="34">
        <f t="shared" si="27"/>
        <v>10731.80264337162</v>
      </c>
      <c r="G439" s="35"/>
      <c r="J439" s="25">
        <f t="shared" si="29"/>
        <v>10649.753044872486</v>
      </c>
      <c r="K439" s="39">
        <f t="shared" si="30"/>
        <v>14.860611273496687</v>
      </c>
      <c r="L439" s="40">
        <f t="shared" si="31"/>
        <v>10649.753044872486</v>
      </c>
      <c r="M439" s="35"/>
      <c r="T439" s="28">
        <v>716.64300000000003</v>
      </c>
      <c r="U439" s="27">
        <f t="shared" si="28"/>
        <v>0</v>
      </c>
    </row>
    <row r="440" spans="1:21" x14ac:dyDescent="0.3">
      <c r="A440" s="1">
        <v>2036</v>
      </c>
      <c r="B440" s="1">
        <v>7</v>
      </c>
      <c r="C440" s="2"/>
      <c r="D440" s="32">
        <v>15.2384307998864</v>
      </c>
      <c r="E440" s="33">
        <f>+[1]Err!$E380</f>
        <v>711.62900000000002</v>
      </c>
      <c r="F440" s="34">
        <f t="shared" si="27"/>
        <v>10844.109271692359</v>
      </c>
      <c r="G440" s="35"/>
      <c r="J440" s="25">
        <f t="shared" si="29"/>
        <v>10761.201037037798</v>
      </c>
      <c r="K440" s="39">
        <f t="shared" si="30"/>
        <v>15.121925943206078</v>
      </c>
      <c r="L440" s="40">
        <f t="shared" si="31"/>
        <v>10761.201037037798</v>
      </c>
      <c r="M440" s="35"/>
      <c r="T440" s="28">
        <v>711.62900000000002</v>
      </c>
      <c r="U440" s="27">
        <f t="shared" si="28"/>
        <v>0</v>
      </c>
    </row>
    <row r="441" spans="1:21" x14ac:dyDescent="0.3">
      <c r="A441" s="1">
        <v>2036</v>
      </c>
      <c r="B441" s="1">
        <v>8</v>
      </c>
      <c r="C441" s="2"/>
      <c r="D441" s="32">
        <v>15.244823775153799</v>
      </c>
      <c r="E441" s="33">
        <f>+[1]Err!$E381</f>
        <v>709.125</v>
      </c>
      <c r="F441" s="34">
        <f t="shared" si="27"/>
        <v>10810.485659555938</v>
      </c>
      <c r="G441" s="35"/>
      <c r="J441" s="25">
        <f t="shared" si="29"/>
        <v>10727.834492979086</v>
      </c>
      <c r="K441" s="39">
        <f t="shared" si="30"/>
        <v>15.128270041218522</v>
      </c>
      <c r="L441" s="40">
        <f t="shared" si="31"/>
        <v>10727.834492979086</v>
      </c>
      <c r="M441" s="35"/>
      <c r="T441" s="28">
        <v>709.125</v>
      </c>
      <c r="U441" s="27">
        <f t="shared" si="28"/>
        <v>0</v>
      </c>
    </row>
    <row r="442" spans="1:21" x14ac:dyDescent="0.3">
      <c r="A442" s="1">
        <v>2036</v>
      </c>
      <c r="B442" s="1">
        <v>9</v>
      </c>
      <c r="C442" s="2"/>
      <c r="D442" s="32">
        <v>14.961519996350701</v>
      </c>
      <c r="E442" s="33">
        <f>+[1]Err!$E382</f>
        <v>708.95899999999995</v>
      </c>
      <c r="F442" s="34">
        <f t="shared" si="27"/>
        <v>10607.104255092796</v>
      </c>
      <c r="G442" s="35"/>
      <c r="J442" s="25">
        <f t="shared" si="29"/>
        <v>10526.008033489581</v>
      </c>
      <c r="K442" s="39">
        <f t="shared" si="30"/>
        <v>14.847132250933527</v>
      </c>
      <c r="L442" s="40">
        <f t="shared" si="31"/>
        <v>10526.008033489581</v>
      </c>
      <c r="M442" s="35"/>
      <c r="T442" s="28">
        <v>708.95899999999995</v>
      </c>
      <c r="U442" s="27">
        <f t="shared" si="28"/>
        <v>0</v>
      </c>
    </row>
    <row r="443" spans="1:21" x14ac:dyDescent="0.3">
      <c r="A443" s="1">
        <v>2036</v>
      </c>
      <c r="B443" s="1">
        <v>10</v>
      </c>
      <c r="C443" s="2"/>
      <c r="D443" s="32">
        <v>14.5122763346697</v>
      </c>
      <c r="E443" s="33">
        <f>+[1]Err!$E383</f>
        <v>702.28399999999999</v>
      </c>
      <c r="F443" s="34">
        <f t="shared" si="27"/>
        <v>10191.739473417176</v>
      </c>
      <c r="G443" s="35"/>
      <c r="J443" s="25">
        <f t="shared" si="29"/>
        <v>10113.81890782439</v>
      </c>
      <c r="K443" s="39">
        <f t="shared" si="30"/>
        <v>14.401323264981675</v>
      </c>
      <c r="L443" s="40">
        <f t="shared" si="31"/>
        <v>10113.81890782439</v>
      </c>
      <c r="M443" s="35"/>
      <c r="T443" s="28">
        <v>702.28399999999999</v>
      </c>
      <c r="U443" s="27">
        <f t="shared" si="28"/>
        <v>0</v>
      </c>
    </row>
    <row r="444" spans="1:21" x14ac:dyDescent="0.3">
      <c r="A444" s="1">
        <v>2036</v>
      </c>
      <c r="B444" s="1">
        <v>11</v>
      </c>
      <c r="C444" s="2"/>
      <c r="D444" s="32">
        <v>13.834498887739</v>
      </c>
      <c r="E444" s="33">
        <f>+[1]Err!$E384</f>
        <v>698.41200000000003</v>
      </c>
      <c r="F444" s="34">
        <f t="shared" si="27"/>
        <v>9662.1800371835707</v>
      </c>
      <c r="G444" s="35"/>
      <c r="J444" s="25">
        <f t="shared" si="29"/>
        <v>9588.3081985911122</v>
      </c>
      <c r="K444" s="39">
        <f t="shared" si="30"/>
        <v>13.728727740346834</v>
      </c>
      <c r="L444" s="40">
        <f t="shared" si="31"/>
        <v>9588.308198591114</v>
      </c>
      <c r="M444" s="35"/>
      <c r="T444" s="28">
        <v>698.41200000000003</v>
      </c>
      <c r="U444" s="27">
        <f t="shared" si="28"/>
        <v>0</v>
      </c>
    </row>
    <row r="445" spans="1:21" x14ac:dyDescent="0.3">
      <c r="A445" s="1">
        <v>2036</v>
      </c>
      <c r="B445" s="1">
        <v>12</v>
      </c>
      <c r="C445" s="2"/>
      <c r="D445" s="32">
        <v>13.6259841118995</v>
      </c>
      <c r="E445" s="33">
        <f>+[1]Err!$E385</f>
        <v>696.31700000000001</v>
      </c>
      <c r="F445" s="34">
        <f t="shared" si="27"/>
        <v>9488.0043788455241</v>
      </c>
      <c r="G445" s="35">
        <f>SUM(F434:F445)</f>
        <v>123197.34408984853</v>
      </c>
      <c r="J445" s="25">
        <f t="shared" si="29"/>
        <v>9415.4641937794931</v>
      </c>
      <c r="K445" s="39">
        <f t="shared" si="30"/>
        <v>13.521807156481161</v>
      </c>
      <c r="L445" s="40">
        <f t="shared" si="31"/>
        <v>9415.4641937794931</v>
      </c>
      <c r="M445" s="35">
        <f>SUM(L434:L445)</f>
        <v>122255.44337152185</v>
      </c>
      <c r="T445" s="28">
        <v>696.31700000000001</v>
      </c>
      <c r="U445" s="27">
        <f t="shared" si="28"/>
        <v>0</v>
      </c>
    </row>
    <row r="446" spans="1:21" x14ac:dyDescent="0.3">
      <c r="A446" s="1">
        <v>2037</v>
      </c>
      <c r="B446" s="1">
        <v>1</v>
      </c>
      <c r="C446" s="2"/>
      <c r="D446" s="32">
        <v>13.9182939759104</v>
      </c>
      <c r="E446" s="33">
        <f>+[1]Err!$E386</f>
        <v>702.74599999999998</v>
      </c>
      <c r="F446" s="34">
        <f t="shared" si="27"/>
        <v>9781.0254183951292</v>
      </c>
      <c r="G446" s="36">
        <f>+G445/G433-1</f>
        <v>-4.2960897212486859E-2</v>
      </c>
      <c r="J446" s="25">
        <f t="shared" si="29"/>
        <v>9706.2449518548856</v>
      </c>
      <c r="K446" s="39">
        <f t="shared" si="30"/>
        <v>13.811882176284016</v>
      </c>
      <c r="L446" s="40">
        <f t="shared" si="31"/>
        <v>9706.2449518548874</v>
      </c>
      <c r="M446" s="36">
        <f>+M445/M433-1</f>
        <v>-4.296089721248697E-2</v>
      </c>
      <c r="T446" s="28">
        <v>702.74599999999998</v>
      </c>
      <c r="U446" s="27">
        <f t="shared" si="28"/>
        <v>0</v>
      </c>
    </row>
    <row r="447" spans="1:21" x14ac:dyDescent="0.3">
      <c r="A447" s="1">
        <v>2037</v>
      </c>
      <c r="B447" s="1">
        <v>2</v>
      </c>
      <c r="C447" s="2"/>
      <c r="D447" s="32">
        <v>13.560317750953701</v>
      </c>
      <c r="E447" s="33">
        <f>+[1]Err!$E387</f>
        <v>702.76900000000001</v>
      </c>
      <c r="F447" s="34">
        <f t="shared" ref="F447:F493" si="32">+E447*D447</f>
        <v>9529.770945519982</v>
      </c>
      <c r="G447" s="35"/>
      <c r="J447" s="25">
        <f t="shared" si="29"/>
        <v>9456.9114357197741</v>
      </c>
      <c r="K447" s="39">
        <f t="shared" si="30"/>
        <v>13.45664284525893</v>
      </c>
      <c r="L447" s="40">
        <f t="shared" si="31"/>
        <v>9456.9114357197723</v>
      </c>
      <c r="M447" s="35"/>
      <c r="T447" s="28">
        <v>702.76900000000001</v>
      </c>
      <c r="U447" s="27">
        <f t="shared" si="28"/>
        <v>0</v>
      </c>
    </row>
    <row r="448" spans="1:21" x14ac:dyDescent="0.3">
      <c r="A448" s="1">
        <v>2037</v>
      </c>
      <c r="B448" s="1">
        <v>3</v>
      </c>
      <c r="C448" s="2"/>
      <c r="D448" s="32">
        <v>13.711905349572801</v>
      </c>
      <c r="E448" s="33">
        <f>+[1]Err!$E388</f>
        <v>699.65800000000002</v>
      </c>
      <c r="F448" s="34">
        <f t="shared" si="32"/>
        <v>9593.6442730714061</v>
      </c>
      <c r="G448" s="35"/>
      <c r="J448" s="25">
        <f t="shared" si="29"/>
        <v>9520.2964221178481</v>
      </c>
      <c r="K448" s="39">
        <f t="shared" si="30"/>
        <v>13.607071486523198</v>
      </c>
      <c r="L448" s="40">
        <f t="shared" si="31"/>
        <v>9520.2964221178481</v>
      </c>
      <c r="M448" s="35"/>
      <c r="T448" s="28">
        <v>699.65800000000002</v>
      </c>
      <c r="U448" s="27">
        <f t="shared" si="28"/>
        <v>0</v>
      </c>
    </row>
    <row r="449" spans="1:21" x14ac:dyDescent="0.3">
      <c r="A449" s="1">
        <v>2037</v>
      </c>
      <c r="B449" s="1">
        <v>4</v>
      </c>
      <c r="C449" s="2"/>
      <c r="D449" s="32">
        <v>13.969253218391501</v>
      </c>
      <c r="E449" s="33">
        <f>+[1]Err!$E389</f>
        <v>694.21400000000006</v>
      </c>
      <c r="F449" s="34">
        <f t="shared" si="32"/>
        <v>9697.6511537524384</v>
      </c>
      <c r="G449" s="35"/>
      <c r="J449" s="25">
        <f t="shared" si="29"/>
        <v>9623.5081220557549</v>
      </c>
      <c r="K449" s="39">
        <f t="shared" si="30"/>
        <v>13.862451811769503</v>
      </c>
      <c r="L449" s="40">
        <f t="shared" si="31"/>
        <v>9623.5081220557549</v>
      </c>
      <c r="M449" s="35"/>
      <c r="T449" s="28">
        <v>694.21400000000006</v>
      </c>
      <c r="U449" s="27">
        <f t="shared" si="28"/>
        <v>0</v>
      </c>
    </row>
    <row r="450" spans="1:21" x14ac:dyDescent="0.3">
      <c r="A450" s="1">
        <v>2037</v>
      </c>
      <c r="B450" s="1">
        <v>5</v>
      </c>
      <c r="C450" s="2"/>
      <c r="D450" s="32">
        <v>14.470018167448499</v>
      </c>
      <c r="E450" s="33">
        <f>+[1]Err!$E390</f>
        <v>694.12800000000004</v>
      </c>
      <c r="F450" s="34">
        <f t="shared" si="32"/>
        <v>10044.044770534692</v>
      </c>
      <c r="G450" s="35"/>
      <c r="J450" s="25">
        <f t="shared" si="29"/>
        <v>9967.2533993069792</v>
      </c>
      <c r="K450" s="39">
        <f t="shared" si="30"/>
        <v>14.359388181008372</v>
      </c>
      <c r="L450" s="40">
        <f t="shared" si="31"/>
        <v>9967.2533993069792</v>
      </c>
      <c r="M450" s="35"/>
      <c r="T450" s="28">
        <v>694.12800000000004</v>
      </c>
      <c r="U450" s="27">
        <f t="shared" si="28"/>
        <v>0</v>
      </c>
    </row>
    <row r="451" spans="1:21" x14ac:dyDescent="0.3">
      <c r="A451" s="1">
        <v>2037</v>
      </c>
      <c r="B451" s="1">
        <v>6</v>
      </c>
      <c r="C451" s="2"/>
      <c r="D451" s="32">
        <v>14.796928016552201</v>
      </c>
      <c r="E451" s="33">
        <f>+[1]Err!$E391</f>
        <v>693.61599999999999</v>
      </c>
      <c r="F451" s="34">
        <f t="shared" si="32"/>
        <v>10263.386023128871</v>
      </c>
      <c r="G451" s="35"/>
      <c r="J451" s="25">
        <f t="shared" si="29"/>
        <v>10184.917686501429</v>
      </c>
      <c r="K451" s="39">
        <f t="shared" si="30"/>
        <v>14.683798653003146</v>
      </c>
      <c r="L451" s="40">
        <f t="shared" si="31"/>
        <v>10184.917686501431</v>
      </c>
      <c r="M451" s="35"/>
      <c r="T451" s="28">
        <v>693.61599999999999</v>
      </c>
      <c r="U451" s="27">
        <f t="shared" si="28"/>
        <v>0</v>
      </c>
    </row>
    <row r="452" spans="1:21" x14ac:dyDescent="0.3">
      <c r="A452" s="1">
        <v>2037</v>
      </c>
      <c r="B452" s="1">
        <v>7</v>
      </c>
      <c r="C452" s="2"/>
      <c r="D452" s="32">
        <v>15.056296831686099</v>
      </c>
      <c r="E452" s="33">
        <f>+[1]Err!$E392</f>
        <v>688.60199999999998</v>
      </c>
      <c r="F452" s="34">
        <f t="shared" si="32"/>
        <v>10367.79611089271</v>
      </c>
      <c r="G452" s="35"/>
      <c r="J452" s="25">
        <f t="shared" si="29"/>
        <v>10288.529510817369</v>
      </c>
      <c r="K452" s="39">
        <f t="shared" si="30"/>
        <v>14.94118447349466</v>
      </c>
      <c r="L452" s="40">
        <f t="shared" si="31"/>
        <v>10288.52951081737</v>
      </c>
      <c r="M452" s="35"/>
      <c r="T452" s="28">
        <v>688.60199999999998</v>
      </c>
      <c r="U452" s="27">
        <f t="shared" si="28"/>
        <v>0</v>
      </c>
    </row>
    <row r="453" spans="1:21" x14ac:dyDescent="0.3">
      <c r="A453" s="1">
        <v>2037</v>
      </c>
      <c r="B453" s="1">
        <v>8</v>
      </c>
      <c r="C453" s="2"/>
      <c r="D453" s="32">
        <v>15.062442403641899</v>
      </c>
      <c r="E453" s="33">
        <f>+[1]Err!$E393</f>
        <v>686.09799999999996</v>
      </c>
      <c r="F453" s="34">
        <f t="shared" si="32"/>
        <v>10334.3116082539</v>
      </c>
      <c r="G453" s="35"/>
      <c r="J453" s="25">
        <f t="shared" si="29"/>
        <v>10255.301012699771</v>
      </c>
      <c r="K453" s="39">
        <f t="shared" si="30"/>
        <v>14.947283059708337</v>
      </c>
      <c r="L453" s="40">
        <f t="shared" si="31"/>
        <v>10255.301012699769</v>
      </c>
      <c r="M453" s="35"/>
      <c r="T453" s="28">
        <v>686.09799999999996</v>
      </c>
      <c r="U453" s="27">
        <f t="shared" si="28"/>
        <v>0</v>
      </c>
    </row>
    <row r="454" spans="1:21" x14ac:dyDescent="0.3">
      <c r="A454" s="1">
        <v>2037</v>
      </c>
      <c r="B454" s="1">
        <v>9</v>
      </c>
      <c r="C454" s="2"/>
      <c r="D454" s="32">
        <v>14.7810847426782</v>
      </c>
      <c r="E454" s="33">
        <f>+[1]Err!$E394</f>
        <v>685.93200000000002</v>
      </c>
      <c r="F454" s="34">
        <f t="shared" si="32"/>
        <v>10138.819019714743</v>
      </c>
      <c r="G454" s="35"/>
      <c r="J454" s="25">
        <f t="shared" si="29"/>
        <v>10061.303055485119</v>
      </c>
      <c r="K454" s="39">
        <f t="shared" si="30"/>
        <v>14.668076508291081</v>
      </c>
      <c r="L454" s="40">
        <f t="shared" si="31"/>
        <v>10061.303055485118</v>
      </c>
      <c r="M454" s="35"/>
      <c r="T454" s="28">
        <v>685.93200000000002</v>
      </c>
      <c r="U454" s="27">
        <f t="shared" si="28"/>
        <v>0</v>
      </c>
    </row>
    <row r="455" spans="1:21" x14ac:dyDescent="0.3">
      <c r="A455" s="1">
        <v>2037</v>
      </c>
      <c r="B455" s="1">
        <v>10</v>
      </c>
      <c r="C455" s="2"/>
      <c r="D455" s="32">
        <v>14.3332880988731</v>
      </c>
      <c r="E455" s="33">
        <f>+[1]Err!$E395</f>
        <v>679.25699999999995</v>
      </c>
      <c r="F455" s="34">
        <f t="shared" si="32"/>
        <v>9735.9862741762445</v>
      </c>
      <c r="G455" s="35"/>
      <c r="J455" s="25">
        <f t="shared" si="29"/>
        <v>9661.5501527402394</v>
      </c>
      <c r="K455" s="39">
        <f t="shared" si="30"/>
        <v>14.223703477093707</v>
      </c>
      <c r="L455" s="40">
        <f t="shared" si="31"/>
        <v>9661.5501527402394</v>
      </c>
      <c r="M455" s="35"/>
      <c r="T455" s="28">
        <v>679.25699999999995</v>
      </c>
      <c r="U455" s="27">
        <f t="shared" si="28"/>
        <v>0</v>
      </c>
    </row>
    <row r="456" spans="1:21" x14ac:dyDescent="0.3">
      <c r="A456" s="1">
        <v>2037</v>
      </c>
      <c r="B456" s="1">
        <v>11</v>
      </c>
      <c r="C456" s="2"/>
      <c r="D456" s="32">
        <v>13.6545840103456</v>
      </c>
      <c r="E456" s="33">
        <f>+[1]Err!$E396</f>
        <v>675.38499999999999</v>
      </c>
      <c r="F456" s="34">
        <f t="shared" si="32"/>
        <v>9222.1012218272626</v>
      </c>
      <c r="G456" s="35"/>
      <c r="J456" s="25">
        <f t="shared" si="29"/>
        <v>9151.5939894717885</v>
      </c>
      <c r="K456" s="39">
        <f t="shared" si="30"/>
        <v>13.550188395465975</v>
      </c>
      <c r="L456" s="40">
        <f t="shared" si="31"/>
        <v>9151.5939894717867</v>
      </c>
      <c r="M456" s="35"/>
      <c r="T456" s="28">
        <v>675.38499999999999</v>
      </c>
      <c r="U456" s="27">
        <f t="shared" si="28"/>
        <v>0</v>
      </c>
    </row>
    <row r="457" spans="1:21" x14ac:dyDescent="0.3">
      <c r="A457" s="1">
        <v>2037</v>
      </c>
      <c r="B457" s="1">
        <v>12</v>
      </c>
      <c r="C457" s="2"/>
      <c r="D457" s="32">
        <v>13.443324104890101</v>
      </c>
      <c r="E457" s="33">
        <f>+[1]Err!$E397</f>
        <v>673.29</v>
      </c>
      <c r="F457" s="34">
        <f t="shared" si="32"/>
        <v>9051.2556865814549</v>
      </c>
      <c r="G457" s="35">
        <f>SUM(F446:F457)</f>
        <v>117759.79250584885</v>
      </c>
      <c r="J457" s="25">
        <f t="shared" si="29"/>
        <v>8982.0546474199946</v>
      </c>
      <c r="K457" s="39">
        <f t="shared" si="30"/>
        <v>13.34054366977082</v>
      </c>
      <c r="L457" s="40">
        <f t="shared" si="31"/>
        <v>8982.0546474199946</v>
      </c>
      <c r="M457" s="35">
        <f>SUM(L446:L457)</f>
        <v>116859.46438619094</v>
      </c>
      <c r="T457" s="28">
        <v>673.29</v>
      </c>
      <c r="U457" s="27">
        <f t="shared" si="28"/>
        <v>0</v>
      </c>
    </row>
    <row r="458" spans="1:21" x14ac:dyDescent="0.3">
      <c r="A458" s="1">
        <v>2038</v>
      </c>
      <c r="B458" s="1">
        <v>1</v>
      </c>
      <c r="C458" s="2"/>
      <c r="D458" s="32">
        <v>13.732011077603399</v>
      </c>
      <c r="E458" s="33">
        <f>+[1]Err!$E398</f>
        <v>679.71900000000005</v>
      </c>
      <c r="F458" s="34">
        <f t="shared" si="32"/>
        <v>9333.9088376575055</v>
      </c>
      <c r="G458" s="36">
        <f>+G457/G445-1</f>
        <v>-4.4136922140415979E-2</v>
      </c>
      <c r="J458" s="25">
        <f t="shared" si="29"/>
        <v>9262.5467843280639</v>
      </c>
      <c r="K458" s="39">
        <f t="shared" si="30"/>
        <v>13.627023496956925</v>
      </c>
      <c r="L458" s="40">
        <f t="shared" si="31"/>
        <v>9262.5467843280639</v>
      </c>
      <c r="M458" s="36">
        <f>+M457/M445-1</f>
        <v>-4.4136922140416091E-2</v>
      </c>
      <c r="T458" s="28">
        <v>679.71900000000005</v>
      </c>
      <c r="U458" s="27">
        <f t="shared" si="28"/>
        <v>0</v>
      </c>
    </row>
    <row r="459" spans="1:21" x14ac:dyDescent="0.3">
      <c r="A459" s="1">
        <v>2038</v>
      </c>
      <c r="B459" s="1">
        <v>2</v>
      </c>
      <c r="C459" s="2"/>
      <c r="D459" s="32">
        <v>13.370680625786401</v>
      </c>
      <c r="E459" s="33">
        <f>+[1]Err!$E399</f>
        <v>679.74199999999996</v>
      </c>
      <c r="F459" s="34">
        <f t="shared" si="32"/>
        <v>9088.6131899332995</v>
      </c>
      <c r="G459" s="35"/>
      <c r="J459" s="25">
        <f t="shared" si="29"/>
        <v>9019.1265353675317</v>
      </c>
      <c r="K459" s="39">
        <f t="shared" si="30"/>
        <v>13.268455583688416</v>
      </c>
      <c r="L459" s="40">
        <f t="shared" si="31"/>
        <v>9019.1265353675317</v>
      </c>
      <c r="M459" s="35"/>
      <c r="T459" s="28">
        <v>679.74199999999996</v>
      </c>
      <c r="U459" s="27">
        <f t="shared" si="28"/>
        <v>0</v>
      </c>
    </row>
    <row r="460" spans="1:21" x14ac:dyDescent="0.3">
      <c r="A460" s="1">
        <v>2038</v>
      </c>
      <c r="B460" s="1">
        <v>3</v>
      </c>
      <c r="C460" s="2"/>
      <c r="D460" s="32">
        <v>13.5201194200939</v>
      </c>
      <c r="E460" s="33">
        <f>+[1]Err!$E400</f>
        <v>676.63099999999997</v>
      </c>
      <c r="F460" s="34">
        <f t="shared" si="32"/>
        <v>9148.1319233375561</v>
      </c>
      <c r="G460" s="35"/>
      <c r="J460" s="25">
        <f t="shared" si="29"/>
        <v>9078.190220506247</v>
      </c>
      <c r="K460" s="39">
        <f t="shared" si="30"/>
        <v>13.416751849244635</v>
      </c>
      <c r="L460" s="40">
        <f t="shared" si="31"/>
        <v>9078.190220506247</v>
      </c>
      <c r="M460" s="35"/>
      <c r="T460" s="28">
        <v>676.63099999999997</v>
      </c>
      <c r="U460" s="27">
        <f t="shared" si="28"/>
        <v>0</v>
      </c>
    </row>
    <row r="461" spans="1:21" x14ac:dyDescent="0.3">
      <c r="A461" s="1">
        <v>2038</v>
      </c>
      <c r="B461" s="1">
        <v>4</v>
      </c>
      <c r="C461" s="2"/>
      <c r="D461" s="32">
        <v>13.7767103906803</v>
      </c>
      <c r="E461" s="33">
        <f>+[1]Err!$E401</f>
        <v>671.18700000000001</v>
      </c>
      <c r="F461" s="34">
        <f t="shared" si="32"/>
        <v>9246.748916989538</v>
      </c>
      <c r="G461" s="35"/>
      <c r="J461" s="25">
        <f t="shared" si="29"/>
        <v>9176.0532415961879</v>
      </c>
      <c r="K461" s="39">
        <f t="shared" si="30"/>
        <v>13.671381063095961</v>
      </c>
      <c r="L461" s="40">
        <f t="shared" si="31"/>
        <v>9176.0532415961879</v>
      </c>
      <c r="M461" s="35"/>
      <c r="T461" s="28">
        <v>671.18700000000001</v>
      </c>
      <c r="U461" s="27">
        <f t="shared" si="28"/>
        <v>0</v>
      </c>
    </row>
    <row r="462" spans="1:21" x14ac:dyDescent="0.3">
      <c r="A462" s="1">
        <v>2038</v>
      </c>
      <c r="B462" s="1">
        <v>5</v>
      </c>
      <c r="C462" s="2"/>
      <c r="D462" s="32">
        <v>14.2786751300848</v>
      </c>
      <c r="E462" s="33">
        <f>+[1]Err!$E402</f>
        <v>671.101</v>
      </c>
      <c r="F462" s="34">
        <f t="shared" si="32"/>
        <v>9582.4331584750398</v>
      </c>
      <c r="G462" s="35"/>
      <c r="J462" s="25">
        <f t="shared" si="29"/>
        <v>9509.1710216817137</v>
      </c>
      <c r="K462" s="39">
        <f t="shared" si="30"/>
        <v>14.169508049729792</v>
      </c>
      <c r="L462" s="40">
        <f t="shared" si="31"/>
        <v>9509.1710216817137</v>
      </c>
      <c r="M462" s="35"/>
      <c r="T462" s="28">
        <v>671.101</v>
      </c>
      <c r="U462" s="27">
        <f t="shared" si="28"/>
        <v>0</v>
      </c>
    </row>
    <row r="463" spans="1:21" x14ac:dyDescent="0.3">
      <c r="A463" s="1">
        <v>2038</v>
      </c>
      <c r="B463" s="1">
        <v>6</v>
      </c>
      <c r="C463" s="2"/>
      <c r="D463" s="32">
        <v>14.607742067831399</v>
      </c>
      <c r="E463" s="33">
        <f>+[1]Err!$E403</f>
        <v>670.58900000000006</v>
      </c>
      <c r="F463" s="34">
        <f t="shared" si="32"/>
        <v>9795.7911455249905</v>
      </c>
      <c r="G463" s="35"/>
      <c r="J463" s="25">
        <f t="shared" si="29"/>
        <v>9720.8977881664177</v>
      </c>
      <c r="K463" s="39">
        <f t="shared" si="30"/>
        <v>14.496059118426365</v>
      </c>
      <c r="L463" s="40">
        <f t="shared" si="31"/>
        <v>9720.8977881664177</v>
      </c>
      <c r="M463" s="35"/>
      <c r="T463" s="28">
        <v>670.58900000000006</v>
      </c>
      <c r="U463" s="27">
        <f t="shared" si="28"/>
        <v>0</v>
      </c>
    </row>
    <row r="464" spans="1:21" x14ac:dyDescent="0.3">
      <c r="A464" s="1">
        <v>2038</v>
      </c>
      <c r="B464" s="1">
        <v>7</v>
      </c>
      <c r="C464" s="2"/>
      <c r="D464" s="32">
        <v>14.868705188308599</v>
      </c>
      <c r="E464" s="33">
        <f>+[1]Err!$E404</f>
        <v>665.57500000000005</v>
      </c>
      <c r="F464" s="34">
        <f t="shared" si="32"/>
        <v>9896.238455708497</v>
      </c>
      <c r="G464" s="35"/>
      <c r="J464" s="25">
        <f t="shared" si="29"/>
        <v>9820.5771321708253</v>
      </c>
      <c r="K464" s="39">
        <f t="shared" si="30"/>
        <v>14.755027055058896</v>
      </c>
      <c r="L464" s="40">
        <f t="shared" si="31"/>
        <v>9820.5771321708253</v>
      </c>
      <c r="M464" s="35"/>
      <c r="T464" s="28">
        <v>665.57500000000005</v>
      </c>
      <c r="U464" s="27">
        <f t="shared" si="28"/>
        <v>0</v>
      </c>
    </row>
    <row r="465" spans="1:21" x14ac:dyDescent="0.3">
      <c r="A465" s="1">
        <v>2038</v>
      </c>
      <c r="B465" s="1">
        <v>8</v>
      </c>
      <c r="C465" s="2"/>
      <c r="D465" s="32">
        <v>14.8749963565334</v>
      </c>
      <c r="E465" s="33">
        <f>+[1]Err!$E405</f>
        <v>663.07100000000003</v>
      </c>
      <c r="F465" s="34">
        <f t="shared" si="32"/>
        <v>9863.178709122958</v>
      </c>
      <c r="G465" s="35"/>
      <c r="J465" s="25">
        <f t="shared" si="29"/>
        <v>9787.7701426498697</v>
      </c>
      <c r="K465" s="39">
        <f t="shared" si="30"/>
        <v>14.761270124390705</v>
      </c>
      <c r="L465" s="40">
        <f t="shared" si="31"/>
        <v>9787.7701426498697</v>
      </c>
      <c r="M465" s="35"/>
      <c r="T465" s="28">
        <v>663.07100000000003</v>
      </c>
      <c r="U465" s="27">
        <f t="shared" si="28"/>
        <v>0</v>
      </c>
    </row>
    <row r="466" spans="1:21" x14ac:dyDescent="0.3">
      <c r="A466" s="1">
        <v>2038</v>
      </c>
      <c r="B466" s="1">
        <v>9</v>
      </c>
      <c r="C466" s="2"/>
      <c r="D466" s="32">
        <v>14.5930330470773</v>
      </c>
      <c r="E466" s="33">
        <f>+[1]Err!$E406</f>
        <v>662.90499999999997</v>
      </c>
      <c r="F466" s="34">
        <f t="shared" si="32"/>
        <v>9673.7945720727766</v>
      </c>
      <c r="G466" s="35"/>
      <c r="J466" s="25">
        <f t="shared" si="29"/>
        <v>9599.8339349852213</v>
      </c>
      <c r="K466" s="39">
        <f t="shared" si="30"/>
        <v>14.481462554944105</v>
      </c>
      <c r="L466" s="40">
        <f t="shared" si="31"/>
        <v>9599.8339349852213</v>
      </c>
      <c r="M466" s="35"/>
      <c r="T466" s="28">
        <v>662.90499999999997</v>
      </c>
      <c r="U466" s="27">
        <f t="shared" si="28"/>
        <v>0</v>
      </c>
    </row>
    <row r="467" spans="1:21" x14ac:dyDescent="0.3">
      <c r="A467" s="1">
        <v>2038</v>
      </c>
      <c r="B467" s="1">
        <v>10</v>
      </c>
      <c r="C467" s="2"/>
      <c r="D467" s="32">
        <v>14.1450800131683</v>
      </c>
      <c r="E467" s="33">
        <f>+[1]Err!$E407</f>
        <v>656.23099999999999</v>
      </c>
      <c r="F467" s="34">
        <f t="shared" si="32"/>
        <v>9282.440002121446</v>
      </c>
      <c r="G467" s="35"/>
      <c r="J467" s="25">
        <f t="shared" si="29"/>
        <v>9211.4714518623914</v>
      </c>
      <c r="K467" s="39">
        <f t="shared" si="30"/>
        <v>14.036934329317562</v>
      </c>
      <c r="L467" s="40">
        <f t="shared" si="31"/>
        <v>9211.4714518623932</v>
      </c>
      <c r="M467" s="35"/>
      <c r="T467" s="28">
        <v>656.23099999999999</v>
      </c>
      <c r="U467" s="27">
        <f t="shared" si="28"/>
        <v>0</v>
      </c>
    </row>
    <row r="468" spans="1:21" x14ac:dyDescent="0.3">
      <c r="A468" s="1">
        <v>2038</v>
      </c>
      <c r="B468" s="1">
        <v>11</v>
      </c>
      <c r="C468" s="2"/>
      <c r="D468" s="32">
        <v>13.467517536487</v>
      </c>
      <c r="E468" s="33">
        <f>+[1]Err!$E408</f>
        <v>652.35799999999995</v>
      </c>
      <c r="F468" s="34">
        <f t="shared" si="32"/>
        <v>8785.6428050675859</v>
      </c>
      <c r="G468" s="35"/>
      <c r="J468" s="25">
        <f t="shared" si="29"/>
        <v>8718.4724993260952</v>
      </c>
      <c r="K468" s="39">
        <f t="shared" si="30"/>
        <v>13.364552131385061</v>
      </c>
      <c r="L468" s="40">
        <f t="shared" si="31"/>
        <v>8718.4724993260952</v>
      </c>
      <c r="M468" s="35"/>
      <c r="T468" s="28">
        <v>652.35799999999995</v>
      </c>
      <c r="U468" s="27">
        <f t="shared" si="28"/>
        <v>0</v>
      </c>
    </row>
    <row r="469" spans="1:21" x14ac:dyDescent="0.3">
      <c r="A469" s="1">
        <v>2038</v>
      </c>
      <c r="B469" s="1">
        <v>12</v>
      </c>
      <c r="C469" s="2"/>
      <c r="D469" s="32">
        <v>13.258241336323101</v>
      </c>
      <c r="E469" s="33">
        <f>+[1]Err!$E409</f>
        <v>650.26300000000003</v>
      </c>
      <c r="F469" s="34">
        <f t="shared" si="32"/>
        <v>8621.3437860814684</v>
      </c>
      <c r="G469" s="35">
        <f>SUM(F458:F469)</f>
        <v>112318.26550209269</v>
      </c>
      <c r="J469" s="25">
        <f t="shared" si="29"/>
        <v>8555.4296223870879</v>
      </c>
      <c r="K469" s="39">
        <f t="shared" si="30"/>
        <v>13.156875944636381</v>
      </c>
      <c r="L469" s="40">
        <f t="shared" si="31"/>
        <v>8555.4296223870879</v>
      </c>
      <c r="M469" s="35">
        <f>SUM(L458:L469)</f>
        <v>111459.54037502766</v>
      </c>
      <c r="T469" s="28">
        <v>650.26300000000003</v>
      </c>
      <c r="U469" s="27">
        <f t="shared" si="28"/>
        <v>0</v>
      </c>
    </row>
    <row r="470" spans="1:21" x14ac:dyDescent="0.3">
      <c r="A470" s="1">
        <v>2039</v>
      </c>
      <c r="B470" s="1">
        <v>1</v>
      </c>
      <c r="C470" s="2"/>
      <c r="D470" s="32">
        <v>13.5491815305798</v>
      </c>
      <c r="E470" s="33">
        <f>+[1]Err!$E410</f>
        <v>656.69200000000001</v>
      </c>
      <c r="F470" s="34">
        <f t="shared" si="32"/>
        <v>8897.6391176795096</v>
      </c>
      <c r="G470" s="36">
        <f>+G469/G457-1</f>
        <v>-4.6208700677575432E-2</v>
      </c>
      <c r="J470" s="25">
        <f t="shared" si="29"/>
        <v>8829.6125482898187</v>
      </c>
      <c r="K470" s="39">
        <f t="shared" si="30"/>
        <v>13.445591766444267</v>
      </c>
      <c r="L470" s="40">
        <f t="shared" si="31"/>
        <v>8829.6125482898187</v>
      </c>
      <c r="M470" s="36">
        <f>+M469/M457-1</f>
        <v>-4.6208700677575432E-2</v>
      </c>
      <c r="T470" s="28">
        <v>656.69200000000001</v>
      </c>
      <c r="U470" s="27">
        <f t="shared" si="28"/>
        <v>0</v>
      </c>
    </row>
    <row r="471" spans="1:21" x14ac:dyDescent="0.3">
      <c r="A471" s="1">
        <v>2039</v>
      </c>
      <c r="B471" s="1">
        <v>2</v>
      </c>
      <c r="C471" s="2"/>
      <c r="D471" s="32">
        <v>13.189665295891199</v>
      </c>
      <c r="E471" s="33">
        <f>+[1]Err!$E411</f>
        <v>656.71500000000003</v>
      </c>
      <c r="F471" s="34">
        <f t="shared" si="32"/>
        <v>8661.8510447911885</v>
      </c>
      <c r="G471" s="35"/>
      <c r="J471" s="25">
        <f t="shared" si="29"/>
        <v>8595.6271843549002</v>
      </c>
      <c r="K471" s="39">
        <f t="shared" si="30"/>
        <v>13.088824199774486</v>
      </c>
      <c r="L471" s="40">
        <f t="shared" si="31"/>
        <v>8595.6271843549021</v>
      </c>
      <c r="M471" s="35"/>
      <c r="T471" s="28">
        <v>656.71500000000003</v>
      </c>
      <c r="U471" s="27">
        <f t="shared" ref="U471:U493" si="33">+T471-E471</f>
        <v>0</v>
      </c>
    </row>
    <row r="472" spans="1:21" x14ac:dyDescent="0.3">
      <c r="A472" s="1">
        <v>2039</v>
      </c>
      <c r="B472" s="1">
        <v>3</v>
      </c>
      <c r="C472" s="2"/>
      <c r="D472" s="32">
        <v>13.340053126625399</v>
      </c>
      <c r="E472" s="33">
        <f>+[1]Err!$E412</f>
        <v>653.60400000000004</v>
      </c>
      <c r="F472" s="34">
        <f t="shared" si="32"/>
        <v>8719.1120837748676</v>
      </c>
      <c r="G472" s="35"/>
      <c r="J472" s="25">
        <f t="shared" si="29"/>
        <v>8652.4504361918735</v>
      </c>
      <c r="K472" s="39">
        <f t="shared" si="30"/>
        <v>13.238062245934655</v>
      </c>
      <c r="L472" s="40">
        <f t="shared" si="31"/>
        <v>8652.4504361918753</v>
      </c>
      <c r="M472" s="35"/>
      <c r="T472" s="28">
        <v>653.60400000000004</v>
      </c>
      <c r="U472" s="27">
        <f t="shared" si="33"/>
        <v>0</v>
      </c>
    </row>
    <row r="473" spans="1:21" x14ac:dyDescent="0.3">
      <c r="A473" s="1">
        <v>2039</v>
      </c>
      <c r="B473" s="1">
        <v>4</v>
      </c>
      <c r="C473" s="2"/>
      <c r="D473" s="32">
        <v>13.596651714121901</v>
      </c>
      <c r="E473" s="33">
        <f>+[1]Err!$E413</f>
        <v>648.16</v>
      </c>
      <c r="F473" s="34">
        <f t="shared" si="32"/>
        <v>8812.8057750252501</v>
      </c>
      <c r="G473" s="35"/>
      <c r="J473" s="25">
        <f t="shared" si="29"/>
        <v>8745.427795805861</v>
      </c>
      <c r="K473" s="39">
        <f t="shared" si="30"/>
        <v>13.492699018461279</v>
      </c>
      <c r="L473" s="40">
        <f t="shared" si="31"/>
        <v>8745.4277958058628</v>
      </c>
      <c r="M473" s="35"/>
      <c r="T473" s="28">
        <v>648.16</v>
      </c>
      <c r="U473" s="27">
        <f t="shared" si="33"/>
        <v>0</v>
      </c>
    </row>
    <row r="474" spans="1:21" x14ac:dyDescent="0.3">
      <c r="A474" s="1">
        <v>2039</v>
      </c>
      <c r="B474" s="1">
        <v>5</v>
      </c>
      <c r="C474" s="2"/>
      <c r="D474" s="32">
        <v>14.09753779645</v>
      </c>
      <c r="E474" s="33">
        <f>+[1]Err!$E414</f>
        <v>648.07399999999996</v>
      </c>
      <c r="F474" s="34">
        <f t="shared" si="32"/>
        <v>9136.2477098965373</v>
      </c>
      <c r="G474" s="35"/>
      <c r="J474" s="25">
        <f t="shared" si="29"/>
        <v>9066.3968673776762</v>
      </c>
      <c r="K474" s="39">
        <f t="shared" si="30"/>
        <v>13.989755594851323</v>
      </c>
      <c r="L474" s="40">
        <f t="shared" si="31"/>
        <v>9066.3968673776762</v>
      </c>
      <c r="M474" s="35"/>
      <c r="T474" s="28">
        <v>648.07399999999996</v>
      </c>
      <c r="U474" s="27">
        <f t="shared" si="33"/>
        <v>0</v>
      </c>
    </row>
    <row r="475" spans="1:21" x14ac:dyDescent="0.3">
      <c r="A475" s="1">
        <v>2039</v>
      </c>
      <c r="B475" s="1">
        <v>6</v>
      </c>
      <c r="C475" s="2"/>
      <c r="D475" s="32">
        <v>14.4253253574228</v>
      </c>
      <c r="E475" s="33">
        <f>+[1]Err!$E415</f>
        <v>647.56200000000001</v>
      </c>
      <c r="F475" s="34">
        <f t="shared" si="32"/>
        <v>9341.2925391034241</v>
      </c>
      <c r="G475" s="35"/>
      <c r="J475" s="25">
        <f t="shared" si="29"/>
        <v>9269.8740339588312</v>
      </c>
      <c r="K475" s="39">
        <f t="shared" si="30"/>
        <v>14.315037068201701</v>
      </c>
      <c r="L475" s="40">
        <f t="shared" si="31"/>
        <v>9269.8740339588294</v>
      </c>
      <c r="M475" s="35"/>
      <c r="T475" s="28">
        <v>647.56200000000001</v>
      </c>
      <c r="U475" s="27">
        <f t="shared" si="33"/>
        <v>0</v>
      </c>
    </row>
    <row r="476" spans="1:21" x14ac:dyDescent="0.3">
      <c r="A476" s="1">
        <v>2039</v>
      </c>
      <c r="B476" s="1">
        <v>7</v>
      </c>
      <c r="C476" s="2"/>
      <c r="D476" s="32">
        <v>14.6860558316025</v>
      </c>
      <c r="E476" s="33">
        <f>+[1]Err!$E416</f>
        <v>642.548</v>
      </c>
      <c r="F476" s="34">
        <f t="shared" si="32"/>
        <v>9436.4958024845237</v>
      </c>
      <c r="G476" s="35"/>
      <c r="J476" s="25">
        <f t="shared" si="29"/>
        <v>9364.3494243258792</v>
      </c>
      <c r="K476" s="39">
        <f t="shared" si="30"/>
        <v>14.573774137225358</v>
      </c>
      <c r="L476" s="40">
        <f t="shared" si="31"/>
        <v>9364.3494243258792</v>
      </c>
      <c r="M476" s="35"/>
      <c r="T476" s="28">
        <v>642.548</v>
      </c>
      <c r="U476" s="27">
        <f t="shared" si="33"/>
        <v>0</v>
      </c>
    </row>
    <row r="477" spans="1:21" x14ac:dyDescent="0.3">
      <c r="A477" s="1">
        <v>2039</v>
      </c>
      <c r="B477" s="1">
        <v>8</v>
      </c>
      <c r="C477" s="2"/>
      <c r="D477" s="32">
        <v>14.6938954317802</v>
      </c>
      <c r="E477" s="33">
        <f>+[1]Err!$E417</f>
        <v>640.04399999999998</v>
      </c>
      <c r="F477" s="34">
        <f t="shared" si="32"/>
        <v>9404.7396077383255</v>
      </c>
      <c r="G477" s="35"/>
      <c r="J477" s="25">
        <f t="shared" si="29"/>
        <v>9332.8360203870943</v>
      </c>
      <c r="K477" s="39">
        <f t="shared" si="30"/>
        <v>14.581553800031086</v>
      </c>
      <c r="L477" s="40">
        <f t="shared" si="31"/>
        <v>9332.8360203870961</v>
      </c>
      <c r="M477" s="35"/>
      <c r="T477" s="28">
        <v>640.04399999999998</v>
      </c>
      <c r="U477" s="27">
        <f t="shared" si="33"/>
        <v>0</v>
      </c>
    </row>
    <row r="478" spans="1:21" x14ac:dyDescent="0.3">
      <c r="A478" s="1">
        <v>2039</v>
      </c>
      <c r="B478" s="1">
        <v>9</v>
      </c>
      <c r="C478" s="2"/>
      <c r="D478" s="32">
        <v>14.414205975251599</v>
      </c>
      <c r="E478" s="33">
        <f>+[1]Err!$E418</f>
        <v>639.87800000000004</v>
      </c>
      <c r="F478" s="34">
        <f t="shared" si="32"/>
        <v>9223.3332910320441</v>
      </c>
      <c r="G478" s="35"/>
      <c r="J478" s="25">
        <f t="shared" si="29"/>
        <v>9152.8166389372273</v>
      </c>
      <c r="K478" s="39">
        <f t="shared" si="30"/>
        <v>14.304002698853884</v>
      </c>
      <c r="L478" s="40">
        <f t="shared" si="31"/>
        <v>9152.8166389372254</v>
      </c>
      <c r="M478" s="35"/>
      <c r="T478" s="28">
        <v>639.87800000000004</v>
      </c>
      <c r="U478" s="27">
        <f t="shared" si="33"/>
        <v>0</v>
      </c>
    </row>
    <row r="479" spans="1:21" x14ac:dyDescent="0.3">
      <c r="A479" s="1">
        <v>2039</v>
      </c>
      <c r="B479" s="1">
        <v>10</v>
      </c>
      <c r="C479" s="2"/>
      <c r="D479" s="32">
        <v>13.967679598719</v>
      </c>
      <c r="E479" s="33">
        <f>+[1]Err!$E419</f>
        <v>633.20399999999995</v>
      </c>
      <c r="F479" s="34">
        <f t="shared" si="32"/>
        <v>8844.3905926272655</v>
      </c>
      <c r="G479" s="35"/>
      <c r="J479" s="25">
        <f t="shared" si="29"/>
        <v>8776.7711328580535</v>
      </c>
      <c r="K479" s="39">
        <f t="shared" si="30"/>
        <v>13.860890223147759</v>
      </c>
      <c r="L479" s="40">
        <f t="shared" si="31"/>
        <v>8776.7711328580535</v>
      </c>
      <c r="M479" s="35"/>
      <c r="T479" s="28">
        <v>633.20399999999995</v>
      </c>
      <c r="U479" s="27">
        <f t="shared" si="33"/>
        <v>0</v>
      </c>
    </row>
    <row r="480" spans="1:21" x14ac:dyDescent="0.3">
      <c r="A480" s="1">
        <v>2039</v>
      </c>
      <c r="B480" s="1">
        <v>11</v>
      </c>
      <c r="C480" s="2"/>
      <c r="D480" s="32">
        <v>13.2896258983622</v>
      </c>
      <c r="E480" s="33">
        <f>+[1]Err!$E420</f>
        <v>629.33100000000002</v>
      </c>
      <c r="F480" s="34">
        <f t="shared" si="32"/>
        <v>8363.5735562421814</v>
      </c>
      <c r="G480" s="35"/>
      <c r="J480" s="25">
        <f t="shared" si="29"/>
        <v>8299.6301652656912</v>
      </c>
      <c r="K480" s="39">
        <f t="shared" si="30"/>
        <v>13.188020557172125</v>
      </c>
      <c r="L480" s="40">
        <f t="shared" si="31"/>
        <v>8299.6301652656912</v>
      </c>
      <c r="M480" s="35"/>
      <c r="T480" s="28">
        <v>629.33100000000002</v>
      </c>
      <c r="U480" s="27">
        <f t="shared" si="33"/>
        <v>0</v>
      </c>
    </row>
    <row r="481" spans="1:21" x14ac:dyDescent="0.3">
      <c r="A481" s="1">
        <v>2039</v>
      </c>
      <c r="B481" s="1">
        <v>12</v>
      </c>
      <c r="C481" s="2"/>
      <c r="D481" s="32">
        <v>13.0781530090025</v>
      </c>
      <c r="E481" s="33">
        <f>+[1]Err!$E421</f>
        <v>627.23599999999999</v>
      </c>
      <c r="F481" s="34">
        <f t="shared" si="32"/>
        <v>8203.0883807546925</v>
      </c>
      <c r="G481" s="35">
        <f>SUM(F470:F481)</f>
        <v>107044.56950114982</v>
      </c>
      <c r="J481" s="25">
        <f t="shared" si="29"/>
        <v>8140.371973226499</v>
      </c>
      <c r="K481" s="39">
        <f t="shared" si="30"/>
        <v>12.978164475933299</v>
      </c>
      <c r="L481" s="40">
        <f t="shared" si="31"/>
        <v>8140.371973226499</v>
      </c>
      <c r="M481" s="35">
        <f>SUM(L470:L481)</f>
        <v>106226.16422097939</v>
      </c>
      <c r="T481" s="28">
        <v>627.23599999999999</v>
      </c>
      <c r="U481" s="27">
        <f t="shared" si="33"/>
        <v>0</v>
      </c>
    </row>
    <row r="482" spans="1:21" x14ac:dyDescent="0.3">
      <c r="A482" s="1">
        <v>2040</v>
      </c>
      <c r="B482" s="1">
        <v>1</v>
      </c>
      <c r="C482" s="2"/>
      <c r="D482" s="32">
        <v>13.365563223471501</v>
      </c>
      <c r="E482" s="33">
        <f>+[1]Err!$E422</f>
        <v>633.66499999999996</v>
      </c>
      <c r="F482" s="34">
        <f t="shared" si="32"/>
        <v>8469.2896200010673</v>
      </c>
      <c r="G482" s="36">
        <f>+G481/G469-1</f>
        <v>-4.6953146733240914E-2</v>
      </c>
      <c r="J482" s="25">
        <f t="shared" si="29"/>
        <v>8404.5379807857134</v>
      </c>
      <c r="K482" s="39">
        <f t="shared" si="30"/>
        <v>13.263377306282839</v>
      </c>
      <c r="L482" s="40">
        <f t="shared" si="31"/>
        <v>8404.5379807857153</v>
      </c>
      <c r="M482" s="36">
        <f>+M481/M469-1</f>
        <v>-4.6953146733240914E-2</v>
      </c>
      <c r="T482" s="28">
        <v>633.66499999999996</v>
      </c>
      <c r="U482" s="27">
        <f t="shared" si="33"/>
        <v>0</v>
      </c>
    </row>
    <row r="483" spans="1:21" x14ac:dyDescent="0.3">
      <c r="A483" s="1">
        <v>2040</v>
      </c>
      <c r="B483" s="1">
        <v>2</v>
      </c>
      <c r="D483" s="32">
        <v>13.001935019281589</v>
      </c>
      <c r="E483" s="33">
        <f>+[1]Err!$E423</f>
        <v>633.68899999999996</v>
      </c>
      <c r="F483" s="34">
        <f t="shared" si="32"/>
        <v>8239.1832004335301</v>
      </c>
      <c r="G483" s="35"/>
      <c r="J483" s="25">
        <f t="shared" si="29"/>
        <v>8176.1908313021504</v>
      </c>
      <c r="K483" s="39">
        <f t="shared" si="30"/>
        <v>12.902529208021839</v>
      </c>
      <c r="L483" s="40">
        <f t="shared" si="31"/>
        <v>8176.1908313021504</v>
      </c>
      <c r="M483" s="35"/>
      <c r="T483" s="28">
        <v>633.68899999999996</v>
      </c>
      <c r="U483" s="27">
        <f t="shared" si="33"/>
        <v>0</v>
      </c>
    </row>
    <row r="484" spans="1:21" x14ac:dyDescent="0.3">
      <c r="A484" s="1">
        <v>2040</v>
      </c>
      <c r="B484" s="1">
        <v>3</v>
      </c>
      <c r="D484" s="32">
        <v>13.148752512349956</v>
      </c>
      <c r="E484" s="33">
        <f>+[1]Err!$E424</f>
        <v>630.577</v>
      </c>
      <c r="F484" s="34">
        <f t="shared" si="32"/>
        <v>8291.3009129800976</v>
      </c>
      <c r="G484" s="35"/>
      <c r="J484" s="25">
        <f t="shared" si="29"/>
        <v>8227.9100798132476</v>
      </c>
      <c r="K484" s="39">
        <f t="shared" si="30"/>
        <v>13.048224213400186</v>
      </c>
      <c r="L484" s="40">
        <f t="shared" si="31"/>
        <v>8227.9100798132495</v>
      </c>
      <c r="M484" s="35"/>
      <c r="T484" s="28">
        <v>630.577</v>
      </c>
      <c r="U484" s="27">
        <f t="shared" si="33"/>
        <v>0</v>
      </c>
    </row>
    <row r="485" spans="1:21" x14ac:dyDescent="0.3">
      <c r="A485" s="1">
        <v>2040</v>
      </c>
      <c r="B485" s="1">
        <v>4</v>
      </c>
      <c r="D485" s="32">
        <v>13.404138566940249</v>
      </c>
      <c r="E485" s="33">
        <f>+[1]Err!$E425</f>
        <v>625.13300000000004</v>
      </c>
      <c r="F485" s="34">
        <f t="shared" si="32"/>
        <v>8379.3693547670591</v>
      </c>
      <c r="G485" s="35"/>
      <c r="J485" s="25">
        <f t="shared" si="29"/>
        <v>8315.3051975996495</v>
      </c>
      <c r="K485" s="39">
        <f t="shared" si="30"/>
        <v>13.301657723395898</v>
      </c>
      <c r="L485" s="40">
        <f t="shared" si="31"/>
        <v>8315.3051975996495</v>
      </c>
      <c r="M485" s="35"/>
      <c r="T485" s="28">
        <v>625.13300000000004</v>
      </c>
      <c r="U485" s="27">
        <f t="shared" si="33"/>
        <v>0</v>
      </c>
    </row>
    <row r="486" spans="1:21" x14ac:dyDescent="0.3">
      <c r="A486" s="1">
        <v>2040</v>
      </c>
      <c r="B486" s="1">
        <v>5</v>
      </c>
      <c r="D486" s="32">
        <v>13.906856789160832</v>
      </c>
      <c r="E486" s="33">
        <f>+[1]Err!$E426</f>
        <v>625.04700000000003</v>
      </c>
      <c r="F486" s="34">
        <f t="shared" si="32"/>
        <v>8692.4391154946115</v>
      </c>
      <c r="G486" s="35"/>
      <c r="J486" s="25">
        <f t="shared" si="29"/>
        <v>8625.9813950998923</v>
      </c>
      <c r="K486" s="39">
        <f t="shared" si="30"/>
        <v>13.80053243212093</v>
      </c>
      <c r="L486" s="40">
        <f t="shared" si="31"/>
        <v>8625.9813950998905</v>
      </c>
      <c r="M486" s="35"/>
      <c r="T486" s="28">
        <v>625.04700000000003</v>
      </c>
      <c r="U486" s="27">
        <f t="shared" si="33"/>
        <v>0</v>
      </c>
    </row>
    <row r="487" spans="1:21" x14ac:dyDescent="0.3">
      <c r="A487" s="1">
        <v>2040</v>
      </c>
      <c r="B487" s="1">
        <v>6</v>
      </c>
      <c r="D487" s="32">
        <v>14.238101341166521</v>
      </c>
      <c r="E487" s="33">
        <f>+[1]Err!$E427</f>
        <v>624.53499999999997</v>
      </c>
      <c r="F487" s="34">
        <f t="shared" si="32"/>
        <v>8892.1926211054324</v>
      </c>
      <c r="G487" s="35"/>
      <c r="J487" s="25">
        <f t="shared" si="29"/>
        <v>8824.2076927029993</v>
      </c>
      <c r="K487" s="39">
        <f t="shared" si="30"/>
        <v>14.129244466207659</v>
      </c>
      <c r="L487" s="40">
        <f t="shared" si="31"/>
        <v>8824.2076927029993</v>
      </c>
      <c r="M487" s="35"/>
      <c r="T487" s="28">
        <v>624.53499999999997</v>
      </c>
      <c r="U487" s="27">
        <f t="shared" si="33"/>
        <v>0</v>
      </c>
    </row>
    <row r="488" spans="1:21" x14ac:dyDescent="0.3">
      <c r="A488" s="1">
        <v>2040</v>
      </c>
      <c r="B488" s="1">
        <v>7</v>
      </c>
      <c r="D488" s="32">
        <v>14.501609412044862</v>
      </c>
      <c r="E488" s="33">
        <f>+[1]Err!$E428</f>
        <v>619.52099999999996</v>
      </c>
      <c r="F488" s="34">
        <f t="shared" si="32"/>
        <v>8984.0515645594442</v>
      </c>
      <c r="G488" s="35"/>
      <c r="J488" s="25">
        <f t="shared" si="29"/>
        <v>8915.3643320167448</v>
      </c>
      <c r="K488" s="39">
        <f t="shared" si="30"/>
        <v>14.390737895917566</v>
      </c>
      <c r="L488" s="40">
        <f t="shared" si="31"/>
        <v>8915.3643320167448</v>
      </c>
      <c r="M488" s="35"/>
      <c r="T488" s="28">
        <v>619.52099999999996</v>
      </c>
      <c r="U488" s="27">
        <f t="shared" si="33"/>
        <v>0</v>
      </c>
    </row>
    <row r="489" spans="1:21" x14ac:dyDescent="0.3">
      <c r="A489" s="1">
        <v>2040</v>
      </c>
      <c r="B489" s="1">
        <v>8</v>
      </c>
      <c r="D489" s="32">
        <v>14.51014037853326</v>
      </c>
      <c r="E489" s="33">
        <f>+[1]Err!$E429</f>
        <v>617.01700000000005</v>
      </c>
      <c r="F489" s="34">
        <f t="shared" si="32"/>
        <v>8953.0032859414569</v>
      </c>
      <c r="G489" s="35"/>
      <c r="J489" s="25">
        <f t="shared" si="29"/>
        <v>8884.5534318597074</v>
      </c>
      <c r="K489" s="39">
        <f t="shared" si="30"/>
        <v>14.399203639218541</v>
      </c>
      <c r="L489" s="40">
        <f t="shared" si="31"/>
        <v>8884.5534318597074</v>
      </c>
      <c r="M489" s="35"/>
      <c r="T489" s="28">
        <v>617.01700000000005</v>
      </c>
      <c r="U489" s="27">
        <f t="shared" si="33"/>
        <v>0</v>
      </c>
    </row>
    <row r="490" spans="1:21" x14ac:dyDescent="0.3">
      <c r="A490" s="1">
        <v>2040</v>
      </c>
      <c r="B490" s="1">
        <v>9</v>
      </c>
      <c r="D490" s="32">
        <v>14.229617695599373</v>
      </c>
      <c r="E490" s="33">
        <f>+[1]Err!$E430</f>
        <v>616.851</v>
      </c>
      <c r="F490" s="34">
        <f t="shared" si="32"/>
        <v>8777.5539051481683</v>
      </c>
      <c r="G490" s="35"/>
      <c r="J490" s="25">
        <f t="shared" si="29"/>
        <v>8710.4454427905657</v>
      </c>
      <c r="K490" s="39">
        <f t="shared" si="30"/>
        <v>14.120825682037585</v>
      </c>
      <c r="L490" s="40">
        <f t="shared" si="31"/>
        <v>8710.4454427905657</v>
      </c>
      <c r="M490" s="35"/>
      <c r="T490" s="28">
        <v>616.851</v>
      </c>
      <c r="U490" s="27">
        <f t="shared" si="33"/>
        <v>0</v>
      </c>
    </row>
    <row r="491" spans="1:21" x14ac:dyDescent="0.3">
      <c r="A491" s="1">
        <v>2040</v>
      </c>
      <c r="B491" s="1">
        <v>10</v>
      </c>
      <c r="D491" s="32">
        <v>13.782017112157376</v>
      </c>
      <c r="E491" s="33">
        <f>+[1]Err!$E431</f>
        <v>610.17700000000002</v>
      </c>
      <c r="F491" s="34">
        <f t="shared" si="32"/>
        <v>8409.4698554448514</v>
      </c>
      <c r="G491" s="35"/>
      <c r="J491" s="25">
        <f t="shared" ref="J491:J493" si="34">+F491*(1+$H$177)</f>
        <v>8345.1755660175313</v>
      </c>
      <c r="K491" s="39">
        <f t="shared" si="30"/>
        <v>13.67664721223109</v>
      </c>
      <c r="L491" s="40">
        <f t="shared" si="31"/>
        <v>8345.1755660175295</v>
      </c>
      <c r="M491" s="35"/>
      <c r="T491" s="28">
        <v>610.17700000000002</v>
      </c>
      <c r="U491" s="27">
        <f t="shared" si="33"/>
        <v>0</v>
      </c>
    </row>
    <row r="492" spans="1:21" x14ac:dyDescent="0.3">
      <c r="A492" s="1">
        <v>2040</v>
      </c>
      <c r="B492" s="1">
        <v>11</v>
      </c>
      <c r="D492" s="32">
        <v>13.103528568960707</v>
      </c>
      <c r="E492" s="33">
        <f>+[1]Err!$E432</f>
        <v>606.30399999999997</v>
      </c>
      <c r="F492" s="34">
        <f t="shared" si="32"/>
        <v>7944.7217854751525</v>
      </c>
      <c r="G492" s="35"/>
      <c r="J492" s="25">
        <f t="shared" si="34"/>
        <v>7883.9807101546721</v>
      </c>
      <c r="K492" s="39">
        <f t="shared" si="30"/>
        <v>13.003346027990368</v>
      </c>
      <c r="L492" s="40">
        <f t="shared" si="31"/>
        <v>7883.9807101546712</v>
      </c>
      <c r="M492" s="35"/>
      <c r="T492" s="28">
        <v>606.30399999999997</v>
      </c>
      <c r="U492" s="27">
        <f t="shared" si="33"/>
        <v>0</v>
      </c>
    </row>
    <row r="493" spans="1:21" x14ac:dyDescent="0.3">
      <c r="A493" s="1">
        <v>2040</v>
      </c>
      <c r="B493" s="1">
        <v>12</v>
      </c>
      <c r="D493" s="32">
        <v>12.892190073068907</v>
      </c>
      <c r="E493" s="33">
        <f>+[1]Err!$E433</f>
        <v>604.20899999999995</v>
      </c>
      <c r="F493" s="34">
        <f t="shared" si="32"/>
        <v>7789.5772718588905</v>
      </c>
      <c r="G493" s="35">
        <f>SUM(F482:F493)</f>
        <v>101822.15249320977</v>
      </c>
      <c r="J493" s="25">
        <f t="shared" si="34"/>
        <v>7730.0223481547391</v>
      </c>
      <c r="K493" s="39">
        <f t="shared" si="30"/>
        <v>12.793623312719175</v>
      </c>
      <c r="L493" s="40">
        <f t="shared" si="31"/>
        <v>7730.0223481547391</v>
      </c>
      <c r="M493" s="35">
        <f>SUM(L482:L493)</f>
        <v>101043.67500829761</v>
      </c>
      <c r="T493" s="28">
        <v>604.20899999999995</v>
      </c>
      <c r="U493" s="27">
        <f t="shared" si="33"/>
        <v>0</v>
      </c>
    </row>
    <row r="494" spans="1:21" x14ac:dyDescent="0.3">
      <c r="E494" s="33"/>
      <c r="G494" s="36">
        <f>+G493/G481-1</f>
        <v>-4.8787313847658109E-2</v>
      </c>
      <c r="J494" s="25"/>
      <c r="M494" s="36">
        <f>+M493/M481-1</f>
        <v>-4.8787313847658109E-2</v>
      </c>
    </row>
    <row r="495" spans="1:21" x14ac:dyDescent="0.3">
      <c r="G495" s="35"/>
      <c r="M495" s="35"/>
    </row>
    <row r="496" spans="1:21" x14ac:dyDescent="0.3">
      <c r="G496" s="35"/>
      <c r="M496" s="35"/>
    </row>
    <row r="497" spans="7:14" x14ac:dyDescent="0.3">
      <c r="G497" s="35"/>
      <c r="M497" s="35"/>
    </row>
    <row r="498" spans="7:14" x14ac:dyDescent="0.3">
      <c r="G498" s="35"/>
      <c r="M498" s="35">
        <v>254455.4619567784</v>
      </c>
    </row>
    <row r="499" spans="7:14" x14ac:dyDescent="0.3">
      <c r="G499" s="35"/>
      <c r="M499" s="35">
        <v>248948.37890837213</v>
      </c>
      <c r="N499" s="21">
        <f>+M499/M498-1</f>
        <v>-2.1642620700913384E-2</v>
      </c>
    </row>
    <row r="500" spans="7:14" x14ac:dyDescent="0.3">
      <c r="G500" s="35"/>
      <c r="M500" s="35">
        <v>243949.58868019166</v>
      </c>
      <c r="N500" s="21">
        <f t="shared" ref="N500:N524" si="35">+M500/M499-1</f>
        <v>-2.0079625543656721E-2</v>
      </c>
    </row>
    <row r="501" spans="7:14" x14ac:dyDescent="0.3">
      <c r="G501" s="35"/>
      <c r="M501" s="35">
        <v>238283.83506920899</v>
      </c>
      <c r="N501" s="21">
        <f t="shared" si="35"/>
        <v>-2.322510007758305E-2</v>
      </c>
    </row>
    <row r="502" spans="7:14" x14ac:dyDescent="0.3">
      <c r="G502" s="35"/>
      <c r="M502" s="35">
        <v>231867.85342352476</v>
      </c>
      <c r="N502" s="21">
        <f t="shared" si="35"/>
        <v>-2.6925794793510538E-2</v>
      </c>
    </row>
    <row r="503" spans="7:14" x14ac:dyDescent="0.3">
      <c r="G503" s="35"/>
      <c r="M503" s="35">
        <v>225573.597575247</v>
      </c>
      <c r="N503" s="21">
        <f t="shared" si="35"/>
        <v>-2.7145875356774041E-2</v>
      </c>
    </row>
    <row r="504" spans="7:14" x14ac:dyDescent="0.3">
      <c r="G504" s="35"/>
      <c r="M504" s="35">
        <v>219123.53760906699</v>
      </c>
      <c r="N504" s="21">
        <f t="shared" si="35"/>
        <v>-2.859403775758107E-2</v>
      </c>
    </row>
    <row r="505" spans="7:14" x14ac:dyDescent="0.3">
      <c r="G505" s="35"/>
      <c r="M505" s="35">
        <v>212127.95338747202</v>
      </c>
      <c r="N505" s="21">
        <f t="shared" si="35"/>
        <v>-3.1925297929771612E-2</v>
      </c>
    </row>
    <row r="506" spans="7:14" x14ac:dyDescent="0.3">
      <c r="G506" s="36"/>
      <c r="M506" s="35">
        <v>205429.93627262046</v>
      </c>
      <c r="N506" s="21">
        <f t="shared" si="35"/>
        <v>-3.1575362925493344E-2</v>
      </c>
    </row>
    <row r="507" spans="7:14" x14ac:dyDescent="0.3">
      <c r="G507" s="35"/>
      <c r="M507" s="35">
        <v>198741.47823930136</v>
      </c>
      <c r="N507" s="21">
        <f t="shared" si="35"/>
        <v>-3.2558341567331395E-2</v>
      </c>
    </row>
    <row r="508" spans="7:14" x14ac:dyDescent="0.3">
      <c r="G508" s="35"/>
      <c r="M508" s="35">
        <v>192068.66914376439</v>
      </c>
      <c r="N508" s="21">
        <f t="shared" si="35"/>
        <v>-3.3575321843497319E-2</v>
      </c>
    </row>
    <row r="509" spans="7:14" x14ac:dyDescent="0.3">
      <c r="G509" s="35"/>
      <c r="M509" s="35">
        <v>185571.22137328458</v>
      </c>
      <c r="N509" s="21">
        <f t="shared" si="35"/>
        <v>-3.3828774882677104E-2</v>
      </c>
    </row>
    <row r="510" spans="7:14" x14ac:dyDescent="0.3">
      <c r="G510" s="35"/>
      <c r="M510" s="35">
        <v>179307.79453640289</v>
      </c>
      <c r="N510" s="21">
        <f t="shared" si="35"/>
        <v>-3.37521453516898E-2</v>
      </c>
    </row>
    <row r="511" spans="7:14" x14ac:dyDescent="0.3">
      <c r="G511" s="35"/>
      <c r="M511" s="35">
        <v>173138.77769366873</v>
      </c>
      <c r="N511" s="21">
        <f t="shared" si="35"/>
        <v>-3.4404621721459638E-2</v>
      </c>
    </row>
    <row r="512" spans="7:14" x14ac:dyDescent="0.3">
      <c r="G512" s="35"/>
      <c r="M512" s="35">
        <v>167187.03112060085</v>
      </c>
      <c r="N512" s="21">
        <f t="shared" si="35"/>
        <v>-3.4375583866014137E-2</v>
      </c>
    </row>
    <row r="513" spans="7:14" x14ac:dyDescent="0.3">
      <c r="G513" s="35"/>
      <c r="M513" s="35">
        <v>161432.74388796714</v>
      </c>
      <c r="N513" s="21">
        <f t="shared" si="35"/>
        <v>-3.4418263151540951E-2</v>
      </c>
    </row>
    <row r="514" spans="7:14" x14ac:dyDescent="0.3">
      <c r="G514" s="35"/>
      <c r="M514" s="35">
        <v>155865.00626129011</v>
      </c>
      <c r="N514" s="21">
        <f t="shared" si="35"/>
        <v>-3.4489518622944249E-2</v>
      </c>
    </row>
    <row r="515" spans="7:14" x14ac:dyDescent="0.3">
      <c r="G515" s="35"/>
      <c r="M515" s="35">
        <v>150341.12028267415</v>
      </c>
      <c r="N515" s="21">
        <f t="shared" si="35"/>
        <v>-3.5440193479707616E-2</v>
      </c>
    </row>
    <row r="516" spans="7:14" x14ac:dyDescent="0.3">
      <c r="G516" s="35"/>
      <c r="M516" s="35">
        <v>144896.5315464031</v>
      </c>
      <c r="N516" s="21">
        <f t="shared" si="35"/>
        <v>-3.6214900660804128E-2</v>
      </c>
    </row>
    <row r="517" spans="7:14" x14ac:dyDescent="0.3">
      <c r="G517" s="35"/>
      <c r="M517" s="35">
        <v>139163.7715173935</v>
      </c>
      <c r="N517" s="21">
        <f t="shared" si="35"/>
        <v>-3.9564508327610937E-2</v>
      </c>
    </row>
    <row r="518" spans="7:14" x14ac:dyDescent="0.3">
      <c r="G518" s="36"/>
      <c r="M518" s="35">
        <v>133412.65845380467</v>
      </c>
      <c r="N518" s="21">
        <f t="shared" si="35"/>
        <v>-4.1326223059929168E-2</v>
      </c>
    </row>
    <row r="519" spans="7:14" x14ac:dyDescent="0.3">
      <c r="G519" s="35"/>
      <c r="M519" s="35">
        <v>127743.41509707953</v>
      </c>
      <c r="N519" s="21">
        <f t="shared" si="35"/>
        <v>-4.2494043836838524E-2</v>
      </c>
    </row>
    <row r="520" spans="7:14" x14ac:dyDescent="0.3">
      <c r="G520" s="35"/>
      <c r="M520" s="35">
        <v>122255.44337152185</v>
      </c>
      <c r="N520" s="21">
        <f t="shared" si="35"/>
        <v>-4.296089721248697E-2</v>
      </c>
    </row>
    <row r="521" spans="7:14" x14ac:dyDescent="0.3">
      <c r="G521" s="35"/>
      <c r="M521" s="35">
        <v>116859.46438619094</v>
      </c>
      <c r="N521" s="21">
        <f t="shared" si="35"/>
        <v>-4.4136922140416091E-2</v>
      </c>
    </row>
    <row r="522" spans="7:14" x14ac:dyDescent="0.3">
      <c r="G522" s="35"/>
      <c r="M522" s="35">
        <v>111459.54037502766</v>
      </c>
      <c r="N522" s="21">
        <f t="shared" si="35"/>
        <v>-4.6208700677575432E-2</v>
      </c>
    </row>
    <row r="523" spans="7:14" x14ac:dyDescent="0.3">
      <c r="G523" s="35"/>
      <c r="M523" s="35">
        <v>106226.16422097939</v>
      </c>
      <c r="N523" s="21">
        <f t="shared" si="35"/>
        <v>-4.6953146733240914E-2</v>
      </c>
    </row>
    <row r="524" spans="7:14" x14ac:dyDescent="0.3">
      <c r="G524" s="35"/>
      <c r="M524" s="35">
        <v>101043.67500829761</v>
      </c>
      <c r="N524" s="21">
        <f t="shared" si="35"/>
        <v>-4.8787313847658109E-2</v>
      </c>
    </row>
    <row r="525" spans="7:14" x14ac:dyDescent="0.3">
      <c r="G525" s="35"/>
      <c r="M525" s="35"/>
    </row>
    <row r="526" spans="7:14" x14ac:dyDescent="0.3">
      <c r="G526" s="35"/>
      <c r="M526" s="35"/>
    </row>
    <row r="527" spans="7:14" x14ac:dyDescent="0.3">
      <c r="G527" s="35"/>
      <c r="M527" s="35"/>
    </row>
    <row r="528" spans="7:14" x14ac:dyDescent="0.3">
      <c r="G528" s="35"/>
      <c r="M528" s="35"/>
    </row>
    <row r="529" spans="7:13" x14ac:dyDescent="0.3">
      <c r="G529" s="35"/>
      <c r="M529" s="35"/>
    </row>
    <row r="530" spans="7:13" x14ac:dyDescent="0.3">
      <c r="G530" s="36"/>
      <c r="M530" s="36"/>
    </row>
    <row r="541" spans="7:13" x14ac:dyDescent="0.3">
      <c r="G541" s="35"/>
      <c r="M541" s="35"/>
    </row>
    <row r="542" spans="7:13" x14ac:dyDescent="0.3">
      <c r="G542" s="36"/>
      <c r="M542" s="36"/>
    </row>
    <row r="543" spans="7:13" x14ac:dyDescent="0.3">
      <c r="G543" s="35"/>
      <c r="M543" s="35"/>
    </row>
    <row r="544" spans="7:13" x14ac:dyDescent="0.3">
      <c r="G544" s="35"/>
      <c r="M544" s="35"/>
    </row>
    <row r="545" spans="7:13" x14ac:dyDescent="0.3">
      <c r="G545" s="35"/>
      <c r="M545" s="35"/>
    </row>
    <row r="546" spans="7:13" x14ac:dyDescent="0.3">
      <c r="G546" s="35"/>
      <c r="M546" s="35"/>
    </row>
    <row r="547" spans="7:13" x14ac:dyDescent="0.3">
      <c r="G547" s="35"/>
      <c r="M547" s="35"/>
    </row>
    <row r="548" spans="7:13" x14ac:dyDescent="0.3">
      <c r="G548" s="35"/>
      <c r="M548" s="35"/>
    </row>
    <row r="549" spans="7:13" x14ac:dyDescent="0.3">
      <c r="G549" s="35"/>
      <c r="M549" s="35"/>
    </row>
    <row r="550" spans="7:13" x14ac:dyDescent="0.3">
      <c r="G550" s="35"/>
      <c r="M550" s="35"/>
    </row>
    <row r="551" spans="7:13" x14ac:dyDescent="0.3">
      <c r="G551" s="35"/>
      <c r="M551" s="35"/>
    </row>
    <row r="552" spans="7:13" x14ac:dyDescent="0.3">
      <c r="G552" s="35"/>
      <c r="M552" s="35"/>
    </row>
    <row r="553" spans="7:13" x14ac:dyDescent="0.3">
      <c r="G553" s="35"/>
      <c r="M553" s="35"/>
    </row>
    <row r="554" spans="7:13" x14ac:dyDescent="0.3">
      <c r="G554" s="36"/>
      <c r="M554" s="36"/>
    </row>
    <row r="555" spans="7:13" x14ac:dyDescent="0.3">
      <c r="G555" s="35"/>
      <c r="M555" s="35"/>
    </row>
    <row r="556" spans="7:13" x14ac:dyDescent="0.3">
      <c r="G556" s="35"/>
      <c r="M556" s="35"/>
    </row>
    <row r="557" spans="7:13" x14ac:dyDescent="0.3">
      <c r="G557" s="35"/>
      <c r="M557" s="35"/>
    </row>
    <row r="558" spans="7:13" x14ac:dyDescent="0.3">
      <c r="G558" s="35"/>
      <c r="M558" s="35"/>
    </row>
    <row r="559" spans="7:13" x14ac:dyDescent="0.3">
      <c r="G559" s="35"/>
      <c r="M559" s="35"/>
    </row>
    <row r="560" spans="7:13" x14ac:dyDescent="0.3">
      <c r="G560" s="35"/>
      <c r="M560" s="35"/>
    </row>
    <row r="561" spans="7:13" x14ac:dyDescent="0.3">
      <c r="G561" s="35"/>
      <c r="M561" s="35"/>
    </row>
    <row r="562" spans="7:13" x14ac:dyDescent="0.3">
      <c r="G562" s="35"/>
      <c r="M562" s="35"/>
    </row>
    <row r="563" spans="7:13" x14ac:dyDescent="0.3">
      <c r="G563" s="35"/>
      <c r="M563" s="35"/>
    </row>
    <row r="564" spans="7:13" x14ac:dyDescent="0.3">
      <c r="G564" s="35"/>
      <c r="M564" s="35"/>
    </row>
    <row r="565" spans="7:13" x14ac:dyDescent="0.3">
      <c r="G565" s="35"/>
      <c r="M565" s="35"/>
    </row>
    <row r="566" spans="7:13" x14ac:dyDescent="0.3">
      <c r="G566" s="36"/>
      <c r="M566" s="36"/>
    </row>
    <row r="567" spans="7:13" x14ac:dyDescent="0.3">
      <c r="G567" s="35"/>
      <c r="M567" s="35"/>
    </row>
    <row r="568" spans="7:13" x14ac:dyDescent="0.3">
      <c r="G568" s="35"/>
      <c r="M568" s="35"/>
    </row>
    <row r="569" spans="7:13" x14ac:dyDescent="0.3">
      <c r="G569" s="35"/>
      <c r="M569" s="35"/>
    </row>
    <row r="570" spans="7:13" x14ac:dyDescent="0.3">
      <c r="G570" s="35"/>
      <c r="M570" s="35"/>
    </row>
    <row r="571" spans="7:13" x14ac:dyDescent="0.3">
      <c r="G571" s="35"/>
      <c r="M571" s="35"/>
    </row>
    <row r="572" spans="7:13" x14ac:dyDescent="0.3">
      <c r="G572" s="35"/>
      <c r="M572" s="35"/>
    </row>
    <row r="573" spans="7:13" x14ac:dyDescent="0.3">
      <c r="G573" s="35"/>
      <c r="M573" s="35"/>
    </row>
    <row r="574" spans="7:13" x14ac:dyDescent="0.3">
      <c r="G574" s="35"/>
      <c r="M574" s="35"/>
    </row>
    <row r="575" spans="7:13" x14ac:dyDescent="0.3">
      <c r="G575" s="35"/>
      <c r="M575" s="35"/>
    </row>
    <row r="576" spans="7:13" x14ac:dyDescent="0.3">
      <c r="G576" s="35"/>
      <c r="M576" s="35"/>
    </row>
    <row r="577" spans="7:13" x14ac:dyDescent="0.3">
      <c r="G577" s="35"/>
      <c r="M577" s="35"/>
    </row>
    <row r="578" spans="7:13" x14ac:dyDescent="0.3">
      <c r="G578" s="36"/>
      <c r="M578" s="36"/>
    </row>
    <row r="579" spans="7:13" x14ac:dyDescent="0.3">
      <c r="G579" s="35"/>
      <c r="M579" s="35"/>
    </row>
    <row r="580" spans="7:13" x14ac:dyDescent="0.3">
      <c r="G580" s="35"/>
      <c r="M580" s="35"/>
    </row>
    <row r="581" spans="7:13" x14ac:dyDescent="0.3">
      <c r="G581" s="35"/>
      <c r="M581" s="35"/>
    </row>
    <row r="582" spans="7:13" x14ac:dyDescent="0.3">
      <c r="G582" s="35"/>
      <c r="M582" s="35"/>
    </row>
    <row r="583" spans="7:13" x14ac:dyDescent="0.3">
      <c r="G583" s="35"/>
      <c r="M583" s="35"/>
    </row>
    <row r="584" spans="7:13" x14ac:dyDescent="0.3">
      <c r="G584" s="35"/>
      <c r="M584" s="35"/>
    </row>
    <row r="585" spans="7:13" x14ac:dyDescent="0.3">
      <c r="G585" s="35"/>
      <c r="M585" s="35"/>
    </row>
    <row r="586" spans="7:13" x14ac:dyDescent="0.3">
      <c r="G586" s="35"/>
      <c r="M586" s="35"/>
    </row>
    <row r="587" spans="7:13" x14ac:dyDescent="0.3">
      <c r="G587" s="35"/>
      <c r="M587" s="35"/>
    </row>
    <row r="588" spans="7:13" x14ac:dyDescent="0.3">
      <c r="G588" s="35"/>
      <c r="M588" s="35"/>
    </row>
    <row r="589" spans="7:13" x14ac:dyDescent="0.3">
      <c r="G589" s="35"/>
      <c r="M589" s="35"/>
    </row>
    <row r="590" spans="7:13" x14ac:dyDescent="0.3">
      <c r="G590" s="36"/>
      <c r="M590" s="36"/>
    </row>
  </sheetData>
  <autoFilter ref="A4:N494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A2" sqref="A2"/>
    </sheetView>
  </sheetViews>
  <sheetFormatPr defaultRowHeight="14.4" x14ac:dyDescent="0.3"/>
  <cols>
    <col min="1" max="1" width="11.5546875" customWidth="1"/>
    <col min="2" max="2" width="10.88671875" bestFit="1" customWidth="1"/>
    <col min="4" max="4" width="6.33203125" bestFit="1" customWidth="1"/>
    <col min="5" max="5" width="5.5546875" bestFit="1" customWidth="1"/>
    <col min="6" max="6" width="10" bestFit="1" customWidth="1"/>
  </cols>
  <sheetData>
    <row r="1" spans="1:6" x14ac:dyDescent="0.3">
      <c r="A1" s="17" t="s">
        <v>88</v>
      </c>
    </row>
    <row r="2" spans="1:6" s="41" customFormat="1" x14ac:dyDescent="0.3">
      <c r="A2" s="41" t="s">
        <v>81</v>
      </c>
    </row>
    <row r="3" spans="1:6" s="41" customFormat="1" x14ac:dyDescent="0.3"/>
    <row r="4" spans="1:6" x14ac:dyDescent="0.3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</row>
    <row r="5" spans="1:6" x14ac:dyDescent="0.3">
      <c r="A5" s="1" t="s">
        <v>8</v>
      </c>
      <c r="B5" s="5">
        <v>8.3494234411908E-6</v>
      </c>
      <c r="C5" s="6">
        <v>726800.74809202505</v>
      </c>
      <c r="D5" s="5">
        <v>0.313775307148912</v>
      </c>
    </row>
    <row r="6" spans="1:6" x14ac:dyDescent="0.3">
      <c r="A6" s="1" t="s">
        <v>9</v>
      </c>
      <c r="B6" s="5">
        <v>-6.8155547406484196</v>
      </c>
      <c r="C6" s="6">
        <v>2.0509785243629</v>
      </c>
      <c r="D6" s="5">
        <v>-0.722785171449565</v>
      </c>
    </row>
    <row r="7" spans="1:6" x14ac:dyDescent="0.3">
      <c r="A7" s="1" t="s">
        <v>10</v>
      </c>
      <c r="B7" s="5">
        <v>5.4799911878013197E-3</v>
      </c>
      <c r="C7" s="6">
        <v>164.780773913464</v>
      </c>
      <c r="D7" s="5">
        <v>4.6691014375810601E-2</v>
      </c>
    </row>
    <row r="8" spans="1:6" x14ac:dyDescent="0.3">
      <c r="A8" s="1" t="s">
        <v>11</v>
      </c>
      <c r="B8" s="5">
        <v>3.6899898253325899E-3</v>
      </c>
      <c r="C8" s="6">
        <v>9.4418307629033205</v>
      </c>
      <c r="D8" s="5">
        <v>1.80147521454726E-3</v>
      </c>
    </row>
    <row r="9" spans="1:6" x14ac:dyDescent="0.3">
      <c r="A9" s="1" t="s">
        <v>12</v>
      </c>
      <c r="B9" s="5">
        <v>3.5765509109615201</v>
      </c>
      <c r="C9" s="6">
        <v>5.8479532163742704E-3</v>
      </c>
      <c r="D9" s="5">
        <v>1.0814718310568499E-3</v>
      </c>
    </row>
    <row r="10" spans="1:6" x14ac:dyDescent="0.3">
      <c r="A10" s="1" t="s">
        <v>13</v>
      </c>
      <c r="B10" s="5">
        <v>-2.7095276437809601</v>
      </c>
      <c r="C10" s="6">
        <v>5.8479532163742704E-3</v>
      </c>
      <c r="D10" s="5">
        <v>-8.1930270116892397E-4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3"/>
  <sheetViews>
    <sheetView workbookViewId="0">
      <pane xSplit="2" ySplit="4" topLeftCell="C5" activePane="bottomRight" state="frozen"/>
      <selection sqref="A1:A2"/>
      <selection pane="topRight" sqref="A1:A2"/>
      <selection pane="bottomLeft" sqref="A1:A2"/>
      <selection pane="bottomRight" activeCell="A2" sqref="A2"/>
    </sheetView>
  </sheetViews>
  <sheetFormatPr defaultRowHeight="14.4" x14ac:dyDescent="0.3"/>
  <cols>
    <col min="1" max="1" width="11.5546875" customWidth="1"/>
    <col min="2" max="2" width="6.88671875" bestFit="1" customWidth="1"/>
    <col min="3" max="3" width="6.5546875" bestFit="1" customWidth="1"/>
    <col min="4" max="4" width="7" bestFit="1" customWidth="1"/>
    <col min="5" max="5" width="12.109375" bestFit="1" customWidth="1"/>
    <col min="6" max="6" width="7.33203125" bestFit="1" customWidth="1"/>
    <col min="7" max="7" width="10.88671875" bestFit="1" customWidth="1"/>
    <col min="8" max="8" width="8.6640625" bestFit="1" customWidth="1"/>
    <col min="9" max="9" width="9.33203125" bestFit="1" customWidth="1"/>
    <col min="10" max="10" width="9.5546875" bestFit="1" customWidth="1"/>
    <col min="11" max="11" width="6.44140625" bestFit="1" customWidth="1"/>
    <col min="12" max="12" width="9.5546875" bestFit="1" customWidth="1"/>
  </cols>
  <sheetData>
    <row r="1" spans="1:12" x14ac:dyDescent="0.3">
      <c r="A1" s="17" t="s">
        <v>89</v>
      </c>
    </row>
    <row r="2" spans="1:12" s="41" customFormat="1" x14ac:dyDescent="0.3">
      <c r="A2" s="41" t="s">
        <v>81</v>
      </c>
    </row>
    <row r="3" spans="1:12" s="41" customFormat="1" x14ac:dyDescent="0.3"/>
    <row r="4" spans="1:12" x14ac:dyDescent="0.3">
      <c r="A4" s="4" t="s">
        <v>0</v>
      </c>
      <c r="B4" s="4" t="s">
        <v>1</v>
      </c>
      <c r="C4" s="4" t="s">
        <v>3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</row>
    <row r="5" spans="1:12" x14ac:dyDescent="0.3">
      <c r="A5" s="1">
        <v>2000</v>
      </c>
      <c r="B5" s="1">
        <v>4</v>
      </c>
      <c r="C5" s="2"/>
      <c r="D5" s="2">
        <v>26.301313337618399</v>
      </c>
      <c r="E5" s="2">
        <v>5.1634909038628498</v>
      </c>
      <c r="F5" s="2">
        <v>-11.6841326770493</v>
      </c>
      <c r="G5" s="2">
        <v>0.53955079903227199</v>
      </c>
      <c r="H5" s="2">
        <v>0</v>
      </c>
      <c r="I5" s="2">
        <v>0</v>
      </c>
      <c r="J5" s="2">
        <v>0</v>
      </c>
      <c r="K5" s="2"/>
      <c r="L5" s="2">
        <v>0</v>
      </c>
    </row>
    <row r="6" spans="1:12" x14ac:dyDescent="0.3">
      <c r="A6" s="1">
        <v>2000</v>
      </c>
      <c r="B6" s="1">
        <v>5</v>
      </c>
      <c r="C6" s="2"/>
      <c r="D6" s="2">
        <v>26.301313337618399</v>
      </c>
      <c r="E6" s="2">
        <v>5.1832287425874899</v>
      </c>
      <c r="F6" s="2">
        <v>-11.719180928470299</v>
      </c>
      <c r="G6" s="2">
        <v>1.05261497399017</v>
      </c>
      <c r="H6" s="2">
        <v>0</v>
      </c>
      <c r="I6" s="2">
        <v>0</v>
      </c>
      <c r="J6" s="2">
        <v>0</v>
      </c>
      <c r="K6" s="2"/>
      <c r="L6" s="2">
        <v>0</v>
      </c>
    </row>
    <row r="7" spans="1:12" x14ac:dyDescent="0.3">
      <c r="A7" s="1">
        <v>2000</v>
      </c>
      <c r="B7" s="1">
        <v>6</v>
      </c>
      <c r="C7" s="2">
        <v>20.958824589927801</v>
      </c>
      <c r="D7" s="2">
        <v>26.301313337618399</v>
      </c>
      <c r="E7" s="2">
        <v>5.19346533674738</v>
      </c>
      <c r="F7" s="2">
        <v>-11.757103328037401</v>
      </c>
      <c r="G7" s="2">
        <v>1.4661259757030101</v>
      </c>
      <c r="H7" s="2">
        <v>0</v>
      </c>
      <c r="I7" s="2">
        <v>0</v>
      </c>
      <c r="J7" s="2">
        <v>0</v>
      </c>
      <c r="K7" s="2">
        <v>-0.244976732103524</v>
      </c>
      <c r="L7" s="2">
        <v>0</v>
      </c>
    </row>
    <row r="8" spans="1:12" x14ac:dyDescent="0.3">
      <c r="A8" s="1">
        <v>2000</v>
      </c>
      <c r="B8" s="1">
        <v>7</v>
      </c>
      <c r="C8" s="2">
        <v>21.579626034551399</v>
      </c>
      <c r="D8" s="2">
        <v>26.301313337618399</v>
      </c>
      <c r="E8" s="2">
        <v>5.2013178055370402</v>
      </c>
      <c r="F8" s="2">
        <v>-11.7909097013218</v>
      </c>
      <c r="G8" s="2">
        <v>1.5946774356501801</v>
      </c>
      <c r="H8" s="2">
        <v>0</v>
      </c>
      <c r="I8" s="2">
        <v>0</v>
      </c>
      <c r="J8" s="2">
        <v>0</v>
      </c>
      <c r="K8" s="2">
        <v>0.27322715706753398</v>
      </c>
      <c r="L8" s="2">
        <v>0</v>
      </c>
    </row>
    <row r="9" spans="1:12" x14ac:dyDescent="0.3">
      <c r="A9" s="1">
        <v>2000</v>
      </c>
      <c r="B9" s="1">
        <v>8</v>
      </c>
      <c r="C9" s="2">
        <v>21.6649835649424</v>
      </c>
      <c r="D9" s="2">
        <v>26.301313337618399</v>
      </c>
      <c r="E9" s="2">
        <v>5.2131249878210699</v>
      </c>
      <c r="F9" s="2">
        <v>-11.8198280860392</v>
      </c>
      <c r="G9" s="2">
        <v>1.6905772814367099</v>
      </c>
      <c r="H9" s="2">
        <v>0</v>
      </c>
      <c r="I9" s="2">
        <v>0</v>
      </c>
      <c r="J9" s="2">
        <v>0</v>
      </c>
      <c r="K9" s="2">
        <v>0.27979604410547099</v>
      </c>
      <c r="L9" s="2">
        <v>0</v>
      </c>
    </row>
    <row r="10" spans="1:12" x14ac:dyDescent="0.3">
      <c r="A10" s="1">
        <v>2000</v>
      </c>
      <c r="B10" s="1">
        <v>9</v>
      </c>
      <c r="C10" s="2">
        <v>21.329284158611799</v>
      </c>
      <c r="D10" s="2">
        <v>26.301313337618399</v>
      </c>
      <c r="E10" s="2">
        <v>5.2254329932333201</v>
      </c>
      <c r="F10" s="2">
        <v>-11.846384827070899</v>
      </c>
      <c r="G10" s="2">
        <v>1.6198163655039499</v>
      </c>
      <c r="H10" s="2">
        <v>0</v>
      </c>
      <c r="I10" s="2">
        <v>0</v>
      </c>
      <c r="J10" s="2">
        <v>0</v>
      </c>
      <c r="K10" s="2">
        <v>2.91062893270428E-2</v>
      </c>
      <c r="L10" s="2">
        <v>0</v>
      </c>
    </row>
    <row r="11" spans="1:12" x14ac:dyDescent="0.3">
      <c r="A11" s="1">
        <v>2000</v>
      </c>
      <c r="B11" s="1">
        <v>10</v>
      </c>
      <c r="C11" s="2">
        <v>20.191861246302</v>
      </c>
      <c r="D11" s="2">
        <v>26.301313337618399</v>
      </c>
      <c r="E11" s="2">
        <v>5.2326304519010503</v>
      </c>
      <c r="F11" s="2">
        <v>-11.8749682097875</v>
      </c>
      <c r="G11" s="2">
        <v>0.77996068753981196</v>
      </c>
      <c r="H11" s="2">
        <v>0</v>
      </c>
      <c r="I11" s="2">
        <v>0</v>
      </c>
      <c r="J11" s="2">
        <v>0</v>
      </c>
      <c r="K11" s="2">
        <v>-0.247075020969795</v>
      </c>
      <c r="L11" s="2">
        <v>0</v>
      </c>
    </row>
    <row r="12" spans="1:12" x14ac:dyDescent="0.3">
      <c r="A12" s="1">
        <v>2000</v>
      </c>
      <c r="B12" s="1">
        <v>11</v>
      </c>
      <c r="C12" s="2">
        <v>19.8376055360356</v>
      </c>
      <c r="D12" s="2">
        <v>26.301313337618399</v>
      </c>
      <c r="E12" s="2">
        <v>5.23219009601591</v>
      </c>
      <c r="F12" s="2">
        <v>-11.911099862565401</v>
      </c>
      <c r="G12" s="2">
        <v>0.36400812534030103</v>
      </c>
      <c r="H12" s="2">
        <v>0</v>
      </c>
      <c r="I12" s="2">
        <v>0</v>
      </c>
      <c r="J12" s="2">
        <v>0</v>
      </c>
      <c r="K12" s="2">
        <v>-0.14880616037363101</v>
      </c>
      <c r="L12" s="2">
        <v>0</v>
      </c>
    </row>
    <row r="13" spans="1:12" x14ac:dyDescent="0.3">
      <c r="A13" s="1">
        <v>2000</v>
      </c>
      <c r="B13" s="1">
        <v>12</v>
      </c>
      <c r="C13" s="2">
        <v>19.843014526673699</v>
      </c>
      <c r="D13" s="2">
        <v>26.301313337618399</v>
      </c>
      <c r="E13" s="2">
        <v>5.2300423225451604</v>
      </c>
      <c r="F13" s="2">
        <v>-11.949624005406299</v>
      </c>
      <c r="G13" s="2">
        <v>0.17003688065924599</v>
      </c>
      <c r="H13" s="2">
        <v>0</v>
      </c>
      <c r="I13" s="2">
        <v>0</v>
      </c>
      <c r="J13" s="2">
        <v>0</v>
      </c>
      <c r="K13" s="2">
        <v>9.1245991257228098E-2</v>
      </c>
      <c r="L13" s="2">
        <v>0</v>
      </c>
    </row>
    <row r="14" spans="1:12" x14ac:dyDescent="0.3">
      <c r="A14" s="1">
        <v>2001</v>
      </c>
      <c r="B14" s="1">
        <v>1</v>
      </c>
      <c r="C14" s="2">
        <v>20.884016293707599</v>
      </c>
      <c r="D14" s="2">
        <v>26.301313337618399</v>
      </c>
      <c r="E14" s="2">
        <v>5.2344406472293397</v>
      </c>
      <c r="F14" s="2">
        <v>-11.9885607888006</v>
      </c>
      <c r="G14" s="2">
        <v>5.1979451187879097E-2</v>
      </c>
      <c r="H14" s="2">
        <v>0.89350232203535096</v>
      </c>
      <c r="I14" s="2">
        <v>0</v>
      </c>
      <c r="J14" s="2">
        <v>0</v>
      </c>
      <c r="K14" s="2">
        <v>0.39134132443719899</v>
      </c>
      <c r="L14" s="2">
        <v>0</v>
      </c>
    </row>
    <row r="15" spans="1:12" x14ac:dyDescent="0.3">
      <c r="A15" s="1">
        <v>2001</v>
      </c>
      <c r="B15" s="1">
        <v>2</v>
      </c>
      <c r="C15" s="2">
        <v>19.757982102018602</v>
      </c>
      <c r="D15" s="2">
        <v>26.301313337618399</v>
      </c>
      <c r="E15" s="2">
        <v>5.2512872537085604</v>
      </c>
      <c r="F15" s="2">
        <v>-12.0227665342707</v>
      </c>
      <c r="G15" s="2">
        <v>0.239288002601733</v>
      </c>
      <c r="H15" s="2">
        <v>0</v>
      </c>
      <c r="I15" s="2">
        <v>0</v>
      </c>
      <c r="J15" s="2">
        <v>0</v>
      </c>
      <c r="K15" s="2">
        <v>-1.1139957639301199E-2</v>
      </c>
      <c r="L15" s="2">
        <v>0</v>
      </c>
    </row>
    <row r="16" spans="1:12" x14ac:dyDescent="0.3">
      <c r="A16" s="1">
        <v>2001</v>
      </c>
      <c r="B16" s="1">
        <v>3</v>
      </c>
      <c r="C16" s="2">
        <v>19.5527597439402</v>
      </c>
      <c r="D16" s="2">
        <v>26.301313337618399</v>
      </c>
      <c r="E16" s="2">
        <v>5.27276100889741</v>
      </c>
      <c r="F16" s="2">
        <v>-12.0489204603145</v>
      </c>
      <c r="G16" s="2">
        <v>0.38852763484646402</v>
      </c>
      <c r="H16" s="2">
        <v>0</v>
      </c>
      <c r="I16" s="2">
        <v>0</v>
      </c>
      <c r="J16" s="2">
        <v>0</v>
      </c>
      <c r="K16" s="2">
        <v>-0.36092177710747098</v>
      </c>
      <c r="L16" s="2">
        <v>0</v>
      </c>
    </row>
    <row r="17" spans="1:12" x14ac:dyDescent="0.3">
      <c r="A17" s="1">
        <v>2001</v>
      </c>
      <c r="B17" s="1">
        <v>4</v>
      </c>
      <c r="C17" s="2">
        <v>19.9939418301548</v>
      </c>
      <c r="D17" s="2">
        <v>26.301313337618399</v>
      </c>
      <c r="E17" s="2">
        <v>5.29586922383921</v>
      </c>
      <c r="F17" s="2">
        <v>-12.0726192972663</v>
      </c>
      <c r="G17" s="2">
        <v>0.61277571511034001</v>
      </c>
      <c r="H17" s="2">
        <v>0</v>
      </c>
      <c r="I17" s="2">
        <v>0</v>
      </c>
      <c r="J17" s="2">
        <v>0</v>
      </c>
      <c r="K17" s="2">
        <v>-0.14339714914679999</v>
      </c>
      <c r="L17" s="2">
        <v>0</v>
      </c>
    </row>
    <row r="18" spans="1:12" x14ac:dyDescent="0.3">
      <c r="A18" s="1">
        <v>2001</v>
      </c>
      <c r="B18" s="1">
        <v>5</v>
      </c>
      <c r="C18" s="2">
        <v>20.448496869458101</v>
      </c>
      <c r="D18" s="2">
        <v>26.301313337618399</v>
      </c>
      <c r="E18" s="2">
        <v>5.3117024108263999</v>
      </c>
      <c r="F18" s="2">
        <v>-12.090160468646401</v>
      </c>
      <c r="G18" s="2">
        <v>0.73455046081230702</v>
      </c>
      <c r="H18" s="2">
        <v>0</v>
      </c>
      <c r="I18" s="2">
        <v>0</v>
      </c>
      <c r="J18" s="2">
        <v>0</v>
      </c>
      <c r="K18" s="2">
        <v>0.19109112884745399</v>
      </c>
      <c r="L18" s="2">
        <v>0</v>
      </c>
    </row>
    <row r="19" spans="1:12" x14ac:dyDescent="0.3">
      <c r="A19" s="1">
        <v>2001</v>
      </c>
      <c r="B19" s="1">
        <v>6</v>
      </c>
      <c r="C19" s="2">
        <v>21.284802707689799</v>
      </c>
      <c r="D19" s="2">
        <v>26.301313337618399</v>
      </c>
      <c r="E19" s="2">
        <v>5.3221063768180201</v>
      </c>
      <c r="F19" s="2">
        <v>-12.102035540940101</v>
      </c>
      <c r="G19" s="2">
        <v>1.4523127381516601</v>
      </c>
      <c r="H19" s="2">
        <v>0</v>
      </c>
      <c r="I19" s="2">
        <v>0</v>
      </c>
      <c r="J19" s="2">
        <v>0</v>
      </c>
      <c r="K19" s="2">
        <v>0.31110579604189997</v>
      </c>
      <c r="L19" s="2">
        <v>0</v>
      </c>
    </row>
    <row r="20" spans="1:12" x14ac:dyDescent="0.3">
      <c r="A20" s="1">
        <v>2001</v>
      </c>
      <c r="B20" s="1">
        <v>7</v>
      </c>
      <c r="C20" s="2">
        <v>21.155410684669501</v>
      </c>
      <c r="D20" s="2">
        <v>26.301313337618399</v>
      </c>
      <c r="E20" s="2">
        <v>5.3289100894637604</v>
      </c>
      <c r="F20" s="2">
        <v>-12.106697070969499</v>
      </c>
      <c r="G20" s="2">
        <v>1.45759121352965</v>
      </c>
      <c r="H20" s="2">
        <v>0</v>
      </c>
      <c r="I20" s="2">
        <v>0</v>
      </c>
      <c r="J20" s="2">
        <v>0</v>
      </c>
      <c r="K20" s="2">
        <v>0.17429311502725001</v>
      </c>
      <c r="L20" s="2">
        <v>0</v>
      </c>
    </row>
    <row r="21" spans="1:12" x14ac:dyDescent="0.3">
      <c r="A21" s="1">
        <v>2001</v>
      </c>
      <c r="B21" s="1">
        <v>8</v>
      </c>
      <c r="C21" s="2">
        <v>21.012345821296499</v>
      </c>
      <c r="D21" s="2">
        <v>26.301313337618399</v>
      </c>
      <c r="E21" s="2">
        <v>5.3353092114753897</v>
      </c>
      <c r="F21" s="2">
        <v>-12.1046560296693</v>
      </c>
      <c r="G21" s="2">
        <v>1.76498662132541</v>
      </c>
      <c r="H21" s="2">
        <v>0</v>
      </c>
      <c r="I21" s="2">
        <v>0</v>
      </c>
      <c r="J21" s="2">
        <v>0</v>
      </c>
      <c r="K21" s="2">
        <v>-0.28460731945338602</v>
      </c>
      <c r="L21" s="2">
        <v>0</v>
      </c>
    </row>
    <row r="22" spans="1:12" x14ac:dyDescent="0.3">
      <c r="A22" s="1">
        <v>2001</v>
      </c>
      <c r="B22" s="1">
        <v>9</v>
      </c>
      <c r="C22" s="2">
        <v>20.4001658148721</v>
      </c>
      <c r="D22" s="2">
        <v>26.301313337618399</v>
      </c>
      <c r="E22" s="2">
        <v>5.3443700101876601</v>
      </c>
      <c r="F22" s="2">
        <v>-12.0998804756208</v>
      </c>
      <c r="G22" s="2">
        <v>1.35905660178656</v>
      </c>
      <c r="H22" s="2">
        <v>0</v>
      </c>
      <c r="I22" s="2">
        <v>0</v>
      </c>
      <c r="J22" s="2">
        <v>0</v>
      </c>
      <c r="K22" s="2">
        <v>-0.50469365909974695</v>
      </c>
      <c r="L22" s="2">
        <v>0</v>
      </c>
    </row>
    <row r="23" spans="1:12" x14ac:dyDescent="0.3">
      <c r="A23" s="1">
        <v>2001</v>
      </c>
      <c r="B23" s="1">
        <v>10</v>
      </c>
      <c r="C23" s="2">
        <v>20.434425119528701</v>
      </c>
      <c r="D23" s="2">
        <v>26.301313337618399</v>
      </c>
      <c r="E23" s="2">
        <v>5.3589360467095197</v>
      </c>
      <c r="F23" s="2">
        <v>-12.0976096646509</v>
      </c>
      <c r="G23" s="2">
        <v>0.92625360597555095</v>
      </c>
      <c r="H23" s="2">
        <v>0</v>
      </c>
      <c r="I23" s="2">
        <v>0</v>
      </c>
      <c r="J23" s="2">
        <v>0</v>
      </c>
      <c r="K23" s="2">
        <v>-5.4468206123836203E-2</v>
      </c>
      <c r="L23" s="2">
        <v>0</v>
      </c>
    </row>
    <row r="24" spans="1:12" x14ac:dyDescent="0.3">
      <c r="A24" s="1">
        <v>2001</v>
      </c>
      <c r="B24" s="1">
        <v>11</v>
      </c>
      <c r="C24" s="2">
        <v>20.253525580024899</v>
      </c>
      <c r="D24" s="2">
        <v>26.301313337618399</v>
      </c>
      <c r="E24" s="2">
        <v>5.38179484775441</v>
      </c>
      <c r="F24" s="2">
        <v>-12.102070752361801</v>
      </c>
      <c r="G24" s="2">
        <v>0.36521079267467499</v>
      </c>
      <c r="H24" s="2">
        <v>0</v>
      </c>
      <c r="I24" s="2">
        <v>0</v>
      </c>
      <c r="J24" s="2">
        <v>0</v>
      </c>
      <c r="K24" s="2">
        <v>0.30727735433919501</v>
      </c>
      <c r="L24" s="2">
        <v>0</v>
      </c>
    </row>
    <row r="25" spans="1:12" x14ac:dyDescent="0.3">
      <c r="A25" s="1">
        <v>2001</v>
      </c>
      <c r="B25" s="1">
        <v>12</v>
      </c>
      <c r="C25" s="2">
        <v>20.180833553215901</v>
      </c>
      <c r="D25" s="2">
        <v>26.301313337618399</v>
      </c>
      <c r="E25" s="2">
        <v>5.40741372742204</v>
      </c>
      <c r="F25" s="2">
        <v>-12.114406221817401</v>
      </c>
      <c r="G25" s="2">
        <v>0.34198998616466803</v>
      </c>
      <c r="H25" s="2">
        <v>0</v>
      </c>
      <c r="I25" s="2">
        <v>0</v>
      </c>
      <c r="J25" s="2">
        <v>0</v>
      </c>
      <c r="K25" s="2">
        <v>0.24452272382824</v>
      </c>
      <c r="L25" s="2">
        <v>0</v>
      </c>
    </row>
    <row r="26" spans="1:12" x14ac:dyDescent="0.3">
      <c r="A26" s="1">
        <v>2002</v>
      </c>
      <c r="B26" s="1">
        <v>1</v>
      </c>
      <c r="C26" s="2">
        <v>20.155758822317601</v>
      </c>
      <c r="D26" s="2">
        <v>26.301313337618399</v>
      </c>
      <c r="E26" s="2">
        <v>5.4317885064683198</v>
      </c>
      <c r="F26" s="2">
        <v>-12.1362311415169</v>
      </c>
      <c r="G26" s="2">
        <v>0.16746673836552001</v>
      </c>
      <c r="H26" s="2">
        <v>0.34362907073884302</v>
      </c>
      <c r="I26" s="2">
        <v>0</v>
      </c>
      <c r="J26" s="2">
        <v>0</v>
      </c>
      <c r="K26" s="2">
        <v>4.7792310643462302E-2</v>
      </c>
      <c r="L26" s="2">
        <v>0</v>
      </c>
    </row>
    <row r="27" spans="1:12" x14ac:dyDescent="0.3">
      <c r="A27" s="1">
        <v>2002</v>
      </c>
      <c r="B27" s="1">
        <v>2</v>
      </c>
      <c r="C27" s="2">
        <v>19.482605327856099</v>
      </c>
      <c r="D27" s="2">
        <v>26.301313337618399</v>
      </c>
      <c r="E27" s="2">
        <v>5.4499218049676097</v>
      </c>
      <c r="F27" s="2">
        <v>-12.1669561393687</v>
      </c>
      <c r="G27" s="2">
        <v>0.15302511385742301</v>
      </c>
      <c r="H27" s="2">
        <v>0</v>
      </c>
      <c r="I27" s="2">
        <v>0</v>
      </c>
      <c r="J27" s="2">
        <v>0</v>
      </c>
      <c r="K27" s="2">
        <v>-0.25469878921862199</v>
      </c>
      <c r="L27" s="2">
        <v>0</v>
      </c>
    </row>
    <row r="28" spans="1:12" x14ac:dyDescent="0.3">
      <c r="A28" s="1">
        <v>2002</v>
      </c>
      <c r="B28" s="1">
        <v>3</v>
      </c>
      <c r="C28" s="2">
        <v>19.760966136406399</v>
      </c>
      <c r="D28" s="2">
        <v>26.301313337618399</v>
      </c>
      <c r="E28" s="2">
        <v>5.4630634842883099</v>
      </c>
      <c r="F28" s="2">
        <v>-12.198355500796501</v>
      </c>
      <c r="G28" s="2">
        <v>0.42930066235623698</v>
      </c>
      <c r="H28" s="2">
        <v>0</v>
      </c>
      <c r="I28" s="2">
        <v>0</v>
      </c>
      <c r="J28" s="2">
        <v>0</v>
      </c>
      <c r="K28" s="2">
        <v>-0.23435584706002299</v>
      </c>
      <c r="L28" s="2">
        <v>0</v>
      </c>
    </row>
    <row r="29" spans="1:12" x14ac:dyDescent="0.3">
      <c r="A29" s="1">
        <v>2002</v>
      </c>
      <c r="B29" s="1">
        <v>4</v>
      </c>
      <c r="C29" s="2">
        <v>20.004896490711999</v>
      </c>
      <c r="D29" s="2">
        <v>26.301313337618399</v>
      </c>
      <c r="E29" s="2">
        <v>5.4780001332178196</v>
      </c>
      <c r="F29" s="2">
        <v>-12.231648907885999</v>
      </c>
      <c r="G29" s="2">
        <v>0.80982889967869098</v>
      </c>
      <c r="H29" s="2">
        <v>0</v>
      </c>
      <c r="I29" s="2">
        <v>0</v>
      </c>
      <c r="J29" s="2">
        <v>0</v>
      </c>
      <c r="K29" s="2">
        <v>-0.35259697191689598</v>
      </c>
      <c r="L29" s="2">
        <v>0</v>
      </c>
    </row>
    <row r="30" spans="1:12" x14ac:dyDescent="0.3">
      <c r="A30" s="1">
        <v>2002</v>
      </c>
      <c r="B30" s="1">
        <v>5</v>
      </c>
      <c r="C30" s="2">
        <v>21.210037251464801</v>
      </c>
      <c r="D30" s="2">
        <v>26.301313337618399</v>
      </c>
      <c r="E30" s="2">
        <v>5.4955486104428699</v>
      </c>
      <c r="F30" s="2">
        <v>-12.2581222346045</v>
      </c>
      <c r="G30" s="2">
        <v>1.18750366289995</v>
      </c>
      <c r="H30" s="2">
        <v>0</v>
      </c>
      <c r="I30" s="2">
        <v>0</v>
      </c>
      <c r="J30" s="2">
        <v>0</v>
      </c>
      <c r="K30" s="2">
        <v>0.48379387510812299</v>
      </c>
      <c r="L30" s="2">
        <v>0</v>
      </c>
    </row>
    <row r="31" spans="1:12" x14ac:dyDescent="0.3">
      <c r="A31" s="1">
        <v>2002</v>
      </c>
      <c r="B31" s="1">
        <v>6</v>
      </c>
      <c r="C31" s="2">
        <v>21.507082794901901</v>
      </c>
      <c r="D31" s="2">
        <v>26.301313337618399</v>
      </c>
      <c r="E31" s="2">
        <v>5.5145494460871403</v>
      </c>
      <c r="F31" s="2">
        <v>-12.279994984716501</v>
      </c>
      <c r="G31" s="2">
        <v>1.2491271357278599</v>
      </c>
      <c r="H31" s="2">
        <v>0</v>
      </c>
      <c r="I31" s="2">
        <v>0</v>
      </c>
      <c r="J31" s="2">
        <v>0</v>
      </c>
      <c r="K31" s="2">
        <v>0.72208786018498505</v>
      </c>
      <c r="L31" s="2">
        <v>0</v>
      </c>
    </row>
    <row r="32" spans="1:12" x14ac:dyDescent="0.3">
      <c r="A32" s="1">
        <v>2002</v>
      </c>
      <c r="B32" s="1">
        <v>7</v>
      </c>
      <c r="C32" s="2">
        <v>21.449903765142899</v>
      </c>
      <c r="D32" s="2">
        <v>26.301313337618399</v>
      </c>
      <c r="E32" s="2">
        <v>5.5302563784170697</v>
      </c>
      <c r="F32" s="2">
        <v>-12.297532603707699</v>
      </c>
      <c r="G32" s="2">
        <v>1.5357452695759299</v>
      </c>
      <c r="H32" s="2">
        <v>0</v>
      </c>
      <c r="I32" s="2">
        <v>0</v>
      </c>
      <c r="J32" s="2">
        <v>0</v>
      </c>
      <c r="K32" s="2">
        <v>0.38012138323918898</v>
      </c>
      <c r="L32" s="2">
        <v>0</v>
      </c>
    </row>
    <row r="33" spans="1:12" x14ac:dyDescent="0.3">
      <c r="A33" s="1">
        <v>2002</v>
      </c>
      <c r="B33" s="1">
        <v>8</v>
      </c>
      <c r="C33" s="2">
        <v>20.692422482665702</v>
      </c>
      <c r="D33" s="2">
        <v>26.301313337618399</v>
      </c>
      <c r="E33" s="2">
        <v>5.5413500153462296</v>
      </c>
      <c r="F33" s="2">
        <v>-12.3145697391782</v>
      </c>
      <c r="G33" s="2">
        <v>1.7392152572825801</v>
      </c>
      <c r="H33" s="2">
        <v>0</v>
      </c>
      <c r="I33" s="2">
        <v>0</v>
      </c>
      <c r="J33" s="2">
        <v>0</v>
      </c>
      <c r="K33" s="2">
        <v>-0.57488638840324002</v>
      </c>
      <c r="L33" s="2">
        <v>0</v>
      </c>
    </row>
    <row r="34" spans="1:12" x14ac:dyDescent="0.3">
      <c r="A34" s="1">
        <v>2002</v>
      </c>
      <c r="B34" s="1">
        <v>9</v>
      </c>
      <c r="C34" s="2">
        <v>20.517974888105101</v>
      </c>
      <c r="D34" s="2">
        <v>26.301313337618399</v>
      </c>
      <c r="E34" s="2">
        <v>5.5500190847780297</v>
      </c>
      <c r="F34" s="2">
        <v>-12.3368390503613</v>
      </c>
      <c r="G34" s="2">
        <v>1.7312404655939899</v>
      </c>
      <c r="H34" s="2">
        <v>0</v>
      </c>
      <c r="I34" s="2">
        <v>0</v>
      </c>
      <c r="J34" s="2">
        <v>0</v>
      </c>
      <c r="K34" s="2">
        <v>-0.727758949524002</v>
      </c>
      <c r="L34" s="2">
        <v>0</v>
      </c>
    </row>
    <row r="35" spans="1:12" x14ac:dyDescent="0.3">
      <c r="A35" s="1">
        <v>2002</v>
      </c>
      <c r="B35" s="1">
        <v>10</v>
      </c>
      <c r="C35" s="2">
        <v>20.764735537275399</v>
      </c>
      <c r="D35" s="2">
        <v>26.301313337618399</v>
      </c>
      <c r="E35" s="2">
        <v>5.5599510001717301</v>
      </c>
      <c r="F35" s="2">
        <v>-12.3702318542769</v>
      </c>
      <c r="G35" s="2">
        <v>1.3222965806131</v>
      </c>
      <c r="H35" s="2">
        <v>0</v>
      </c>
      <c r="I35" s="2">
        <v>0</v>
      </c>
      <c r="J35" s="2">
        <v>0</v>
      </c>
      <c r="K35" s="2">
        <v>-4.8593526850879698E-2</v>
      </c>
      <c r="L35" s="2">
        <v>0</v>
      </c>
    </row>
    <row r="36" spans="1:12" x14ac:dyDescent="0.3">
      <c r="A36" s="1">
        <v>2002</v>
      </c>
      <c r="B36" s="1">
        <v>11</v>
      </c>
      <c r="C36" s="2">
        <v>20.598063567560899</v>
      </c>
      <c r="D36" s="2">
        <v>26.301313337618399</v>
      </c>
      <c r="E36" s="2">
        <v>5.5746479930428201</v>
      </c>
      <c r="F36" s="2">
        <v>-12.419556953768099</v>
      </c>
      <c r="G36" s="2">
        <v>0.56387194900681803</v>
      </c>
      <c r="H36" s="2">
        <v>0</v>
      </c>
      <c r="I36" s="2">
        <v>0</v>
      </c>
      <c r="J36" s="2">
        <v>0</v>
      </c>
      <c r="K36" s="2">
        <v>0.57778724166092799</v>
      </c>
      <c r="L36" s="2">
        <v>0</v>
      </c>
    </row>
    <row r="37" spans="1:12" x14ac:dyDescent="0.3">
      <c r="A37" s="1">
        <v>2002</v>
      </c>
      <c r="B37" s="1">
        <v>12</v>
      </c>
      <c r="C37" s="2">
        <v>20.170206859075702</v>
      </c>
      <c r="D37" s="2">
        <v>26.301313337618399</v>
      </c>
      <c r="E37" s="2">
        <v>5.5916351092308298</v>
      </c>
      <c r="F37" s="2">
        <v>-12.467312349479901</v>
      </c>
      <c r="G37" s="2">
        <v>0.15661324823210199</v>
      </c>
      <c r="H37" s="2">
        <v>0</v>
      </c>
      <c r="I37" s="2">
        <v>0</v>
      </c>
      <c r="J37" s="2">
        <v>0</v>
      </c>
      <c r="K37" s="2">
        <v>0.58795751347424396</v>
      </c>
      <c r="L37" s="2">
        <v>0</v>
      </c>
    </row>
    <row r="38" spans="1:12" x14ac:dyDescent="0.3">
      <c r="A38" s="1">
        <v>2003</v>
      </c>
      <c r="B38" s="1">
        <v>1</v>
      </c>
      <c r="C38" s="2">
        <v>20.318380621500001</v>
      </c>
      <c r="D38" s="2">
        <v>26.301313337618399</v>
      </c>
      <c r="E38" s="2">
        <v>5.6093711565215498</v>
      </c>
      <c r="F38" s="2">
        <v>-12.4974555427713</v>
      </c>
      <c r="G38" s="2">
        <v>4.0691574493615199E-2</v>
      </c>
      <c r="H38" s="2">
        <v>0.79506109686121795</v>
      </c>
      <c r="I38" s="2">
        <v>0</v>
      </c>
      <c r="J38" s="2">
        <v>0</v>
      </c>
      <c r="K38" s="2">
        <v>6.9398998776492193E-2</v>
      </c>
      <c r="L38" s="2">
        <v>0</v>
      </c>
    </row>
    <row r="39" spans="1:12" x14ac:dyDescent="0.3">
      <c r="A39" s="1">
        <v>2003</v>
      </c>
      <c r="B39" s="1">
        <v>2</v>
      </c>
      <c r="C39" s="2">
        <v>19.02005049452</v>
      </c>
      <c r="D39" s="2">
        <v>26.301313337618399</v>
      </c>
      <c r="E39" s="2">
        <v>5.6258814441335101</v>
      </c>
      <c r="F39" s="2">
        <v>-12.4960725056199</v>
      </c>
      <c r="G39" s="2">
        <v>0.189567513226993</v>
      </c>
      <c r="H39" s="2">
        <v>0</v>
      </c>
      <c r="I39" s="2">
        <v>0</v>
      </c>
      <c r="J39" s="2">
        <v>0</v>
      </c>
      <c r="K39" s="2">
        <v>-0.60063929483897704</v>
      </c>
      <c r="L39" s="2">
        <v>0</v>
      </c>
    </row>
    <row r="40" spans="1:12" x14ac:dyDescent="0.3">
      <c r="A40" s="1">
        <v>2003</v>
      </c>
      <c r="B40" s="1">
        <v>3</v>
      </c>
      <c r="C40" s="2">
        <v>19.775585246330799</v>
      </c>
      <c r="D40" s="2">
        <v>26.301313337618399</v>
      </c>
      <c r="E40" s="2">
        <v>5.6428510362079596</v>
      </c>
      <c r="F40" s="2">
        <v>-12.482419628303701</v>
      </c>
      <c r="G40" s="2">
        <v>0.69443955468781104</v>
      </c>
      <c r="H40" s="2">
        <v>0</v>
      </c>
      <c r="I40" s="2">
        <v>0</v>
      </c>
      <c r="J40" s="2">
        <v>0</v>
      </c>
      <c r="K40" s="2">
        <v>-0.38059905387957499</v>
      </c>
      <c r="L40" s="2">
        <v>0</v>
      </c>
    </row>
    <row r="41" spans="1:12" x14ac:dyDescent="0.3">
      <c r="A41" s="1">
        <v>2003</v>
      </c>
      <c r="B41" s="1">
        <v>4</v>
      </c>
      <c r="C41" s="2">
        <v>20.269320983779998</v>
      </c>
      <c r="D41" s="2">
        <v>26.301313337618399</v>
      </c>
      <c r="E41" s="2">
        <v>5.6686030504388798</v>
      </c>
      <c r="F41" s="2">
        <v>-12.477008878549301</v>
      </c>
      <c r="G41" s="2">
        <v>0.55479016399604297</v>
      </c>
      <c r="H41" s="2">
        <v>0</v>
      </c>
      <c r="I41" s="2">
        <v>0</v>
      </c>
      <c r="J41" s="2">
        <v>0</v>
      </c>
      <c r="K41" s="2">
        <v>0.22162331027603299</v>
      </c>
      <c r="L41" s="2">
        <v>0</v>
      </c>
    </row>
    <row r="42" spans="1:12" x14ac:dyDescent="0.3">
      <c r="A42" s="1">
        <v>2003</v>
      </c>
      <c r="B42" s="1">
        <v>5</v>
      </c>
      <c r="C42" s="2">
        <v>21.185235723485</v>
      </c>
      <c r="D42" s="2">
        <v>26.301313337618399</v>
      </c>
      <c r="E42" s="2">
        <v>5.7031935872214801</v>
      </c>
      <c r="F42" s="2">
        <v>-12.4979730344294</v>
      </c>
      <c r="G42" s="2">
        <v>1.25512896161711</v>
      </c>
      <c r="H42" s="2">
        <v>0</v>
      </c>
      <c r="I42" s="2">
        <v>0</v>
      </c>
      <c r="J42" s="2">
        <v>0</v>
      </c>
      <c r="K42" s="2">
        <v>0.42357287145748801</v>
      </c>
      <c r="L42" s="2">
        <v>0</v>
      </c>
    </row>
    <row r="43" spans="1:12" x14ac:dyDescent="0.3">
      <c r="A43" s="1">
        <v>2003</v>
      </c>
      <c r="B43" s="1">
        <v>6</v>
      </c>
      <c r="C43" s="2">
        <v>21.003908704192501</v>
      </c>
      <c r="D43" s="2">
        <v>26.301313337618399</v>
      </c>
      <c r="E43" s="2">
        <v>5.7435433719494</v>
      </c>
      <c r="F43" s="2">
        <v>-12.535703547260599</v>
      </c>
      <c r="G43" s="2">
        <v>1.3953026315881101</v>
      </c>
      <c r="H43" s="2">
        <v>0</v>
      </c>
      <c r="I43" s="2">
        <v>0</v>
      </c>
      <c r="J43" s="2">
        <v>0</v>
      </c>
      <c r="K43" s="2">
        <v>9.9452910297173999E-2</v>
      </c>
      <c r="L43" s="2">
        <v>0</v>
      </c>
    </row>
    <row r="44" spans="1:12" x14ac:dyDescent="0.3">
      <c r="A44" s="1">
        <v>2003</v>
      </c>
      <c r="B44" s="1">
        <v>7</v>
      </c>
      <c r="C44" s="2">
        <v>21.1058520932425</v>
      </c>
      <c r="D44" s="2">
        <v>26.301313337618399</v>
      </c>
      <c r="E44" s="2">
        <v>5.7798494364158</v>
      </c>
      <c r="F44" s="2">
        <v>-12.5701547933336</v>
      </c>
      <c r="G44" s="2">
        <v>1.7819684766697499</v>
      </c>
      <c r="H44" s="2">
        <v>0</v>
      </c>
      <c r="I44" s="2">
        <v>0</v>
      </c>
      <c r="J44" s="2">
        <v>0</v>
      </c>
      <c r="K44" s="2">
        <v>-0.18712436412775399</v>
      </c>
      <c r="L44" s="2">
        <v>0</v>
      </c>
    </row>
    <row r="45" spans="1:12" x14ac:dyDescent="0.3">
      <c r="A45" s="1">
        <v>2003</v>
      </c>
      <c r="B45" s="1">
        <v>8</v>
      </c>
      <c r="C45" s="2">
        <v>20.759473869003799</v>
      </c>
      <c r="D45" s="2">
        <v>26.301313337618399</v>
      </c>
      <c r="E45" s="2">
        <v>5.8090013997406897</v>
      </c>
      <c r="F45" s="2">
        <v>-12.5904402862414</v>
      </c>
      <c r="G45" s="2">
        <v>1.57159092095654</v>
      </c>
      <c r="H45" s="2">
        <v>0</v>
      </c>
      <c r="I45" s="2">
        <v>0</v>
      </c>
      <c r="J45" s="2">
        <v>0</v>
      </c>
      <c r="K45" s="2">
        <v>-0.33199150307040498</v>
      </c>
      <c r="L45" s="2">
        <v>0</v>
      </c>
    </row>
    <row r="46" spans="1:12" x14ac:dyDescent="0.3">
      <c r="A46" s="1">
        <v>2003</v>
      </c>
      <c r="B46" s="1">
        <v>9</v>
      </c>
      <c r="C46" s="2">
        <v>20.8692500711396</v>
      </c>
      <c r="D46" s="2">
        <v>26.301313337618399</v>
      </c>
      <c r="E46" s="2">
        <v>5.8319280906512097</v>
      </c>
      <c r="F46" s="2">
        <v>-12.602451016798399</v>
      </c>
      <c r="G46" s="2">
        <v>1.5534465324409199</v>
      </c>
      <c r="H46" s="2">
        <v>0</v>
      </c>
      <c r="I46" s="2">
        <v>0</v>
      </c>
      <c r="J46" s="2">
        <v>0</v>
      </c>
      <c r="K46" s="2">
        <v>-0.21498687277247799</v>
      </c>
      <c r="L46" s="2">
        <v>0</v>
      </c>
    </row>
    <row r="47" spans="1:12" x14ac:dyDescent="0.3">
      <c r="A47" s="1">
        <v>2003</v>
      </c>
      <c r="B47" s="1">
        <v>10</v>
      </c>
      <c r="C47" s="2">
        <v>20.809023503068101</v>
      </c>
      <c r="D47" s="2">
        <v>26.301313337618399</v>
      </c>
      <c r="E47" s="2">
        <v>5.85215933690721</v>
      </c>
      <c r="F47" s="2">
        <v>-12.6178636765182</v>
      </c>
      <c r="G47" s="2">
        <v>1.1985944787748599</v>
      </c>
      <c r="H47" s="2">
        <v>0</v>
      </c>
      <c r="I47" s="2">
        <v>0</v>
      </c>
      <c r="J47" s="2">
        <v>0</v>
      </c>
      <c r="K47" s="2">
        <v>7.4820026285802796E-2</v>
      </c>
      <c r="L47" s="2">
        <v>0</v>
      </c>
    </row>
    <row r="48" spans="1:12" x14ac:dyDescent="0.3">
      <c r="A48" s="1">
        <v>2003</v>
      </c>
      <c r="B48" s="1">
        <v>11</v>
      </c>
      <c r="C48" s="2">
        <v>20.388769384977898</v>
      </c>
      <c r="D48" s="2">
        <v>26.301313337618399</v>
      </c>
      <c r="E48" s="2">
        <v>5.87442893645696</v>
      </c>
      <c r="F48" s="2">
        <v>-12.6465971424372</v>
      </c>
      <c r="G48" s="2">
        <v>0.69972660907130502</v>
      </c>
      <c r="H48" s="2">
        <v>0</v>
      </c>
      <c r="I48" s="2">
        <v>0</v>
      </c>
      <c r="J48" s="2">
        <v>0</v>
      </c>
      <c r="K48" s="2">
        <v>0.159897644268504</v>
      </c>
      <c r="L48" s="2">
        <v>0</v>
      </c>
    </row>
    <row r="49" spans="1:12" x14ac:dyDescent="0.3">
      <c r="A49" s="1">
        <v>2003</v>
      </c>
      <c r="B49" s="1">
        <v>12</v>
      </c>
      <c r="C49" s="2">
        <v>19.749115252029199</v>
      </c>
      <c r="D49" s="2">
        <v>26.301313337618399</v>
      </c>
      <c r="E49" s="2">
        <v>5.8978620442815304</v>
      </c>
      <c r="F49" s="2">
        <v>-12.6835122896189</v>
      </c>
      <c r="G49" s="2">
        <v>7.7128123646003105E-2</v>
      </c>
      <c r="H49" s="2">
        <v>0</v>
      </c>
      <c r="I49" s="2">
        <v>0</v>
      </c>
      <c r="J49" s="2">
        <v>0</v>
      </c>
      <c r="K49" s="2">
        <v>0.15632403610218801</v>
      </c>
      <c r="L49" s="2">
        <v>0</v>
      </c>
    </row>
    <row r="50" spans="1:12" x14ac:dyDescent="0.3">
      <c r="A50" s="1">
        <v>2004</v>
      </c>
      <c r="B50" s="1">
        <v>1</v>
      </c>
      <c r="C50" s="2">
        <v>20.185897681822699</v>
      </c>
      <c r="D50" s="2">
        <v>26.301313337618399</v>
      </c>
      <c r="E50" s="2">
        <v>5.9239273606696097</v>
      </c>
      <c r="F50" s="2">
        <v>-12.7246407007906</v>
      </c>
      <c r="G50" s="2">
        <v>0.10977020570447001</v>
      </c>
      <c r="H50" s="2">
        <v>0.418638300132256</v>
      </c>
      <c r="I50" s="2">
        <v>0</v>
      </c>
      <c r="J50" s="2">
        <v>0</v>
      </c>
      <c r="K50" s="2">
        <v>0.15688917848856901</v>
      </c>
      <c r="L50" s="2">
        <v>0</v>
      </c>
    </row>
    <row r="51" spans="1:12" x14ac:dyDescent="0.3">
      <c r="A51" s="1">
        <v>2004</v>
      </c>
      <c r="B51" s="1">
        <v>2</v>
      </c>
      <c r="C51" s="2">
        <v>19.567307370603299</v>
      </c>
      <c r="D51" s="2">
        <v>26.301313337618399</v>
      </c>
      <c r="E51" s="2">
        <v>5.9515312160285099</v>
      </c>
      <c r="F51" s="2">
        <v>-12.7632179987603</v>
      </c>
      <c r="G51" s="2">
        <v>0.17248654779481001</v>
      </c>
      <c r="H51" s="2">
        <v>0</v>
      </c>
      <c r="I51" s="2">
        <v>0</v>
      </c>
      <c r="J51" s="2">
        <v>0</v>
      </c>
      <c r="K51" s="2">
        <v>-9.4805732078107496E-2</v>
      </c>
      <c r="L51" s="2">
        <v>0</v>
      </c>
    </row>
    <row r="52" spans="1:12" x14ac:dyDescent="0.3">
      <c r="A52" s="1">
        <v>2004</v>
      </c>
      <c r="B52" s="1">
        <v>3</v>
      </c>
      <c r="C52" s="2">
        <v>19.562547167198701</v>
      </c>
      <c r="D52" s="2">
        <v>26.301313337618399</v>
      </c>
      <c r="E52" s="2">
        <v>5.9775688752635601</v>
      </c>
      <c r="F52" s="2">
        <v>-12.7953434861825</v>
      </c>
      <c r="G52" s="2">
        <v>0.25963644130095997</v>
      </c>
      <c r="H52" s="2">
        <v>0</v>
      </c>
      <c r="I52" s="2">
        <v>0</v>
      </c>
      <c r="J52" s="2">
        <v>0</v>
      </c>
      <c r="K52" s="2">
        <v>-0.180628000801697</v>
      </c>
      <c r="L52" s="2">
        <v>0</v>
      </c>
    </row>
    <row r="53" spans="1:12" x14ac:dyDescent="0.3">
      <c r="A53" s="1">
        <v>2004</v>
      </c>
      <c r="B53" s="1">
        <v>4</v>
      </c>
      <c r="C53" s="2">
        <v>19.816756416700802</v>
      </c>
      <c r="D53" s="2">
        <v>26.301313337618399</v>
      </c>
      <c r="E53" s="2">
        <v>6.0041324591807497</v>
      </c>
      <c r="F53" s="2">
        <v>-12.8246021703224</v>
      </c>
      <c r="G53" s="2">
        <v>0.41989517235200902</v>
      </c>
      <c r="H53" s="2">
        <v>0</v>
      </c>
      <c r="I53" s="2">
        <v>0</v>
      </c>
      <c r="J53" s="2">
        <v>0</v>
      </c>
      <c r="K53" s="2">
        <v>-8.3982382127985006E-2</v>
      </c>
      <c r="L53" s="2">
        <v>0</v>
      </c>
    </row>
    <row r="54" spans="1:12" x14ac:dyDescent="0.3">
      <c r="A54" s="1">
        <v>2004</v>
      </c>
      <c r="B54" s="1">
        <v>5</v>
      </c>
      <c r="C54" s="2">
        <v>20.163054871451099</v>
      </c>
      <c r="D54" s="2">
        <v>26.301313337618399</v>
      </c>
      <c r="E54" s="2">
        <v>6.0277192656473302</v>
      </c>
      <c r="F54" s="2">
        <v>-12.848333539915799</v>
      </c>
      <c r="G54" s="2">
        <v>0.72632716534983299</v>
      </c>
      <c r="H54" s="2">
        <v>0</v>
      </c>
      <c r="I54" s="2">
        <v>0</v>
      </c>
      <c r="J54" s="2">
        <v>0</v>
      </c>
      <c r="K54" s="2">
        <v>-4.3971357248683098E-2</v>
      </c>
      <c r="L54" s="2">
        <v>0</v>
      </c>
    </row>
    <row r="55" spans="1:12" x14ac:dyDescent="0.3">
      <c r="A55" s="1">
        <v>2004</v>
      </c>
      <c r="B55" s="1">
        <v>6</v>
      </c>
      <c r="C55" s="2">
        <v>21.287664889782</v>
      </c>
      <c r="D55" s="2">
        <v>26.301313337618399</v>
      </c>
      <c r="E55" s="2">
        <v>6.0515022559235598</v>
      </c>
      <c r="F55" s="2">
        <v>-12.8738727228827</v>
      </c>
      <c r="G55" s="2">
        <v>1.7644278002014</v>
      </c>
      <c r="H55" s="2">
        <v>0</v>
      </c>
      <c r="I55" s="2">
        <v>0</v>
      </c>
      <c r="J55" s="2">
        <v>0</v>
      </c>
      <c r="K55" s="2">
        <v>4.4294218921393701E-2</v>
      </c>
      <c r="L55" s="2">
        <v>0</v>
      </c>
    </row>
    <row r="56" spans="1:12" x14ac:dyDescent="0.3">
      <c r="A56" s="1">
        <v>2004</v>
      </c>
      <c r="B56" s="1">
        <v>7</v>
      </c>
      <c r="C56" s="2">
        <v>21.3817523846973</v>
      </c>
      <c r="D56" s="2">
        <v>26.301313337618399</v>
      </c>
      <c r="E56" s="2">
        <v>6.0761004283371598</v>
      </c>
      <c r="F56" s="2">
        <v>-12.906388827210201</v>
      </c>
      <c r="G56" s="2">
        <v>1.7031044246981</v>
      </c>
      <c r="H56" s="2">
        <v>0</v>
      </c>
      <c r="I56" s="2">
        <v>0</v>
      </c>
      <c r="J56" s="2">
        <v>0</v>
      </c>
      <c r="K56" s="2">
        <v>0.207623021253873</v>
      </c>
      <c r="L56" s="2">
        <v>0</v>
      </c>
    </row>
    <row r="57" spans="1:12" x14ac:dyDescent="0.3">
      <c r="A57" s="1">
        <v>2004</v>
      </c>
      <c r="B57" s="1">
        <v>8</v>
      </c>
      <c r="C57" s="2">
        <v>21.2091778178795</v>
      </c>
      <c r="D57" s="2">
        <v>26.301313337618399</v>
      </c>
      <c r="E57" s="2">
        <v>6.1052846615806802</v>
      </c>
      <c r="F57" s="2">
        <v>-12.9521381937237</v>
      </c>
      <c r="G57" s="2">
        <v>1.6383595017164101</v>
      </c>
      <c r="H57" s="2">
        <v>0</v>
      </c>
      <c r="I57" s="2">
        <v>0</v>
      </c>
      <c r="J57" s="2">
        <v>0</v>
      </c>
      <c r="K57" s="2">
        <v>0.116358510687792</v>
      </c>
      <c r="L57" s="2">
        <v>0</v>
      </c>
    </row>
    <row r="58" spans="1:12" x14ac:dyDescent="0.3">
      <c r="A58" s="1">
        <v>2004</v>
      </c>
      <c r="B58" s="1">
        <v>9</v>
      </c>
      <c r="C58" s="2">
        <v>20.7822568889449</v>
      </c>
      <c r="D58" s="2">
        <v>26.301313337618399</v>
      </c>
      <c r="E58" s="2">
        <v>6.13999211583993</v>
      </c>
      <c r="F58" s="2">
        <v>-13.0023598660609</v>
      </c>
      <c r="G58" s="2">
        <v>1.63508530836178</v>
      </c>
      <c r="H58" s="2">
        <v>0</v>
      </c>
      <c r="I58" s="2">
        <v>0</v>
      </c>
      <c r="J58" s="2">
        <v>0</v>
      </c>
      <c r="K58" s="2">
        <v>-0.29177400681432503</v>
      </c>
      <c r="L58" s="2">
        <v>0</v>
      </c>
    </row>
    <row r="59" spans="1:12" x14ac:dyDescent="0.3">
      <c r="A59" s="1">
        <v>2004</v>
      </c>
      <c r="B59" s="1">
        <v>10</v>
      </c>
      <c r="C59" s="2">
        <v>19.933274108884198</v>
      </c>
      <c r="D59" s="2">
        <v>26.301313337618399</v>
      </c>
      <c r="E59" s="2">
        <v>6.1803455215468199</v>
      </c>
      <c r="F59" s="2">
        <v>-13.0449717736011</v>
      </c>
      <c r="G59" s="2">
        <v>0.99072557203276701</v>
      </c>
      <c r="H59" s="2">
        <v>0</v>
      </c>
      <c r="I59" s="2">
        <v>0</v>
      </c>
      <c r="J59" s="2">
        <v>0</v>
      </c>
      <c r="K59" s="2">
        <v>-0.494138548712655</v>
      </c>
      <c r="L59" s="2">
        <v>0</v>
      </c>
    </row>
    <row r="60" spans="1:12" x14ac:dyDescent="0.3">
      <c r="A60" s="1">
        <v>2004</v>
      </c>
      <c r="B60" s="1">
        <v>11</v>
      </c>
      <c r="C60" s="2">
        <v>19.716558142421299</v>
      </c>
      <c r="D60" s="2">
        <v>26.301313337618399</v>
      </c>
      <c r="E60" s="2">
        <v>6.2290152480704197</v>
      </c>
      <c r="F60" s="2">
        <v>-13.075150872982199</v>
      </c>
      <c r="G60" s="2">
        <v>0.48856966280899</v>
      </c>
      <c r="H60" s="2">
        <v>0</v>
      </c>
      <c r="I60" s="2">
        <v>0</v>
      </c>
      <c r="J60" s="2">
        <v>0</v>
      </c>
      <c r="K60" s="2">
        <v>-0.22718923309426101</v>
      </c>
      <c r="L60" s="2">
        <v>0</v>
      </c>
    </row>
    <row r="61" spans="1:12" x14ac:dyDescent="0.3">
      <c r="A61" s="1">
        <v>2004</v>
      </c>
      <c r="B61" s="1">
        <v>12</v>
      </c>
      <c r="C61" s="2">
        <v>19.950693425563099</v>
      </c>
      <c r="D61" s="2">
        <v>26.301313337618399</v>
      </c>
      <c r="E61" s="2">
        <v>6.2769665601549196</v>
      </c>
      <c r="F61" s="2">
        <v>-13.094516480613001</v>
      </c>
      <c r="G61" s="2">
        <v>0.15628030964734099</v>
      </c>
      <c r="H61" s="2">
        <v>0</v>
      </c>
      <c r="I61" s="2">
        <v>0</v>
      </c>
      <c r="J61" s="2">
        <v>0</v>
      </c>
      <c r="K61" s="2">
        <v>0.31064969875545101</v>
      </c>
      <c r="L61" s="2">
        <v>0</v>
      </c>
    </row>
    <row r="62" spans="1:12" x14ac:dyDescent="0.3">
      <c r="A62" s="1">
        <v>2005</v>
      </c>
      <c r="B62" s="1">
        <v>1</v>
      </c>
      <c r="C62" s="2">
        <v>20.468782419983299</v>
      </c>
      <c r="D62" s="2">
        <v>26.301313337618399</v>
      </c>
      <c r="E62" s="2">
        <v>6.3197451045653299</v>
      </c>
      <c r="F62" s="2">
        <v>-13.1108554694296</v>
      </c>
      <c r="G62" s="2">
        <v>0.13084073793988199</v>
      </c>
      <c r="H62" s="2">
        <v>0.35016010636552503</v>
      </c>
      <c r="I62" s="2">
        <v>0</v>
      </c>
      <c r="J62" s="2">
        <v>0</v>
      </c>
      <c r="K62" s="2">
        <v>0.47757860292377402</v>
      </c>
      <c r="L62" s="2">
        <v>0</v>
      </c>
    </row>
    <row r="63" spans="1:12" x14ac:dyDescent="0.3">
      <c r="A63" s="1">
        <v>2005</v>
      </c>
      <c r="B63" s="1">
        <v>2</v>
      </c>
      <c r="C63" s="2">
        <v>23.597803098139799</v>
      </c>
      <c r="D63" s="2">
        <v>26.301313337618399</v>
      </c>
      <c r="E63" s="2">
        <v>6.3507190874208304</v>
      </c>
      <c r="F63" s="2">
        <v>-13.1301018298778</v>
      </c>
      <c r="G63" s="2">
        <v>8.0991931834998504E-2</v>
      </c>
      <c r="H63" s="2">
        <v>0</v>
      </c>
      <c r="I63" s="2">
        <v>3.5765509109615201</v>
      </c>
      <c r="J63" s="2">
        <v>0</v>
      </c>
      <c r="K63" s="2">
        <v>0.418329660181886</v>
      </c>
      <c r="L63" s="2">
        <v>0</v>
      </c>
    </row>
    <row r="64" spans="1:12" x14ac:dyDescent="0.3">
      <c r="A64" s="1">
        <v>2005</v>
      </c>
      <c r="B64" s="1">
        <v>3</v>
      </c>
      <c r="C64" s="2">
        <v>19.649774961422601</v>
      </c>
      <c r="D64" s="2">
        <v>26.301313337618399</v>
      </c>
      <c r="E64" s="2">
        <v>6.3738016045247203</v>
      </c>
      <c r="F64" s="2">
        <v>-13.1556905173912</v>
      </c>
      <c r="G64" s="2">
        <v>0.30161893122001199</v>
      </c>
      <c r="H64" s="2">
        <v>0</v>
      </c>
      <c r="I64" s="2">
        <v>0</v>
      </c>
      <c r="J64" s="2">
        <v>0</v>
      </c>
      <c r="K64" s="2">
        <v>-0.171268394549244</v>
      </c>
      <c r="L64" s="2">
        <v>0</v>
      </c>
    </row>
    <row r="65" spans="1:12" x14ac:dyDescent="0.3">
      <c r="A65" s="1">
        <v>2005</v>
      </c>
      <c r="B65" s="1">
        <v>4</v>
      </c>
      <c r="C65" s="2">
        <v>19.466682989247399</v>
      </c>
      <c r="D65" s="2">
        <v>26.301313337618399</v>
      </c>
      <c r="E65" s="2">
        <v>6.4024699620154699</v>
      </c>
      <c r="F65" s="2">
        <v>-13.199457681058</v>
      </c>
      <c r="G65" s="2">
        <v>0.37730462359358802</v>
      </c>
      <c r="H65" s="2">
        <v>0</v>
      </c>
      <c r="I65" s="2">
        <v>0</v>
      </c>
      <c r="J65" s="2">
        <v>0</v>
      </c>
      <c r="K65" s="2">
        <v>-0.41494725292197998</v>
      </c>
      <c r="L65" s="2">
        <v>0</v>
      </c>
    </row>
    <row r="66" spans="1:12" x14ac:dyDescent="0.3">
      <c r="A66" s="1">
        <v>2005</v>
      </c>
      <c r="B66" s="1">
        <v>5</v>
      </c>
      <c r="C66" s="2">
        <v>20.149170154808498</v>
      </c>
      <c r="D66" s="2">
        <v>26.301313337618399</v>
      </c>
      <c r="E66" s="2">
        <v>6.4390256008047499</v>
      </c>
      <c r="F66" s="2">
        <v>-13.2604438118874</v>
      </c>
      <c r="G66" s="2">
        <v>0.82885999931753995</v>
      </c>
      <c r="H66" s="2">
        <v>0</v>
      </c>
      <c r="I66" s="2">
        <v>0</v>
      </c>
      <c r="J66" s="2">
        <v>0</v>
      </c>
      <c r="K66" s="2">
        <v>-0.159584971044822</v>
      </c>
      <c r="L66" s="2">
        <v>0</v>
      </c>
    </row>
    <row r="67" spans="1:12" x14ac:dyDescent="0.3">
      <c r="A67" s="1">
        <v>2005</v>
      </c>
      <c r="B67" s="1">
        <v>6</v>
      </c>
      <c r="C67" s="2">
        <v>21.0291283267889</v>
      </c>
      <c r="D67" s="2">
        <v>26.301313337618399</v>
      </c>
      <c r="E67" s="2">
        <v>6.4802728923023203</v>
      </c>
      <c r="F67" s="2">
        <v>-13.3328738190965</v>
      </c>
      <c r="G67" s="2">
        <v>1.34434083257797</v>
      </c>
      <c r="H67" s="2">
        <v>0</v>
      </c>
      <c r="I67" s="2">
        <v>0</v>
      </c>
      <c r="J67" s="2">
        <v>0</v>
      </c>
      <c r="K67" s="2">
        <v>0.23607508338675101</v>
      </c>
      <c r="L67" s="2">
        <v>0</v>
      </c>
    </row>
    <row r="68" spans="1:12" x14ac:dyDescent="0.3">
      <c r="A68" s="1">
        <v>2005</v>
      </c>
      <c r="B68" s="1">
        <v>7</v>
      </c>
      <c r="C68" s="2">
        <v>21.7624865808965</v>
      </c>
      <c r="D68" s="2">
        <v>26.301313337618399</v>
      </c>
      <c r="E68" s="2">
        <v>6.5152616836256003</v>
      </c>
      <c r="F68" s="2">
        <v>-13.399380620114799</v>
      </c>
      <c r="G68" s="2">
        <v>1.91933343502084</v>
      </c>
      <c r="H68" s="2">
        <v>0</v>
      </c>
      <c r="I68" s="2">
        <v>0</v>
      </c>
      <c r="J68" s="2">
        <v>0</v>
      </c>
      <c r="K68" s="2">
        <v>0.42595874474652001</v>
      </c>
      <c r="L68" s="2">
        <v>0</v>
      </c>
    </row>
    <row r="69" spans="1:12" x14ac:dyDescent="0.3">
      <c r="A69" s="1">
        <v>2005</v>
      </c>
      <c r="B69" s="1">
        <v>8</v>
      </c>
      <c r="C69" s="2">
        <v>21.452462377600401</v>
      </c>
      <c r="D69" s="2">
        <v>26.301313337618399</v>
      </c>
      <c r="E69" s="2">
        <v>6.5402848075884004</v>
      </c>
      <c r="F69" s="2">
        <v>-13.453963795038201</v>
      </c>
      <c r="G69" s="2">
        <v>1.9880401397642</v>
      </c>
      <c r="H69" s="2">
        <v>0</v>
      </c>
      <c r="I69" s="2">
        <v>0</v>
      </c>
      <c r="J69" s="2">
        <v>0</v>
      </c>
      <c r="K69" s="2">
        <v>7.67878876676171E-2</v>
      </c>
      <c r="L69" s="2">
        <v>0</v>
      </c>
    </row>
    <row r="70" spans="1:12" x14ac:dyDescent="0.3">
      <c r="A70" s="1">
        <v>2005</v>
      </c>
      <c r="B70" s="1">
        <v>9</v>
      </c>
      <c r="C70" s="2">
        <v>20.900088927065301</v>
      </c>
      <c r="D70" s="2">
        <v>26.301313337618399</v>
      </c>
      <c r="E70" s="2">
        <v>6.5582476617242902</v>
      </c>
      <c r="F70" s="2">
        <v>-13.4947857140809</v>
      </c>
      <c r="G70" s="2">
        <v>1.7253350445284199</v>
      </c>
      <c r="H70" s="2">
        <v>0</v>
      </c>
      <c r="I70" s="2">
        <v>0</v>
      </c>
      <c r="J70" s="2">
        <v>0</v>
      </c>
      <c r="K70" s="2">
        <v>-0.19002140272485901</v>
      </c>
      <c r="L70" s="2">
        <v>0</v>
      </c>
    </row>
    <row r="71" spans="1:12" x14ac:dyDescent="0.3">
      <c r="A71" s="1">
        <v>2005</v>
      </c>
      <c r="B71" s="1">
        <v>10</v>
      </c>
      <c r="C71" s="2">
        <v>20.157773657442899</v>
      </c>
      <c r="D71" s="2">
        <v>26.301313337618399</v>
      </c>
      <c r="E71" s="2">
        <v>6.57533357902898</v>
      </c>
      <c r="F71" s="2">
        <v>-13.5243324570244</v>
      </c>
      <c r="G71" s="2">
        <v>1.1715490634954699</v>
      </c>
      <c r="H71" s="2">
        <v>0</v>
      </c>
      <c r="I71" s="2">
        <v>0</v>
      </c>
      <c r="J71" s="2">
        <v>0</v>
      </c>
      <c r="K71" s="2">
        <v>-0.36608986567549501</v>
      </c>
      <c r="L71" s="2">
        <v>0</v>
      </c>
    </row>
    <row r="72" spans="1:12" x14ac:dyDescent="0.3">
      <c r="A72" s="1">
        <v>2005</v>
      </c>
      <c r="B72" s="1">
        <v>11</v>
      </c>
      <c r="C72" s="2">
        <v>17.1628650676615</v>
      </c>
      <c r="D72" s="2">
        <v>26.301313337618399</v>
      </c>
      <c r="E72" s="2">
        <v>6.5974434537440203</v>
      </c>
      <c r="F72" s="2">
        <v>-13.5481604209566</v>
      </c>
      <c r="G72" s="2">
        <v>0.47275711318933999</v>
      </c>
      <c r="H72" s="2">
        <v>0</v>
      </c>
      <c r="I72" s="2">
        <v>0</v>
      </c>
      <c r="J72" s="2">
        <v>-2.7095276437809601</v>
      </c>
      <c r="K72" s="2">
        <v>4.9039227847288203E-2</v>
      </c>
      <c r="L72" s="2">
        <v>0</v>
      </c>
    </row>
    <row r="73" spans="1:12" x14ac:dyDescent="0.3">
      <c r="A73" s="1">
        <v>2005</v>
      </c>
      <c r="B73" s="1">
        <v>12</v>
      </c>
      <c r="C73" s="2">
        <v>19.776926425815802</v>
      </c>
      <c r="D73" s="2">
        <v>26.301313337618399</v>
      </c>
      <c r="E73" s="2">
        <v>6.6207139357003202</v>
      </c>
      <c r="F73" s="2">
        <v>-13.5694235376256</v>
      </c>
      <c r="G73" s="2">
        <v>0.102734803178576</v>
      </c>
      <c r="H73" s="2">
        <v>0</v>
      </c>
      <c r="I73" s="2">
        <v>0</v>
      </c>
      <c r="J73" s="2">
        <v>0</v>
      </c>
      <c r="K73" s="2">
        <v>0.32158788694415802</v>
      </c>
      <c r="L73" s="2">
        <v>0</v>
      </c>
    </row>
    <row r="74" spans="1:12" x14ac:dyDescent="0.3">
      <c r="A74" s="1">
        <v>2006</v>
      </c>
      <c r="B74" s="1">
        <v>1</v>
      </c>
      <c r="C74" s="2">
        <v>19.906588725097301</v>
      </c>
      <c r="D74" s="2">
        <v>26.301313337618399</v>
      </c>
      <c r="E74" s="2">
        <v>6.6423732612522004</v>
      </c>
      <c r="F74" s="2">
        <v>-13.594759856015701</v>
      </c>
      <c r="G74" s="2">
        <v>0.15842196451143001</v>
      </c>
      <c r="H74" s="2">
        <v>0.26661936207585102</v>
      </c>
      <c r="I74" s="2">
        <v>0</v>
      </c>
      <c r="J74" s="2">
        <v>0</v>
      </c>
      <c r="K74" s="2">
        <v>0.132620655655142</v>
      </c>
      <c r="L74" s="2">
        <v>0</v>
      </c>
    </row>
    <row r="75" spans="1:12" x14ac:dyDescent="0.3">
      <c r="A75" s="1">
        <v>2006</v>
      </c>
      <c r="B75" s="1">
        <v>2</v>
      </c>
      <c r="C75" s="2">
        <v>19.405743935586901</v>
      </c>
      <c r="D75" s="2">
        <v>26.301313337618399</v>
      </c>
      <c r="E75" s="2">
        <v>6.6581567517884004</v>
      </c>
      <c r="F75" s="2">
        <v>-13.628021016223901</v>
      </c>
      <c r="G75" s="2">
        <v>0.127044685404549</v>
      </c>
      <c r="H75" s="2">
        <v>0</v>
      </c>
      <c r="I75" s="2">
        <v>0</v>
      </c>
      <c r="J75" s="2">
        <v>0</v>
      </c>
      <c r="K75" s="2">
        <v>-5.2749823000560497E-2</v>
      </c>
      <c r="L75" s="2">
        <v>0</v>
      </c>
    </row>
    <row r="76" spans="1:12" x14ac:dyDescent="0.3">
      <c r="A76" s="1">
        <v>2006</v>
      </c>
      <c r="B76" s="1">
        <v>3</v>
      </c>
      <c r="C76" s="2">
        <v>19.037507103637399</v>
      </c>
      <c r="D76" s="2">
        <v>26.301313337618399</v>
      </c>
      <c r="E76" s="2">
        <v>6.6675682144687904</v>
      </c>
      <c r="F76" s="2">
        <v>-13.666028033684</v>
      </c>
      <c r="G76" s="2">
        <v>0.26471492258468698</v>
      </c>
      <c r="H76" s="2">
        <v>0</v>
      </c>
      <c r="I76" s="2">
        <v>0</v>
      </c>
      <c r="J76" s="2">
        <v>0</v>
      </c>
      <c r="K76" s="2">
        <v>-0.53006133735036098</v>
      </c>
      <c r="L76" s="2">
        <v>0</v>
      </c>
    </row>
    <row r="77" spans="1:12" x14ac:dyDescent="0.3">
      <c r="A77" s="1">
        <v>2006</v>
      </c>
      <c r="B77" s="1">
        <v>4</v>
      </c>
      <c r="C77" s="2">
        <v>19.6010377726912</v>
      </c>
      <c r="D77" s="2">
        <v>26.301313337618399</v>
      </c>
      <c r="E77" s="2">
        <v>6.6737507037288104</v>
      </c>
      <c r="F77" s="2">
        <v>-13.7174398413473</v>
      </c>
      <c r="G77" s="2">
        <v>0.71991246024174804</v>
      </c>
      <c r="H77" s="2">
        <v>0</v>
      </c>
      <c r="I77" s="2">
        <v>0</v>
      </c>
      <c r="J77" s="2">
        <v>0</v>
      </c>
      <c r="K77" s="2">
        <v>-0.37649888755042599</v>
      </c>
      <c r="L77" s="2">
        <v>0</v>
      </c>
    </row>
    <row r="78" spans="1:12" x14ac:dyDescent="0.3">
      <c r="A78" s="1">
        <v>2006</v>
      </c>
      <c r="B78" s="1">
        <v>5</v>
      </c>
      <c r="C78" s="2">
        <v>20.3374046557601</v>
      </c>
      <c r="D78" s="2">
        <v>26.301313337618399</v>
      </c>
      <c r="E78" s="2">
        <v>6.6769931153061099</v>
      </c>
      <c r="F78" s="2">
        <v>-13.774056264812099</v>
      </c>
      <c r="G78" s="2">
        <v>0.96442269773073297</v>
      </c>
      <c r="H78" s="2">
        <v>0</v>
      </c>
      <c r="I78" s="2">
        <v>0</v>
      </c>
      <c r="J78" s="2">
        <v>0</v>
      </c>
      <c r="K78" s="2">
        <v>0.16873176991698099</v>
      </c>
      <c r="L78" s="2">
        <v>0</v>
      </c>
    </row>
    <row r="79" spans="1:12" x14ac:dyDescent="0.3">
      <c r="A79" s="1">
        <v>2006</v>
      </c>
      <c r="B79" s="1">
        <v>6</v>
      </c>
      <c r="C79" s="2">
        <v>21.099796541399702</v>
      </c>
      <c r="D79" s="2">
        <v>26.301313337618399</v>
      </c>
      <c r="E79" s="2">
        <v>6.6807558214405196</v>
      </c>
      <c r="F79" s="2">
        <v>-13.8242620533054</v>
      </c>
      <c r="G79" s="2">
        <v>1.54899854630888</v>
      </c>
      <c r="H79" s="2">
        <v>0</v>
      </c>
      <c r="I79" s="2">
        <v>0</v>
      </c>
      <c r="J79" s="2">
        <v>0</v>
      </c>
      <c r="K79" s="2">
        <v>0.39299088933730503</v>
      </c>
      <c r="L79" s="2">
        <v>0</v>
      </c>
    </row>
    <row r="80" spans="1:12" x14ac:dyDescent="0.3">
      <c r="A80" s="1">
        <v>2006</v>
      </c>
      <c r="B80" s="1">
        <v>7</v>
      </c>
      <c r="C80" s="2">
        <v>20.9278519773633</v>
      </c>
      <c r="D80" s="2">
        <v>26.301313337618399</v>
      </c>
      <c r="E80" s="2">
        <v>6.6883077167737204</v>
      </c>
      <c r="F80" s="2">
        <v>-13.8469353814196</v>
      </c>
      <c r="G80" s="2">
        <v>1.5518588657105099</v>
      </c>
      <c r="H80" s="2">
        <v>0</v>
      </c>
      <c r="I80" s="2">
        <v>0</v>
      </c>
      <c r="J80" s="2">
        <v>0</v>
      </c>
      <c r="K80" s="2">
        <v>0.23330743868037701</v>
      </c>
      <c r="L80" s="2">
        <v>0</v>
      </c>
    </row>
    <row r="81" spans="1:12" x14ac:dyDescent="0.3">
      <c r="A81" s="1">
        <v>2006</v>
      </c>
      <c r="B81" s="1">
        <v>8</v>
      </c>
      <c r="C81" s="2">
        <v>20.762946811675999</v>
      </c>
      <c r="D81" s="2">
        <v>26.301313337618399</v>
      </c>
      <c r="E81" s="2">
        <v>6.7020232410600604</v>
      </c>
      <c r="F81" s="2">
        <v>-13.833208382984701</v>
      </c>
      <c r="G81" s="2">
        <v>1.8145736933200101</v>
      </c>
      <c r="H81" s="2">
        <v>0</v>
      </c>
      <c r="I81" s="2">
        <v>0</v>
      </c>
      <c r="J81" s="2">
        <v>0</v>
      </c>
      <c r="K81" s="2">
        <v>-0.22175507733774999</v>
      </c>
      <c r="L81" s="2">
        <v>0</v>
      </c>
    </row>
    <row r="82" spans="1:12" x14ac:dyDescent="0.3">
      <c r="A82" s="1">
        <v>2006</v>
      </c>
      <c r="B82" s="1">
        <v>9</v>
      </c>
      <c r="C82" s="2">
        <v>20.2921679215676</v>
      </c>
      <c r="D82" s="2">
        <v>26.301313337618399</v>
      </c>
      <c r="E82" s="2">
        <v>6.7165177676940599</v>
      </c>
      <c r="F82" s="2">
        <v>-13.8041042814371</v>
      </c>
      <c r="G82" s="2">
        <v>1.54179053334803</v>
      </c>
      <c r="H82" s="2">
        <v>0</v>
      </c>
      <c r="I82" s="2">
        <v>0</v>
      </c>
      <c r="J82" s="2">
        <v>0</v>
      </c>
      <c r="K82" s="2">
        <v>-0.46334943565579001</v>
      </c>
      <c r="L82" s="2">
        <v>0</v>
      </c>
    </row>
    <row r="83" spans="1:12" x14ac:dyDescent="0.3">
      <c r="A83" s="1">
        <v>2006</v>
      </c>
      <c r="B83" s="1">
        <v>10</v>
      </c>
      <c r="C83" s="2">
        <v>20.124819505615299</v>
      </c>
      <c r="D83" s="2">
        <v>26.301313337618399</v>
      </c>
      <c r="E83" s="2">
        <v>6.72467777361069</v>
      </c>
      <c r="F83" s="2">
        <v>-13.790139091909699</v>
      </c>
      <c r="G83" s="2">
        <v>1.09644954237369</v>
      </c>
      <c r="H83" s="2">
        <v>0</v>
      </c>
      <c r="I83" s="2">
        <v>0</v>
      </c>
      <c r="J83" s="2">
        <v>0</v>
      </c>
      <c r="K83" s="2">
        <v>-0.20748205607772599</v>
      </c>
      <c r="L83" s="2">
        <v>0</v>
      </c>
    </row>
    <row r="84" spans="1:12" x14ac:dyDescent="0.3">
      <c r="A84" s="1">
        <v>2006</v>
      </c>
      <c r="B84" s="1">
        <v>11</v>
      </c>
      <c r="C84" s="2">
        <v>19.813181754405701</v>
      </c>
      <c r="D84" s="2">
        <v>26.301313337618399</v>
      </c>
      <c r="E84" s="2">
        <v>6.7227289198356699</v>
      </c>
      <c r="F84" s="2">
        <v>-13.812408415075399</v>
      </c>
      <c r="G84" s="2">
        <v>0.38562402876907997</v>
      </c>
      <c r="H84" s="2">
        <v>0</v>
      </c>
      <c r="I84" s="2">
        <v>0</v>
      </c>
      <c r="J84" s="2">
        <v>0</v>
      </c>
      <c r="K84" s="2">
        <v>0.215923883257993</v>
      </c>
      <c r="L84" s="2">
        <v>0</v>
      </c>
    </row>
    <row r="85" spans="1:12" x14ac:dyDescent="0.3">
      <c r="A85" s="1">
        <v>2006</v>
      </c>
      <c r="B85" s="1">
        <v>12</v>
      </c>
      <c r="C85" s="2">
        <v>19.938135227572701</v>
      </c>
      <c r="D85" s="2">
        <v>26.301313337618399</v>
      </c>
      <c r="E85" s="2">
        <v>6.7160189113093098</v>
      </c>
      <c r="F85" s="2">
        <v>-13.861583821737</v>
      </c>
      <c r="G85" s="2">
        <v>0.34369268312791901</v>
      </c>
      <c r="H85" s="2">
        <v>0</v>
      </c>
      <c r="I85" s="2">
        <v>0</v>
      </c>
      <c r="J85" s="2">
        <v>0</v>
      </c>
      <c r="K85" s="2">
        <v>0.43869411725407698</v>
      </c>
      <c r="L85" s="2">
        <v>0</v>
      </c>
    </row>
    <row r="86" spans="1:12" x14ac:dyDescent="0.3">
      <c r="A86" s="1">
        <v>2007</v>
      </c>
      <c r="B86" s="1">
        <v>1</v>
      </c>
      <c r="C86" s="2">
        <v>19.840873477452501</v>
      </c>
      <c r="D86" s="2">
        <v>26.301313337618399</v>
      </c>
      <c r="E86" s="2">
        <v>6.7119328434538597</v>
      </c>
      <c r="F86" s="2">
        <v>-13.9253369794506</v>
      </c>
      <c r="G86" s="2">
        <v>0.30384247929212899</v>
      </c>
      <c r="H86" s="2">
        <v>0.17426894751247099</v>
      </c>
      <c r="I86" s="2">
        <v>0</v>
      </c>
      <c r="J86" s="2">
        <v>0</v>
      </c>
      <c r="K86" s="2">
        <v>0.27485284902624602</v>
      </c>
      <c r="L86" s="2">
        <v>0</v>
      </c>
    </row>
    <row r="87" spans="1:12" x14ac:dyDescent="0.3">
      <c r="A87" s="1">
        <v>2007</v>
      </c>
      <c r="B87" s="1">
        <v>2</v>
      </c>
      <c r="C87" s="2">
        <v>19.160839251534401</v>
      </c>
      <c r="D87" s="2">
        <v>26.301313337618399</v>
      </c>
      <c r="E87" s="2">
        <v>6.7161913939868798</v>
      </c>
      <c r="F87" s="2">
        <v>-13.9882427994207</v>
      </c>
      <c r="G87" s="2">
        <v>0.11553721365778</v>
      </c>
      <c r="H87" s="2">
        <v>0</v>
      </c>
      <c r="I87" s="2">
        <v>0</v>
      </c>
      <c r="J87" s="2">
        <v>0</v>
      </c>
      <c r="K87" s="2">
        <v>1.6040105692017199E-2</v>
      </c>
      <c r="L87" s="2">
        <v>0</v>
      </c>
    </row>
    <row r="88" spans="1:12" x14ac:dyDescent="0.3">
      <c r="A88" s="1">
        <v>2007</v>
      </c>
      <c r="B88" s="1">
        <v>3</v>
      </c>
      <c r="C88" s="2">
        <v>18.9696227745969</v>
      </c>
      <c r="D88" s="2">
        <v>26.301313337618399</v>
      </c>
      <c r="E88" s="2">
        <v>6.7235324552087699</v>
      </c>
      <c r="F88" s="2">
        <v>-14.0386976687812</v>
      </c>
      <c r="G88" s="2">
        <v>0.35325600742274499</v>
      </c>
      <c r="H88" s="2">
        <v>0</v>
      </c>
      <c r="I88" s="2">
        <v>0</v>
      </c>
      <c r="J88" s="2">
        <v>0</v>
      </c>
      <c r="K88" s="2">
        <v>-0.36978135687178698</v>
      </c>
      <c r="L88" s="2">
        <v>0</v>
      </c>
    </row>
    <row r="89" spans="1:12" x14ac:dyDescent="0.3">
      <c r="A89" s="1">
        <v>2007</v>
      </c>
      <c r="B89" s="1">
        <v>4</v>
      </c>
      <c r="C89" s="2">
        <v>19.242977422603499</v>
      </c>
      <c r="D89" s="2">
        <v>26.301313337618399</v>
      </c>
      <c r="E89" s="2">
        <v>6.7290682928296901</v>
      </c>
      <c r="F89" s="2">
        <v>-14.083048916149201</v>
      </c>
      <c r="G89" s="2">
        <v>0.53864357474944302</v>
      </c>
      <c r="H89" s="2">
        <v>0</v>
      </c>
      <c r="I89" s="2">
        <v>0</v>
      </c>
      <c r="J89" s="2">
        <v>0</v>
      </c>
      <c r="K89" s="2">
        <v>-0.242998866444783</v>
      </c>
      <c r="L89" s="2">
        <v>0</v>
      </c>
    </row>
    <row r="90" spans="1:12" x14ac:dyDescent="0.3">
      <c r="A90" s="1">
        <v>2007</v>
      </c>
      <c r="B90" s="1">
        <v>5</v>
      </c>
      <c r="C90" s="2">
        <v>19.900620362454301</v>
      </c>
      <c r="D90" s="2">
        <v>26.301313337618399</v>
      </c>
      <c r="E90" s="2">
        <v>6.72722410375059</v>
      </c>
      <c r="F90" s="2">
        <v>-14.1126871983074</v>
      </c>
      <c r="G90" s="2">
        <v>0.87386171868601104</v>
      </c>
      <c r="H90" s="2">
        <v>0</v>
      </c>
      <c r="I90" s="2">
        <v>0</v>
      </c>
      <c r="J90" s="2">
        <v>0</v>
      </c>
      <c r="K90" s="2">
        <v>0.110908400706688</v>
      </c>
      <c r="L90" s="2">
        <v>0</v>
      </c>
    </row>
    <row r="91" spans="1:12" x14ac:dyDescent="0.3">
      <c r="A91" s="1">
        <v>2007</v>
      </c>
      <c r="B91" s="1">
        <v>6</v>
      </c>
      <c r="C91" s="2">
        <v>20.5930009467952</v>
      </c>
      <c r="D91" s="2">
        <v>26.301313337618399</v>
      </c>
      <c r="E91" s="2">
        <v>6.7205766689440098</v>
      </c>
      <c r="F91" s="2">
        <v>-14.139025176075499</v>
      </c>
      <c r="G91" s="2">
        <v>1.38521525977786</v>
      </c>
      <c r="H91" s="2">
        <v>0</v>
      </c>
      <c r="I91" s="2">
        <v>0</v>
      </c>
      <c r="J91" s="2">
        <v>0</v>
      </c>
      <c r="K91" s="2">
        <v>0.32492085653040798</v>
      </c>
      <c r="L91" s="2">
        <v>0</v>
      </c>
    </row>
    <row r="92" spans="1:12" x14ac:dyDescent="0.3">
      <c r="A92" s="1">
        <v>2007</v>
      </c>
      <c r="B92" s="1">
        <v>7</v>
      </c>
      <c r="C92" s="2">
        <v>20.6917167172349</v>
      </c>
      <c r="D92" s="2">
        <v>26.301313337618399</v>
      </c>
      <c r="E92" s="2">
        <v>6.7140235770094003</v>
      </c>
      <c r="F92" s="2">
        <v>-14.1721963721569</v>
      </c>
      <c r="G92" s="2">
        <v>1.6846333179241499</v>
      </c>
      <c r="H92" s="2">
        <v>0</v>
      </c>
      <c r="I92" s="2">
        <v>0</v>
      </c>
      <c r="J92" s="2">
        <v>0</v>
      </c>
      <c r="K92" s="2">
        <v>0.16394285683993101</v>
      </c>
      <c r="L92" s="2">
        <v>0</v>
      </c>
    </row>
    <row r="93" spans="1:12" x14ac:dyDescent="0.3">
      <c r="A93" s="1">
        <v>2007</v>
      </c>
      <c r="B93" s="1">
        <v>8</v>
      </c>
      <c r="C93" s="2">
        <v>20.668791759064099</v>
      </c>
      <c r="D93" s="2">
        <v>26.301313337618399</v>
      </c>
      <c r="E93" s="2">
        <v>6.7096087950564298</v>
      </c>
      <c r="F93" s="2">
        <v>-14.2230617743888</v>
      </c>
      <c r="G93" s="2">
        <v>1.9555086301998801</v>
      </c>
      <c r="H93" s="2">
        <v>0</v>
      </c>
      <c r="I93" s="2">
        <v>0</v>
      </c>
      <c r="J93" s="2">
        <v>0</v>
      </c>
      <c r="K93" s="2">
        <v>-7.4577229421766603E-2</v>
      </c>
      <c r="L93" s="2">
        <v>0</v>
      </c>
    </row>
    <row r="94" spans="1:12" x14ac:dyDescent="0.3">
      <c r="A94" s="1">
        <v>2007</v>
      </c>
      <c r="B94" s="1">
        <v>9</v>
      </c>
      <c r="C94" s="2">
        <v>19.857646001843602</v>
      </c>
      <c r="D94" s="2">
        <v>26.301313337618399</v>
      </c>
      <c r="E94" s="2">
        <v>6.7014322958966304</v>
      </c>
      <c r="F94" s="2">
        <v>-14.2848528466281</v>
      </c>
      <c r="G94" s="2">
        <v>1.65725413226087</v>
      </c>
      <c r="H94" s="2">
        <v>0</v>
      </c>
      <c r="I94" s="2">
        <v>0</v>
      </c>
      <c r="J94" s="2">
        <v>0</v>
      </c>
      <c r="K94" s="2">
        <v>-0.51750091730415104</v>
      </c>
      <c r="L94" s="2">
        <v>0</v>
      </c>
    </row>
    <row r="95" spans="1:12" x14ac:dyDescent="0.3">
      <c r="A95" s="1">
        <v>2007</v>
      </c>
      <c r="B95" s="1">
        <v>10</v>
      </c>
      <c r="C95" s="2">
        <v>19.935702587025801</v>
      </c>
      <c r="D95" s="2">
        <v>26.301313337618399</v>
      </c>
      <c r="E95" s="2">
        <v>6.6820928837077096</v>
      </c>
      <c r="F95" s="2">
        <v>-14.3460384550773</v>
      </c>
      <c r="G95" s="2">
        <v>1.3623041299317</v>
      </c>
      <c r="H95" s="2">
        <v>0</v>
      </c>
      <c r="I95" s="2">
        <v>0</v>
      </c>
      <c r="J95" s="2">
        <v>0</v>
      </c>
      <c r="K95" s="2">
        <v>-6.3969309154693094E-2</v>
      </c>
      <c r="L95" s="2">
        <v>0</v>
      </c>
    </row>
    <row r="96" spans="1:12" x14ac:dyDescent="0.3">
      <c r="A96" s="1">
        <v>2007</v>
      </c>
      <c r="B96" s="1">
        <v>11</v>
      </c>
      <c r="C96" s="2">
        <v>19.4202002596491</v>
      </c>
      <c r="D96" s="2">
        <v>26.301313337618399</v>
      </c>
      <c r="E96" s="2">
        <v>6.6457330643342898</v>
      </c>
      <c r="F96" s="2">
        <v>-14.403341012064701</v>
      </c>
      <c r="G96" s="2">
        <v>0.479512867388945</v>
      </c>
      <c r="H96" s="2">
        <v>0</v>
      </c>
      <c r="I96" s="2">
        <v>0</v>
      </c>
      <c r="J96" s="2">
        <v>0</v>
      </c>
      <c r="K96" s="2">
        <v>0.39698200237225101</v>
      </c>
      <c r="L96" s="2">
        <v>0</v>
      </c>
    </row>
    <row r="97" spans="1:12" x14ac:dyDescent="0.3">
      <c r="A97" s="1">
        <v>2007</v>
      </c>
      <c r="B97" s="1">
        <v>12</v>
      </c>
      <c r="C97" s="2">
        <v>19.373661491082501</v>
      </c>
      <c r="D97" s="2">
        <v>26.301313337618399</v>
      </c>
      <c r="E97" s="2">
        <v>6.6035110484690298</v>
      </c>
      <c r="F97" s="2">
        <v>-14.453320798115</v>
      </c>
      <c r="G97" s="2">
        <v>0.40470299331932102</v>
      </c>
      <c r="H97" s="2">
        <v>0</v>
      </c>
      <c r="I97" s="2">
        <v>0</v>
      </c>
      <c r="J97" s="2">
        <v>0</v>
      </c>
      <c r="K97" s="2">
        <v>0.51745490979075004</v>
      </c>
      <c r="L97" s="2">
        <v>0</v>
      </c>
    </row>
    <row r="98" spans="1:12" x14ac:dyDescent="0.3">
      <c r="A98" s="1">
        <v>2008</v>
      </c>
      <c r="B98" s="1">
        <v>1</v>
      </c>
      <c r="C98" s="2">
        <v>18.945901563807201</v>
      </c>
      <c r="D98" s="2">
        <v>26.301313337618399</v>
      </c>
      <c r="E98" s="2">
        <v>6.5651683995874102</v>
      </c>
      <c r="F98" s="2">
        <v>-14.5014331031641</v>
      </c>
      <c r="G98" s="2">
        <v>0.197971115462443</v>
      </c>
      <c r="H98" s="2">
        <v>0.23968359717438101</v>
      </c>
      <c r="I98" s="2">
        <v>0</v>
      </c>
      <c r="J98" s="2">
        <v>0</v>
      </c>
      <c r="K98" s="2">
        <v>0.143198217128678</v>
      </c>
      <c r="L98" s="2">
        <v>0</v>
      </c>
    </row>
    <row r="99" spans="1:12" x14ac:dyDescent="0.3">
      <c r="A99" s="1">
        <v>2008</v>
      </c>
      <c r="B99" s="1">
        <v>2</v>
      </c>
      <c r="C99" s="2">
        <v>18.451219104647599</v>
      </c>
      <c r="D99" s="2">
        <v>26.301313337618399</v>
      </c>
      <c r="E99" s="2">
        <v>6.5412504526521102</v>
      </c>
      <c r="F99" s="2">
        <v>-14.549992743048399</v>
      </c>
      <c r="G99" s="2">
        <v>0.343728319129946</v>
      </c>
      <c r="H99" s="2">
        <v>0</v>
      </c>
      <c r="I99" s="2">
        <v>0</v>
      </c>
      <c r="J99" s="2">
        <v>0</v>
      </c>
      <c r="K99" s="2">
        <v>-0.185080261704407</v>
      </c>
      <c r="L99" s="2">
        <v>0</v>
      </c>
    </row>
    <row r="100" spans="1:12" x14ac:dyDescent="0.3">
      <c r="A100" s="1">
        <v>2008</v>
      </c>
      <c r="B100" s="1">
        <v>3</v>
      </c>
      <c r="C100" s="2">
        <v>18.1345528376674</v>
      </c>
      <c r="D100" s="2">
        <v>26.301313337618399</v>
      </c>
      <c r="E100" s="2">
        <v>6.5269983007751602</v>
      </c>
      <c r="F100" s="2">
        <v>-14.606050014737701</v>
      </c>
      <c r="G100" s="2">
        <v>0.31200535835725002</v>
      </c>
      <c r="H100" s="2">
        <v>0</v>
      </c>
      <c r="I100" s="2">
        <v>0</v>
      </c>
      <c r="J100" s="2">
        <v>0</v>
      </c>
      <c r="K100" s="2">
        <v>-0.399714144345658</v>
      </c>
      <c r="L100" s="2">
        <v>0</v>
      </c>
    </row>
    <row r="101" spans="1:12" x14ac:dyDescent="0.3">
      <c r="A101" s="1">
        <v>2008</v>
      </c>
      <c r="B101" s="1">
        <v>4</v>
      </c>
      <c r="C101" s="2">
        <v>18.456379986098799</v>
      </c>
      <c r="D101" s="2">
        <v>26.301313337618399</v>
      </c>
      <c r="E101" s="2">
        <v>6.5115783962579599</v>
      </c>
      <c r="F101" s="2">
        <v>-14.6900876583853</v>
      </c>
      <c r="G101" s="2">
        <v>0.60904658515030297</v>
      </c>
      <c r="H101" s="2">
        <v>0</v>
      </c>
      <c r="I101" s="2">
        <v>0</v>
      </c>
      <c r="J101" s="2">
        <v>0</v>
      </c>
      <c r="K101" s="2">
        <v>-0.27547067454257901</v>
      </c>
      <c r="L101" s="2">
        <v>0</v>
      </c>
    </row>
    <row r="102" spans="1:12" x14ac:dyDescent="0.3">
      <c r="A102" s="1">
        <v>2008</v>
      </c>
      <c r="B102" s="1">
        <v>5</v>
      </c>
      <c r="C102" s="2">
        <v>19.240450589590999</v>
      </c>
      <c r="D102" s="2">
        <v>26.301313337618399</v>
      </c>
      <c r="E102" s="2">
        <v>6.4888596180710802</v>
      </c>
      <c r="F102" s="2">
        <v>-14.797141846985401</v>
      </c>
      <c r="G102" s="2">
        <v>1.18589506426825</v>
      </c>
      <c r="H102" s="2">
        <v>0</v>
      </c>
      <c r="I102" s="2">
        <v>0</v>
      </c>
      <c r="J102" s="2">
        <v>0</v>
      </c>
      <c r="K102" s="2">
        <v>6.1524416618638597E-2</v>
      </c>
      <c r="L102" s="2">
        <v>0</v>
      </c>
    </row>
    <row r="103" spans="1:12" x14ac:dyDescent="0.3">
      <c r="A103" s="1">
        <v>2008</v>
      </c>
      <c r="B103" s="1">
        <v>6</v>
      </c>
      <c r="C103" s="2">
        <v>19.822858562508699</v>
      </c>
      <c r="D103" s="2">
        <v>26.301313337618399</v>
      </c>
      <c r="E103" s="2">
        <v>6.4536297354395398</v>
      </c>
      <c r="F103" s="2">
        <v>-14.891891233187399</v>
      </c>
      <c r="G103" s="2">
        <v>1.56333749894106</v>
      </c>
      <c r="H103" s="2">
        <v>0</v>
      </c>
      <c r="I103" s="2">
        <v>0</v>
      </c>
      <c r="J103" s="2">
        <v>0</v>
      </c>
      <c r="K103" s="2">
        <v>0.39646922369716397</v>
      </c>
      <c r="L103" s="2">
        <v>0</v>
      </c>
    </row>
    <row r="104" spans="1:12" x14ac:dyDescent="0.3">
      <c r="A104" s="1">
        <v>2008</v>
      </c>
      <c r="B104" s="1">
        <v>7</v>
      </c>
      <c r="C104" s="2">
        <v>19.6863045891652</v>
      </c>
      <c r="D104" s="2">
        <v>26.301313337618399</v>
      </c>
      <c r="E104" s="2">
        <v>6.4056935573170497</v>
      </c>
      <c r="F104" s="2">
        <v>-14.916591260930501</v>
      </c>
      <c r="G104" s="2">
        <v>1.5207347212481901</v>
      </c>
      <c r="H104" s="2">
        <v>0</v>
      </c>
      <c r="I104" s="2">
        <v>0</v>
      </c>
      <c r="J104" s="2">
        <v>0</v>
      </c>
      <c r="K104" s="2">
        <v>0.375154233912117</v>
      </c>
      <c r="L104" s="2">
        <v>0</v>
      </c>
    </row>
    <row r="105" spans="1:12" x14ac:dyDescent="0.3">
      <c r="A105" s="1">
        <v>2008</v>
      </c>
      <c r="B105" s="1">
        <v>8</v>
      </c>
      <c r="C105" s="2">
        <v>19.402912393667901</v>
      </c>
      <c r="D105" s="2">
        <v>26.301313337618399</v>
      </c>
      <c r="E105" s="2">
        <v>6.3413526183178197</v>
      </c>
      <c r="F105" s="2">
        <v>-14.8390715279546</v>
      </c>
      <c r="G105" s="2">
        <v>1.7567359524888599</v>
      </c>
      <c r="H105" s="2">
        <v>0</v>
      </c>
      <c r="I105" s="2">
        <v>0</v>
      </c>
      <c r="J105" s="2">
        <v>0</v>
      </c>
      <c r="K105" s="2">
        <v>-0.157417986802599</v>
      </c>
      <c r="L105" s="2">
        <v>0</v>
      </c>
    </row>
    <row r="106" spans="1:12" x14ac:dyDescent="0.3">
      <c r="A106" s="1">
        <v>2008</v>
      </c>
      <c r="B106" s="1">
        <v>9</v>
      </c>
      <c r="C106" s="2">
        <v>19.082331962320499</v>
      </c>
      <c r="D106" s="2">
        <v>26.301313337618399</v>
      </c>
      <c r="E106" s="2">
        <v>6.2696856870771001</v>
      </c>
      <c r="F106" s="2">
        <v>-14.7022761712311</v>
      </c>
      <c r="G106" s="2">
        <v>1.74760149493586</v>
      </c>
      <c r="H106" s="2">
        <v>0</v>
      </c>
      <c r="I106" s="2">
        <v>0</v>
      </c>
      <c r="J106" s="2">
        <v>0</v>
      </c>
      <c r="K106" s="2">
        <v>-0.53399238607972799</v>
      </c>
      <c r="L106" s="2">
        <v>0</v>
      </c>
    </row>
    <row r="107" spans="1:12" x14ac:dyDescent="0.3">
      <c r="A107" s="1">
        <v>2008</v>
      </c>
      <c r="B107" s="1">
        <v>10</v>
      </c>
      <c r="C107" s="2">
        <v>18.744006003774398</v>
      </c>
      <c r="D107" s="2">
        <v>26.301313337618399</v>
      </c>
      <c r="E107" s="2">
        <v>6.2025903997289698</v>
      </c>
      <c r="F107" s="2">
        <v>-14.5749729388157</v>
      </c>
      <c r="G107" s="2">
        <v>0.99769201260829998</v>
      </c>
      <c r="H107" s="2">
        <v>0</v>
      </c>
      <c r="I107" s="2">
        <v>0</v>
      </c>
      <c r="J107" s="2">
        <v>0</v>
      </c>
      <c r="K107" s="2">
        <v>-0.18261680736550501</v>
      </c>
      <c r="L107" s="2">
        <v>0</v>
      </c>
    </row>
    <row r="108" spans="1:12" x14ac:dyDescent="0.3">
      <c r="A108" s="1">
        <v>2008</v>
      </c>
      <c r="B108" s="1">
        <v>11</v>
      </c>
      <c r="C108" s="2">
        <v>18.3916936553263</v>
      </c>
      <c r="D108" s="2">
        <v>26.301313337618399</v>
      </c>
      <c r="E108" s="2">
        <v>6.14361040757254</v>
      </c>
      <c r="F108" s="2">
        <v>-14.498145381427101</v>
      </c>
      <c r="G108" s="2">
        <v>0.29175748602865098</v>
      </c>
      <c r="H108" s="2">
        <v>0</v>
      </c>
      <c r="I108" s="2">
        <v>0</v>
      </c>
      <c r="J108" s="2">
        <v>0</v>
      </c>
      <c r="K108" s="2">
        <v>0.15315780553383701</v>
      </c>
      <c r="L108" s="2">
        <v>0</v>
      </c>
    </row>
    <row r="109" spans="1:12" x14ac:dyDescent="0.3">
      <c r="A109" s="1">
        <v>2008</v>
      </c>
      <c r="B109" s="1">
        <v>12</v>
      </c>
      <c r="C109" s="2">
        <v>18.339112992293799</v>
      </c>
      <c r="D109" s="2">
        <v>26.301313337618399</v>
      </c>
      <c r="E109" s="2">
        <v>6.0985370177122897</v>
      </c>
      <c r="F109" s="2">
        <v>-14.4715701631121</v>
      </c>
      <c r="G109" s="2">
        <v>0.19973779858008101</v>
      </c>
      <c r="H109" s="2">
        <v>0</v>
      </c>
      <c r="I109" s="2">
        <v>0</v>
      </c>
      <c r="J109" s="2">
        <v>0</v>
      </c>
      <c r="K109" s="2">
        <v>0.21109500149518801</v>
      </c>
      <c r="L109" s="2">
        <v>0</v>
      </c>
    </row>
    <row r="110" spans="1:12" x14ac:dyDescent="0.3">
      <c r="A110" s="1">
        <v>2009</v>
      </c>
      <c r="B110" s="1">
        <v>1</v>
      </c>
      <c r="C110" s="2">
        <v>18.5056455331367</v>
      </c>
      <c r="D110" s="2">
        <v>26.301313337618399</v>
      </c>
      <c r="E110" s="2">
        <v>6.0649951216381099</v>
      </c>
      <c r="F110" s="2">
        <v>-14.4747161285808</v>
      </c>
      <c r="G110" s="2">
        <v>0.134167591051363</v>
      </c>
      <c r="H110" s="2">
        <v>0.40106709442206501</v>
      </c>
      <c r="I110" s="2">
        <v>0</v>
      </c>
      <c r="J110" s="2">
        <v>0</v>
      </c>
      <c r="K110" s="2">
        <v>7.8818516987588794E-2</v>
      </c>
      <c r="L110" s="2">
        <v>0</v>
      </c>
    </row>
    <row r="111" spans="1:12" x14ac:dyDescent="0.3">
      <c r="A111" s="1">
        <v>2009</v>
      </c>
      <c r="B111" s="1">
        <v>2</v>
      </c>
      <c r="C111" s="2">
        <v>17.801997404472601</v>
      </c>
      <c r="D111" s="2">
        <v>26.301313337618399</v>
      </c>
      <c r="E111" s="2">
        <v>6.0442983357168503</v>
      </c>
      <c r="F111" s="2">
        <v>-14.4927191221601</v>
      </c>
      <c r="G111" s="2">
        <v>9.9407514243461503E-2</v>
      </c>
      <c r="H111" s="2">
        <v>0</v>
      </c>
      <c r="I111" s="2">
        <v>0</v>
      </c>
      <c r="J111" s="2">
        <v>0</v>
      </c>
      <c r="K111" s="2">
        <v>-0.150302660945943</v>
      </c>
      <c r="L111" s="2">
        <v>0</v>
      </c>
    </row>
    <row r="112" spans="1:12" x14ac:dyDescent="0.3">
      <c r="A112" s="1">
        <v>2009</v>
      </c>
      <c r="B112" s="1">
        <v>3</v>
      </c>
      <c r="C112" s="2">
        <v>17.821517735536499</v>
      </c>
      <c r="D112" s="2">
        <v>26.301313337618399</v>
      </c>
      <c r="E112" s="2">
        <v>6.0328760585987897</v>
      </c>
      <c r="F112" s="2">
        <v>-14.517348114496301</v>
      </c>
      <c r="G112" s="2">
        <v>0.273356036380695</v>
      </c>
      <c r="H112" s="2">
        <v>0</v>
      </c>
      <c r="I112" s="2">
        <v>0</v>
      </c>
      <c r="J112" s="2">
        <v>0</v>
      </c>
      <c r="K112" s="2">
        <v>-0.26867958256498897</v>
      </c>
      <c r="L112" s="2">
        <v>0</v>
      </c>
    </row>
    <row r="113" spans="1:12" x14ac:dyDescent="0.3">
      <c r="A113" s="1">
        <v>2009</v>
      </c>
      <c r="B113" s="1">
        <v>4</v>
      </c>
      <c r="C113" s="2">
        <v>18.269059900402201</v>
      </c>
      <c r="D113" s="2">
        <v>26.301313337618399</v>
      </c>
      <c r="E113" s="2">
        <v>6.0231156195679798</v>
      </c>
      <c r="F113" s="2">
        <v>-14.551686460116199</v>
      </c>
      <c r="G113" s="2">
        <v>0.69187757387636095</v>
      </c>
      <c r="H113" s="2">
        <v>0</v>
      </c>
      <c r="I113" s="2">
        <v>0</v>
      </c>
      <c r="J113" s="2">
        <v>0</v>
      </c>
      <c r="K113" s="2">
        <v>-0.19556017054434299</v>
      </c>
      <c r="L113" s="2">
        <v>0</v>
      </c>
    </row>
    <row r="114" spans="1:12" x14ac:dyDescent="0.3">
      <c r="A114" s="1">
        <v>2009</v>
      </c>
      <c r="B114" s="1">
        <v>5</v>
      </c>
      <c r="C114" s="2">
        <v>18.8151968336675</v>
      </c>
      <c r="D114" s="2">
        <v>26.301313337618399</v>
      </c>
      <c r="E114" s="2">
        <v>6.0128917048399702</v>
      </c>
      <c r="F114" s="2">
        <v>-14.589952378577401</v>
      </c>
      <c r="G114" s="2">
        <v>1.0596312079649</v>
      </c>
      <c r="H114" s="2">
        <v>0</v>
      </c>
      <c r="I114" s="2">
        <v>0</v>
      </c>
      <c r="J114" s="2">
        <v>0</v>
      </c>
      <c r="K114" s="2">
        <v>3.1312961821718902E-2</v>
      </c>
      <c r="L114" s="2">
        <v>0</v>
      </c>
    </row>
    <row r="115" spans="1:12" x14ac:dyDescent="0.3">
      <c r="A115" s="1">
        <v>2009</v>
      </c>
      <c r="B115" s="1">
        <v>6</v>
      </c>
      <c r="C115" s="2">
        <v>19.5700490374076</v>
      </c>
      <c r="D115" s="2">
        <v>26.301313337618399</v>
      </c>
      <c r="E115" s="2">
        <v>6.0037796553961602</v>
      </c>
      <c r="F115" s="2">
        <v>-14.6330824918363</v>
      </c>
      <c r="G115" s="2">
        <v>1.5930131196667501</v>
      </c>
      <c r="H115" s="2">
        <v>0</v>
      </c>
      <c r="I115" s="2">
        <v>0</v>
      </c>
      <c r="J115" s="2">
        <v>0</v>
      </c>
      <c r="K115" s="2">
        <v>0.30502541656262799</v>
      </c>
      <c r="L115" s="2">
        <v>0</v>
      </c>
    </row>
    <row r="116" spans="1:12" x14ac:dyDescent="0.3">
      <c r="A116" s="1">
        <v>2009</v>
      </c>
      <c r="B116" s="1">
        <v>7</v>
      </c>
      <c r="C116" s="2">
        <v>19.496854614463501</v>
      </c>
      <c r="D116" s="2">
        <v>26.301313337618399</v>
      </c>
      <c r="E116" s="2">
        <v>6.0000537804167502</v>
      </c>
      <c r="F116" s="2">
        <v>-14.676888200701899</v>
      </c>
      <c r="G116" s="2">
        <v>1.74489211874432</v>
      </c>
      <c r="H116" s="2">
        <v>0</v>
      </c>
      <c r="I116" s="2">
        <v>0</v>
      </c>
      <c r="J116" s="2">
        <v>0</v>
      </c>
      <c r="K116" s="2">
        <v>0.12748357838604099</v>
      </c>
      <c r="L116" s="2">
        <v>0</v>
      </c>
    </row>
    <row r="117" spans="1:12" x14ac:dyDescent="0.3">
      <c r="A117" s="1">
        <v>2009</v>
      </c>
      <c r="B117" s="1">
        <v>8</v>
      </c>
      <c r="C117" s="2">
        <v>19.42628340145</v>
      </c>
      <c r="D117" s="2">
        <v>26.301313337618399</v>
      </c>
      <c r="E117" s="2">
        <v>6.0036542403307598</v>
      </c>
      <c r="F117" s="2">
        <v>-14.722147500569999</v>
      </c>
      <c r="G117" s="2">
        <v>1.95117565090443</v>
      </c>
      <c r="H117" s="2">
        <v>0</v>
      </c>
      <c r="I117" s="2">
        <v>0</v>
      </c>
      <c r="J117" s="2">
        <v>0</v>
      </c>
      <c r="K117" s="2">
        <v>-0.10771232683361</v>
      </c>
      <c r="L117" s="2">
        <v>0</v>
      </c>
    </row>
    <row r="118" spans="1:12" x14ac:dyDescent="0.3">
      <c r="A118" s="1">
        <v>2009</v>
      </c>
      <c r="B118" s="1">
        <v>9</v>
      </c>
      <c r="C118" s="2">
        <v>18.754852720632801</v>
      </c>
      <c r="D118" s="2">
        <v>26.301313337618399</v>
      </c>
      <c r="E118" s="2">
        <v>6.0104558142495197</v>
      </c>
      <c r="F118" s="2">
        <v>-14.7625505051336</v>
      </c>
      <c r="G118" s="2">
        <v>1.70024451182674</v>
      </c>
      <c r="H118" s="2">
        <v>0</v>
      </c>
      <c r="I118" s="2">
        <v>0</v>
      </c>
      <c r="J118" s="2">
        <v>0</v>
      </c>
      <c r="K118" s="2">
        <v>-0.49461043792826898</v>
      </c>
      <c r="L118" s="2">
        <v>0</v>
      </c>
    </row>
    <row r="119" spans="1:12" x14ac:dyDescent="0.3">
      <c r="A119" s="1">
        <v>2009</v>
      </c>
      <c r="B119" s="1">
        <v>10</v>
      </c>
      <c r="C119" s="2">
        <v>18.702708131453502</v>
      </c>
      <c r="D119" s="2">
        <v>26.301313337618399</v>
      </c>
      <c r="E119" s="2">
        <v>6.0144167053065498</v>
      </c>
      <c r="F119" s="2">
        <v>-14.791798453629299</v>
      </c>
      <c r="G119" s="2">
        <v>1.3918081888532601</v>
      </c>
      <c r="H119" s="2">
        <v>0</v>
      </c>
      <c r="I119" s="2">
        <v>0</v>
      </c>
      <c r="J119" s="2">
        <v>0</v>
      </c>
      <c r="K119" s="2">
        <v>-0.21303164669545499</v>
      </c>
      <c r="L119" s="2">
        <v>0</v>
      </c>
    </row>
    <row r="120" spans="1:12" x14ac:dyDescent="0.3">
      <c r="A120" s="1">
        <v>2009</v>
      </c>
      <c r="B120" s="1">
        <v>11</v>
      </c>
      <c r="C120" s="2">
        <v>18.426538941417199</v>
      </c>
      <c r="D120" s="2">
        <v>26.301313337618399</v>
      </c>
      <c r="E120" s="2">
        <v>6.0118820046112402</v>
      </c>
      <c r="F120" s="2">
        <v>-14.8081693992381</v>
      </c>
      <c r="G120" s="2">
        <v>0.68232004436555405</v>
      </c>
      <c r="H120" s="2">
        <v>0</v>
      </c>
      <c r="I120" s="2">
        <v>0</v>
      </c>
      <c r="J120" s="2">
        <v>0</v>
      </c>
      <c r="K120" s="2">
        <v>0.23919295406014399</v>
      </c>
      <c r="L120" s="2">
        <v>0</v>
      </c>
    </row>
    <row r="121" spans="1:12" x14ac:dyDescent="0.3">
      <c r="A121" s="1">
        <v>2009</v>
      </c>
      <c r="B121" s="1">
        <v>12</v>
      </c>
      <c r="C121" s="2">
        <v>18.2467386726656</v>
      </c>
      <c r="D121" s="2">
        <v>26.301313337618399</v>
      </c>
      <c r="E121" s="2">
        <v>6.0064900424624401</v>
      </c>
      <c r="F121" s="2">
        <v>-14.813540384723201</v>
      </c>
      <c r="G121" s="2">
        <v>0.35279625384662</v>
      </c>
      <c r="H121" s="2">
        <v>0</v>
      </c>
      <c r="I121" s="2">
        <v>0</v>
      </c>
      <c r="J121" s="2">
        <v>0</v>
      </c>
      <c r="K121" s="2">
        <v>0.39967942346130803</v>
      </c>
      <c r="L121" s="2">
        <v>0</v>
      </c>
    </row>
    <row r="122" spans="1:12" x14ac:dyDescent="0.3">
      <c r="A122" s="1">
        <v>2010</v>
      </c>
      <c r="B122" s="1">
        <v>1</v>
      </c>
      <c r="C122" s="2">
        <v>18.785088054983198</v>
      </c>
      <c r="D122" s="2">
        <v>26.301313337618399</v>
      </c>
      <c r="E122" s="2">
        <v>6.0033474752506502</v>
      </c>
      <c r="F122" s="2">
        <v>-14.812972110359199</v>
      </c>
      <c r="G122" s="2">
        <v>9.9322612585578701E-2</v>
      </c>
      <c r="H122" s="2">
        <v>0.90112526810981997</v>
      </c>
      <c r="I122" s="2">
        <v>0</v>
      </c>
      <c r="J122" s="2">
        <v>0</v>
      </c>
      <c r="K122" s="2">
        <v>0.29295147177796799</v>
      </c>
      <c r="L122" s="2">
        <v>0</v>
      </c>
    </row>
    <row r="123" spans="1:12" x14ac:dyDescent="0.3">
      <c r="A123" s="1">
        <v>2010</v>
      </c>
      <c r="B123" s="1">
        <v>2</v>
      </c>
      <c r="C123" s="2">
        <v>17.356296955398498</v>
      </c>
      <c r="D123" s="2">
        <v>26.301313337618399</v>
      </c>
      <c r="E123" s="2">
        <v>6.0065769768849799</v>
      </c>
      <c r="F123" s="2">
        <v>-14.8105982499437</v>
      </c>
      <c r="G123" s="2">
        <v>5.53000824787475E-2</v>
      </c>
      <c r="H123" s="2">
        <v>0</v>
      </c>
      <c r="I123" s="2">
        <v>0</v>
      </c>
      <c r="J123" s="2">
        <v>0</v>
      </c>
      <c r="K123" s="2">
        <v>-0.196295191639908</v>
      </c>
      <c r="L123" s="2">
        <v>0</v>
      </c>
    </row>
    <row r="124" spans="1:12" x14ac:dyDescent="0.3">
      <c r="A124" s="1">
        <v>2010</v>
      </c>
      <c r="B124" s="1">
        <v>3</v>
      </c>
      <c r="C124" s="2">
        <v>17.109176456998298</v>
      </c>
      <c r="D124" s="2">
        <v>26.301313337618399</v>
      </c>
      <c r="E124" s="2">
        <v>6.0128149956356403</v>
      </c>
      <c r="F124" s="2">
        <v>-14.8094061322412</v>
      </c>
      <c r="G124" s="2">
        <v>7.7773994797442306E-2</v>
      </c>
      <c r="H124" s="2">
        <v>0</v>
      </c>
      <c r="I124" s="2">
        <v>0</v>
      </c>
      <c r="J124" s="2">
        <v>0</v>
      </c>
      <c r="K124" s="2">
        <v>-0.473319738811952</v>
      </c>
      <c r="L124" s="2">
        <v>0</v>
      </c>
    </row>
    <row r="125" spans="1:12" x14ac:dyDescent="0.3">
      <c r="A125" s="1">
        <v>2010</v>
      </c>
      <c r="B125" s="1">
        <v>4</v>
      </c>
      <c r="C125" s="2">
        <v>17.660505948365799</v>
      </c>
      <c r="D125" s="2">
        <v>26.301313337618399</v>
      </c>
      <c r="E125" s="2">
        <v>6.0194387391072901</v>
      </c>
      <c r="F125" s="2">
        <v>-14.811563562377099</v>
      </c>
      <c r="G125" s="2">
        <v>0.448073954948083</v>
      </c>
      <c r="H125" s="2">
        <v>0</v>
      </c>
      <c r="I125" s="2">
        <v>0</v>
      </c>
      <c r="J125" s="2">
        <v>0</v>
      </c>
      <c r="K125" s="2">
        <v>-0.296756520930757</v>
      </c>
      <c r="L125" s="2">
        <v>0</v>
      </c>
    </row>
    <row r="126" spans="1:12" x14ac:dyDescent="0.3">
      <c r="A126" s="1">
        <v>2010</v>
      </c>
      <c r="B126" s="1">
        <v>5</v>
      </c>
      <c r="C126" s="2">
        <v>18.9514260931278</v>
      </c>
      <c r="D126" s="2">
        <v>26.301313337618399</v>
      </c>
      <c r="E126" s="2">
        <v>6.0227442570449004</v>
      </c>
      <c r="F126" s="2">
        <v>-14.819302810781901</v>
      </c>
      <c r="G126" s="2">
        <v>1.28892232949982</v>
      </c>
      <c r="H126" s="2">
        <v>0</v>
      </c>
      <c r="I126" s="2">
        <v>0</v>
      </c>
      <c r="J126" s="2">
        <v>0</v>
      </c>
      <c r="K126" s="2">
        <v>0.15774897974666399</v>
      </c>
      <c r="L126" s="2">
        <v>0</v>
      </c>
    </row>
    <row r="127" spans="1:12" x14ac:dyDescent="0.3">
      <c r="A127" s="1">
        <v>2010</v>
      </c>
      <c r="B127" s="1">
        <v>6</v>
      </c>
      <c r="C127" s="2">
        <v>19.827881932607902</v>
      </c>
      <c r="D127" s="2">
        <v>26.301313337618399</v>
      </c>
      <c r="E127" s="2">
        <v>6.02461930463254</v>
      </c>
      <c r="F127" s="2">
        <v>-14.834497223777699</v>
      </c>
      <c r="G127" s="2">
        <v>1.9807704829194099</v>
      </c>
      <c r="H127" s="2">
        <v>0</v>
      </c>
      <c r="I127" s="2">
        <v>0</v>
      </c>
      <c r="J127" s="2">
        <v>0</v>
      </c>
      <c r="K127" s="2">
        <v>0.35567603121531</v>
      </c>
      <c r="L127" s="2">
        <v>0</v>
      </c>
    </row>
    <row r="128" spans="1:12" x14ac:dyDescent="0.3">
      <c r="A128" s="1">
        <v>2010</v>
      </c>
      <c r="B128" s="1">
        <v>7</v>
      </c>
      <c r="C128" s="2">
        <v>19.5173574916241</v>
      </c>
      <c r="D128" s="2">
        <v>26.301313337618399</v>
      </c>
      <c r="E128" s="2">
        <v>6.0276964198114698</v>
      </c>
      <c r="F128" s="2">
        <v>-14.8572277791395</v>
      </c>
      <c r="G128" s="2">
        <v>1.93275223871116</v>
      </c>
      <c r="H128" s="2">
        <v>0</v>
      </c>
      <c r="I128" s="2">
        <v>0</v>
      </c>
      <c r="J128" s="2">
        <v>0</v>
      </c>
      <c r="K128" s="2">
        <v>0.112823274622606</v>
      </c>
      <c r="L128" s="2">
        <v>0</v>
      </c>
    </row>
    <row r="129" spans="1:12" x14ac:dyDescent="0.3">
      <c r="A129" s="1">
        <v>2010</v>
      </c>
      <c r="B129" s="1">
        <v>8</v>
      </c>
      <c r="C129" s="2">
        <v>19.1054420313822</v>
      </c>
      <c r="D129" s="2">
        <v>26.301313337618399</v>
      </c>
      <c r="E129" s="2">
        <v>6.0333822694302404</v>
      </c>
      <c r="F129" s="2">
        <v>-14.8895258815134</v>
      </c>
      <c r="G129" s="2">
        <v>1.98393883322398</v>
      </c>
      <c r="H129" s="2">
        <v>0</v>
      </c>
      <c r="I129" s="2">
        <v>0</v>
      </c>
      <c r="J129" s="2">
        <v>0</v>
      </c>
      <c r="K129" s="2">
        <v>-0.32366652737701401</v>
      </c>
      <c r="L129" s="2">
        <v>0</v>
      </c>
    </row>
    <row r="130" spans="1:12" x14ac:dyDescent="0.3">
      <c r="A130" s="1">
        <v>2010</v>
      </c>
      <c r="B130" s="1">
        <v>9</v>
      </c>
      <c r="C130" s="2">
        <v>18.932952936241801</v>
      </c>
      <c r="D130" s="2">
        <v>26.301313337618399</v>
      </c>
      <c r="E130" s="2">
        <v>6.0361913757854699</v>
      </c>
      <c r="F130" s="2">
        <v>-14.9289515765399</v>
      </c>
      <c r="G130" s="2">
        <v>1.8074128602478801</v>
      </c>
      <c r="H130" s="2">
        <v>0</v>
      </c>
      <c r="I130" s="2">
        <v>0</v>
      </c>
      <c r="J130" s="2">
        <v>0</v>
      </c>
      <c r="K130" s="2">
        <v>-0.28301306087008299</v>
      </c>
      <c r="L130" s="2">
        <v>0</v>
      </c>
    </row>
    <row r="131" spans="1:12" x14ac:dyDescent="0.3">
      <c r="A131" s="1">
        <v>2010</v>
      </c>
      <c r="B131" s="1">
        <v>10</v>
      </c>
      <c r="C131" s="2">
        <v>18.3715073055406</v>
      </c>
      <c r="D131" s="2">
        <v>26.301313337618399</v>
      </c>
      <c r="E131" s="2">
        <v>6.0294883540812103</v>
      </c>
      <c r="F131" s="2">
        <v>-14.9716155062011</v>
      </c>
      <c r="G131" s="2">
        <v>0.96254402365112501</v>
      </c>
      <c r="H131" s="2">
        <v>0</v>
      </c>
      <c r="I131" s="2">
        <v>0</v>
      </c>
      <c r="J131" s="2">
        <v>0</v>
      </c>
      <c r="K131" s="2">
        <v>4.9777096391011397E-2</v>
      </c>
      <c r="L131" s="2">
        <v>0</v>
      </c>
    </row>
    <row r="132" spans="1:12" x14ac:dyDescent="0.3">
      <c r="A132" s="1">
        <v>2010</v>
      </c>
      <c r="B132" s="1">
        <v>11</v>
      </c>
      <c r="C132" s="2">
        <v>18.0986206876611</v>
      </c>
      <c r="D132" s="2">
        <v>26.301313337618399</v>
      </c>
      <c r="E132" s="2">
        <v>6.0092201904152303</v>
      </c>
      <c r="F132" s="2">
        <v>-15.0187862248101</v>
      </c>
      <c r="G132" s="2">
        <v>0.483619227260698</v>
      </c>
      <c r="H132" s="2">
        <v>0</v>
      </c>
      <c r="I132" s="2">
        <v>0</v>
      </c>
      <c r="J132" s="2">
        <v>0</v>
      </c>
      <c r="K132" s="2">
        <v>0.32325415717691502</v>
      </c>
      <c r="L132" s="2">
        <v>0</v>
      </c>
    </row>
    <row r="133" spans="1:12" x14ac:dyDescent="0.3">
      <c r="A133" s="1">
        <v>2010</v>
      </c>
      <c r="B133" s="1">
        <v>12</v>
      </c>
      <c r="C133" s="2">
        <v>17.502766344255299</v>
      </c>
      <c r="D133" s="2">
        <v>26.301313337618399</v>
      </c>
      <c r="E133" s="2">
        <v>5.9855363057375701</v>
      </c>
      <c r="F133" s="2">
        <v>-15.068805927907199</v>
      </c>
      <c r="G133" s="2">
        <v>5.9528233011627303E-2</v>
      </c>
      <c r="H133" s="2">
        <v>0</v>
      </c>
      <c r="I133" s="2">
        <v>0</v>
      </c>
      <c r="J133" s="2">
        <v>0</v>
      </c>
      <c r="K133" s="2">
        <v>0.225194395794897</v>
      </c>
      <c r="L133" s="2">
        <v>0</v>
      </c>
    </row>
    <row r="134" spans="1:12" x14ac:dyDescent="0.3">
      <c r="A134" s="1">
        <v>2011</v>
      </c>
      <c r="B134" s="1">
        <v>1</v>
      </c>
      <c r="C134" s="2">
        <v>17.584602773738599</v>
      </c>
      <c r="D134" s="2">
        <v>26.301313337618399</v>
      </c>
      <c r="E134" s="2">
        <v>5.9692183139060804</v>
      </c>
      <c r="F134" s="2">
        <v>-15.1271919024166</v>
      </c>
      <c r="G134" s="2">
        <v>7.7199411307623797E-2</v>
      </c>
      <c r="H134" s="2">
        <v>0.41630074346989498</v>
      </c>
      <c r="I134" s="2">
        <v>0</v>
      </c>
      <c r="J134" s="2">
        <v>0</v>
      </c>
      <c r="K134" s="2">
        <v>-5.2237130146817599E-2</v>
      </c>
      <c r="L134" s="2">
        <v>0</v>
      </c>
    </row>
    <row r="135" spans="1:12" x14ac:dyDescent="0.3">
      <c r="A135" s="1">
        <v>2011</v>
      </c>
      <c r="B135" s="1">
        <v>2</v>
      </c>
      <c r="C135" s="2">
        <v>16.965461035479599</v>
      </c>
      <c r="D135" s="2">
        <v>26.301313337618399</v>
      </c>
      <c r="E135" s="2">
        <v>5.9697247595218403</v>
      </c>
      <c r="F135" s="2">
        <v>-15.192788734377199</v>
      </c>
      <c r="G135" s="2">
        <v>0.18247071396996301</v>
      </c>
      <c r="H135" s="2">
        <v>0</v>
      </c>
      <c r="I135" s="2">
        <v>0</v>
      </c>
      <c r="J135" s="2">
        <v>0</v>
      </c>
      <c r="K135" s="2">
        <v>-0.29525904125340902</v>
      </c>
      <c r="L135" s="2">
        <v>0</v>
      </c>
    </row>
    <row r="136" spans="1:12" x14ac:dyDescent="0.3">
      <c r="A136" s="1">
        <v>2011</v>
      </c>
      <c r="B136" s="1">
        <v>3</v>
      </c>
      <c r="C136" s="2">
        <v>17.034438100553199</v>
      </c>
      <c r="D136" s="2">
        <v>26.301313337618399</v>
      </c>
      <c r="E136" s="2">
        <v>5.9785669520946003</v>
      </c>
      <c r="F136" s="2">
        <v>-15.252596989397899</v>
      </c>
      <c r="G136" s="2">
        <v>0.39417533529023802</v>
      </c>
      <c r="H136" s="2">
        <v>0</v>
      </c>
      <c r="I136" s="2">
        <v>0</v>
      </c>
      <c r="J136" s="2">
        <v>0</v>
      </c>
      <c r="K136" s="2">
        <v>-0.38702053505213402</v>
      </c>
      <c r="L136" s="2">
        <v>0</v>
      </c>
    </row>
    <row r="137" spans="1:12" x14ac:dyDescent="0.3">
      <c r="A137" s="1">
        <v>2011</v>
      </c>
      <c r="B137" s="1">
        <v>4</v>
      </c>
      <c r="C137" s="2">
        <v>18.0050646902185</v>
      </c>
      <c r="D137" s="2">
        <v>26.301313337618399</v>
      </c>
      <c r="E137" s="2">
        <v>5.98707952903725</v>
      </c>
      <c r="F137" s="2">
        <v>-15.3114617840902</v>
      </c>
      <c r="G137" s="2">
        <v>1.0634295652296999</v>
      </c>
      <c r="H137" s="2">
        <v>0</v>
      </c>
      <c r="I137" s="2">
        <v>0</v>
      </c>
      <c r="J137" s="2">
        <v>0</v>
      </c>
      <c r="K137" s="2">
        <v>-3.5295957576668299E-2</v>
      </c>
      <c r="L137" s="2">
        <v>0</v>
      </c>
    </row>
    <row r="138" spans="1:12" x14ac:dyDescent="0.3">
      <c r="A138" s="1">
        <v>2011</v>
      </c>
      <c r="B138" s="1">
        <v>5</v>
      </c>
      <c r="C138" s="2">
        <v>18.678491428923</v>
      </c>
      <c r="D138" s="2">
        <v>26.301313337618399</v>
      </c>
      <c r="E138" s="2">
        <v>5.98671451885322</v>
      </c>
      <c r="F138" s="2">
        <v>-15.3550737335127</v>
      </c>
      <c r="G138" s="2">
        <v>1.23775512180008</v>
      </c>
      <c r="H138" s="2">
        <v>0</v>
      </c>
      <c r="I138" s="2">
        <v>0</v>
      </c>
      <c r="J138" s="2">
        <v>0</v>
      </c>
      <c r="K138" s="2">
        <v>0.50778218416406096</v>
      </c>
      <c r="L138" s="2">
        <v>0</v>
      </c>
    </row>
    <row r="139" spans="1:12" x14ac:dyDescent="0.3">
      <c r="A139" s="1">
        <v>2011</v>
      </c>
      <c r="B139" s="1">
        <v>6</v>
      </c>
      <c r="C139" s="2">
        <v>19.085160363543899</v>
      </c>
      <c r="D139" s="2">
        <v>26.301313337618399</v>
      </c>
      <c r="E139" s="2">
        <v>5.98296486157545</v>
      </c>
      <c r="F139" s="2">
        <v>-15.387999125056499</v>
      </c>
      <c r="G139" s="2">
        <v>1.7493906807133199</v>
      </c>
      <c r="H139" s="2">
        <v>0</v>
      </c>
      <c r="I139" s="2">
        <v>0</v>
      </c>
      <c r="J139" s="2">
        <v>0</v>
      </c>
      <c r="K139" s="2">
        <v>0.43949060869319101</v>
      </c>
      <c r="L139" s="2">
        <v>0</v>
      </c>
    </row>
    <row r="140" spans="1:12" x14ac:dyDescent="0.3">
      <c r="A140" s="1">
        <v>2011</v>
      </c>
      <c r="B140" s="1">
        <v>7</v>
      </c>
      <c r="C140" s="2">
        <v>18.998853519179601</v>
      </c>
      <c r="D140" s="2">
        <v>26.301313337618399</v>
      </c>
      <c r="E140" s="2">
        <v>5.9846523636170001</v>
      </c>
      <c r="F140" s="2">
        <v>-15.411695875804799</v>
      </c>
      <c r="G140" s="2">
        <v>2.0298039515400301</v>
      </c>
      <c r="H140" s="2">
        <v>0</v>
      </c>
      <c r="I140" s="2">
        <v>0</v>
      </c>
      <c r="J140" s="2">
        <v>0</v>
      </c>
      <c r="K140" s="2">
        <v>9.4779742208963597E-2</v>
      </c>
      <c r="L140" s="2">
        <v>0</v>
      </c>
    </row>
    <row r="141" spans="1:12" x14ac:dyDescent="0.3">
      <c r="A141" s="1">
        <v>2011</v>
      </c>
      <c r="B141" s="1">
        <v>8</v>
      </c>
      <c r="C141" s="2">
        <v>18.2808622295913</v>
      </c>
      <c r="D141" s="2">
        <v>26.301313337618399</v>
      </c>
      <c r="E141" s="2">
        <v>5.9983085010333399</v>
      </c>
      <c r="F141" s="2">
        <v>-15.431480818088</v>
      </c>
      <c r="G141" s="2">
        <v>1.8762534064697201</v>
      </c>
      <c r="H141" s="2">
        <v>0</v>
      </c>
      <c r="I141" s="2">
        <v>0</v>
      </c>
      <c r="J141" s="2">
        <v>0</v>
      </c>
      <c r="K141" s="2">
        <v>-0.46353219744215901</v>
      </c>
      <c r="L141" s="2">
        <v>0</v>
      </c>
    </row>
    <row r="142" spans="1:12" x14ac:dyDescent="0.3">
      <c r="A142" s="1">
        <v>2011</v>
      </c>
      <c r="B142" s="1">
        <v>9</v>
      </c>
      <c r="C142" s="2">
        <v>18.088272173303501</v>
      </c>
      <c r="D142" s="2">
        <v>26.301313337618399</v>
      </c>
      <c r="E142" s="2">
        <v>6.0205025711578104</v>
      </c>
      <c r="F142" s="2">
        <v>-15.4502647936686</v>
      </c>
      <c r="G142" s="2">
        <v>1.6366183594608501</v>
      </c>
      <c r="H142" s="2">
        <v>0</v>
      </c>
      <c r="I142" s="2">
        <v>0</v>
      </c>
      <c r="J142" s="2">
        <v>0</v>
      </c>
      <c r="K142" s="2">
        <v>-0.41989730126497099</v>
      </c>
      <c r="L142" s="2">
        <v>0</v>
      </c>
    </row>
    <row r="143" spans="1:12" x14ac:dyDescent="0.3">
      <c r="A143" s="1">
        <v>2011</v>
      </c>
      <c r="B143" s="1">
        <v>10</v>
      </c>
      <c r="C143" s="2">
        <v>18.070080854912302</v>
      </c>
      <c r="D143" s="2">
        <v>26.301313337618399</v>
      </c>
      <c r="E143" s="2">
        <v>6.0444051152547296</v>
      </c>
      <c r="F143" s="2">
        <v>-15.4710820761162</v>
      </c>
      <c r="G143" s="2">
        <v>0.88512376640282997</v>
      </c>
      <c r="H143" s="2">
        <v>0</v>
      </c>
      <c r="I143" s="2">
        <v>0</v>
      </c>
      <c r="J143" s="2">
        <v>0</v>
      </c>
      <c r="K143" s="2">
        <v>0.31032071175255599</v>
      </c>
      <c r="L143" s="2">
        <v>0</v>
      </c>
    </row>
    <row r="144" spans="1:12" x14ac:dyDescent="0.3">
      <c r="A144" s="1">
        <v>2011</v>
      </c>
      <c r="B144" s="1">
        <v>11</v>
      </c>
      <c r="C144" s="2">
        <v>17.829382259326099</v>
      </c>
      <c r="D144" s="2">
        <v>26.301313337618399</v>
      </c>
      <c r="E144" s="2">
        <v>6.0665770735135496</v>
      </c>
      <c r="F144" s="2">
        <v>-15.497651083124801</v>
      </c>
      <c r="G144" s="2">
        <v>0.44600647384550701</v>
      </c>
      <c r="H144" s="2">
        <v>0</v>
      </c>
      <c r="I144" s="2">
        <v>0</v>
      </c>
      <c r="J144" s="2">
        <v>0</v>
      </c>
      <c r="K144" s="2">
        <v>0.51313645747343295</v>
      </c>
      <c r="L144" s="2">
        <v>0</v>
      </c>
    </row>
    <row r="145" spans="1:12" x14ac:dyDescent="0.3">
      <c r="A145" s="1">
        <v>2011</v>
      </c>
      <c r="B145" s="1">
        <v>12</v>
      </c>
      <c r="C145" s="2">
        <v>17.189293342006</v>
      </c>
      <c r="D145" s="2">
        <v>26.301313337618399</v>
      </c>
      <c r="E145" s="2">
        <v>6.0839844988370704</v>
      </c>
      <c r="F145" s="2">
        <v>-15.5253407832326</v>
      </c>
      <c r="G145" s="2">
        <v>0.262610120041679</v>
      </c>
      <c r="H145" s="2">
        <v>0</v>
      </c>
      <c r="I145" s="2">
        <v>0</v>
      </c>
      <c r="J145" s="2">
        <v>0</v>
      </c>
      <c r="K145" s="2">
        <v>6.6726168741499906E-2</v>
      </c>
      <c r="L145" s="2">
        <v>0</v>
      </c>
    </row>
    <row r="146" spans="1:12" x14ac:dyDescent="0.3">
      <c r="A146" s="1">
        <v>2012</v>
      </c>
      <c r="B146" s="1">
        <v>1</v>
      </c>
      <c r="C146" s="2">
        <v>16.937901925618501</v>
      </c>
      <c r="D146" s="2">
        <v>26.301313337618399</v>
      </c>
      <c r="E146" s="2">
        <v>6.0969292979812399</v>
      </c>
      <c r="F146" s="2">
        <v>-15.5516419331506</v>
      </c>
      <c r="G146" s="2">
        <v>0.14856995625181099</v>
      </c>
      <c r="H146" s="2">
        <v>0.28337396632191197</v>
      </c>
      <c r="I146" s="2">
        <v>0</v>
      </c>
      <c r="J146" s="2">
        <v>0</v>
      </c>
      <c r="K146" s="2">
        <v>-0.34064269940420999</v>
      </c>
      <c r="L146" s="2">
        <v>0</v>
      </c>
    </row>
    <row r="147" spans="1:12" x14ac:dyDescent="0.3">
      <c r="A147" s="1">
        <v>2012</v>
      </c>
      <c r="B147" s="1">
        <v>2</v>
      </c>
      <c r="C147" s="2">
        <v>16.879451394973501</v>
      </c>
      <c r="D147" s="2">
        <v>26.301313337618399</v>
      </c>
      <c r="E147" s="2">
        <v>6.1046737447293102</v>
      </c>
      <c r="F147" s="2">
        <v>-15.5724382933152</v>
      </c>
      <c r="G147" s="2">
        <v>0.27434953323306399</v>
      </c>
      <c r="H147" s="2">
        <v>0</v>
      </c>
      <c r="I147" s="2">
        <v>0</v>
      </c>
      <c r="J147" s="2">
        <v>0</v>
      </c>
      <c r="K147" s="2">
        <v>-0.22844692729208299</v>
      </c>
      <c r="L147" s="2">
        <v>0</v>
      </c>
    </row>
    <row r="148" spans="1:12" x14ac:dyDescent="0.3">
      <c r="A148" s="1">
        <v>2012</v>
      </c>
      <c r="B148" s="1">
        <v>3</v>
      </c>
      <c r="C148" s="2">
        <v>17.271842050634302</v>
      </c>
      <c r="D148" s="2">
        <v>26.301313337618399</v>
      </c>
      <c r="E148" s="2">
        <v>6.1099475106377801</v>
      </c>
      <c r="F148" s="2">
        <v>-15.588551461011599</v>
      </c>
      <c r="G148" s="2">
        <v>0.48902457358791901</v>
      </c>
      <c r="H148" s="2">
        <v>0</v>
      </c>
      <c r="I148" s="2">
        <v>0</v>
      </c>
      <c r="J148" s="2">
        <v>0</v>
      </c>
      <c r="K148" s="2">
        <v>-3.9891910198100802E-2</v>
      </c>
      <c r="L148" s="2">
        <v>0</v>
      </c>
    </row>
    <row r="149" spans="1:12" x14ac:dyDescent="0.3">
      <c r="A149" s="1">
        <v>2012</v>
      </c>
      <c r="B149" s="1">
        <v>4</v>
      </c>
      <c r="C149" s="2">
        <v>17.598888690250501</v>
      </c>
      <c r="D149" s="2">
        <v>26.301313337618399</v>
      </c>
      <c r="E149" s="2">
        <v>6.1171757555375299</v>
      </c>
      <c r="F149" s="2">
        <v>-15.6051894748918</v>
      </c>
      <c r="G149" s="2">
        <v>0.58336247447506895</v>
      </c>
      <c r="H149" s="2">
        <v>0</v>
      </c>
      <c r="I149" s="2">
        <v>0</v>
      </c>
      <c r="J149" s="2">
        <v>0</v>
      </c>
      <c r="K149" s="2">
        <v>0.202226597511352</v>
      </c>
      <c r="L149" s="2">
        <v>0</v>
      </c>
    </row>
    <row r="150" spans="1:12" x14ac:dyDescent="0.3">
      <c r="A150" s="1">
        <v>2012</v>
      </c>
      <c r="B150" s="1">
        <v>5</v>
      </c>
      <c r="C150" s="2">
        <v>18.294292278170701</v>
      </c>
      <c r="D150" s="2">
        <v>26.301313337618399</v>
      </c>
      <c r="E150" s="2">
        <v>6.1281418268894301</v>
      </c>
      <c r="F150" s="2">
        <v>-15.623315055920701</v>
      </c>
      <c r="G150" s="2">
        <v>1.10724644732453</v>
      </c>
      <c r="H150" s="2">
        <v>0</v>
      </c>
      <c r="I150" s="2">
        <v>0</v>
      </c>
      <c r="J150" s="2">
        <v>0</v>
      </c>
      <c r="K150" s="2">
        <v>0.38090572225910402</v>
      </c>
      <c r="L150" s="2">
        <v>0</v>
      </c>
    </row>
    <row r="151" spans="1:12" x14ac:dyDescent="0.3">
      <c r="A151" s="1">
        <v>2012</v>
      </c>
      <c r="B151" s="1">
        <v>6</v>
      </c>
      <c r="C151" s="2">
        <v>18.488723548388201</v>
      </c>
      <c r="D151" s="2">
        <v>26.301313337618399</v>
      </c>
      <c r="E151" s="2">
        <v>6.1410108674727999</v>
      </c>
      <c r="F151" s="2">
        <v>-15.645582522874401</v>
      </c>
      <c r="G151" s="2">
        <v>1.5149747144016701</v>
      </c>
      <c r="H151" s="2">
        <v>0</v>
      </c>
      <c r="I151" s="2">
        <v>0</v>
      </c>
      <c r="J151" s="2">
        <v>0</v>
      </c>
      <c r="K151" s="2">
        <v>0.177007151769772</v>
      </c>
      <c r="L151" s="2">
        <v>0</v>
      </c>
    </row>
    <row r="152" spans="1:12" x14ac:dyDescent="0.3">
      <c r="A152" s="1">
        <v>2012</v>
      </c>
      <c r="B152" s="1">
        <v>7</v>
      </c>
      <c r="C152" s="2">
        <v>18.579951099166902</v>
      </c>
      <c r="D152" s="2">
        <v>26.301313337618399</v>
      </c>
      <c r="E152" s="2">
        <v>6.1512372392803201</v>
      </c>
      <c r="F152" s="2">
        <v>-15.6716184150996</v>
      </c>
      <c r="G152" s="2">
        <v>1.7629568808654299</v>
      </c>
      <c r="H152" s="2">
        <v>0</v>
      </c>
      <c r="I152" s="2">
        <v>0</v>
      </c>
      <c r="J152" s="2">
        <v>0</v>
      </c>
      <c r="K152" s="2">
        <v>3.6062056502327501E-2</v>
      </c>
      <c r="L152" s="2">
        <v>0</v>
      </c>
    </row>
    <row r="153" spans="1:12" x14ac:dyDescent="0.3">
      <c r="A153" s="1">
        <v>2012</v>
      </c>
      <c r="B153" s="1">
        <v>8</v>
      </c>
      <c r="C153" s="2">
        <v>18.329422703456</v>
      </c>
      <c r="D153" s="2">
        <v>26.301313337618399</v>
      </c>
      <c r="E153" s="2">
        <v>6.1566578225509598</v>
      </c>
      <c r="F153" s="2">
        <v>-15.703326667506101</v>
      </c>
      <c r="G153" s="2">
        <v>1.76678845954757</v>
      </c>
      <c r="H153" s="2">
        <v>0</v>
      </c>
      <c r="I153" s="2">
        <v>0</v>
      </c>
      <c r="J153" s="2">
        <v>0</v>
      </c>
      <c r="K153" s="2">
        <v>-0.19201024875476899</v>
      </c>
      <c r="L153" s="2">
        <v>0</v>
      </c>
    </row>
    <row r="154" spans="1:12" x14ac:dyDescent="0.3">
      <c r="A154" s="1">
        <v>2012</v>
      </c>
      <c r="B154" s="1">
        <v>9</v>
      </c>
      <c r="C154" s="2">
        <v>18.087298934767599</v>
      </c>
      <c r="D154" s="2">
        <v>26.301313337618399</v>
      </c>
      <c r="E154" s="2">
        <v>6.15806800513979</v>
      </c>
      <c r="F154" s="2">
        <v>-15.7363502372416</v>
      </c>
      <c r="G154" s="2">
        <v>1.5042946996872499</v>
      </c>
      <c r="H154" s="2">
        <v>0</v>
      </c>
      <c r="I154" s="2">
        <v>0</v>
      </c>
      <c r="J154" s="2">
        <v>0</v>
      </c>
      <c r="K154" s="2">
        <v>-0.14002687043618101</v>
      </c>
      <c r="L154" s="2">
        <v>0</v>
      </c>
    </row>
    <row r="155" spans="1:12" x14ac:dyDescent="0.3">
      <c r="A155" s="1">
        <v>2012</v>
      </c>
      <c r="B155" s="1">
        <v>10</v>
      </c>
      <c r="C155" s="2">
        <v>17.9403922552588</v>
      </c>
      <c r="D155" s="2">
        <v>26.301313337618399</v>
      </c>
      <c r="E155" s="2">
        <v>6.15771589862866</v>
      </c>
      <c r="F155" s="2">
        <v>-15.765309574270001</v>
      </c>
      <c r="G155" s="2">
        <v>1.0889743426609499</v>
      </c>
      <c r="H155" s="2">
        <v>0</v>
      </c>
      <c r="I155" s="2">
        <v>0</v>
      </c>
      <c r="J155" s="2">
        <v>0</v>
      </c>
      <c r="K155" s="2">
        <v>0.15769825062075399</v>
      </c>
      <c r="L155" s="2">
        <v>0</v>
      </c>
    </row>
    <row r="156" spans="1:12" x14ac:dyDescent="0.3">
      <c r="A156" s="1">
        <v>2012</v>
      </c>
      <c r="B156" s="1">
        <v>11</v>
      </c>
      <c r="C156" s="2">
        <v>17.1879304032351</v>
      </c>
      <c r="D156" s="2">
        <v>26.301313337618399</v>
      </c>
      <c r="E156" s="2">
        <v>6.1577066481257301</v>
      </c>
      <c r="F156" s="2">
        <v>-15.7884925992471</v>
      </c>
      <c r="G156" s="2">
        <v>0.21400350561832299</v>
      </c>
      <c r="H156" s="2">
        <v>0</v>
      </c>
      <c r="I156" s="2">
        <v>0</v>
      </c>
      <c r="J156" s="2">
        <v>0</v>
      </c>
      <c r="K156" s="2">
        <v>0.30339951111977798</v>
      </c>
      <c r="L156" s="2">
        <v>0</v>
      </c>
    </row>
    <row r="157" spans="1:12" x14ac:dyDescent="0.3">
      <c r="A157" s="1">
        <v>2012</v>
      </c>
      <c r="B157" s="1">
        <v>12</v>
      </c>
      <c r="C157" s="2">
        <v>17.172402209547901</v>
      </c>
      <c r="D157" s="2">
        <v>26.301313337618399</v>
      </c>
      <c r="E157" s="2">
        <v>6.1599179098365404</v>
      </c>
      <c r="F157" s="2">
        <v>-15.8037127605183</v>
      </c>
      <c r="G157" s="2">
        <v>0.284973137255776</v>
      </c>
      <c r="H157" s="2">
        <v>0</v>
      </c>
      <c r="I157" s="2">
        <v>0</v>
      </c>
      <c r="J157" s="2">
        <v>0</v>
      </c>
      <c r="K157" s="2">
        <v>0.22991058535548001</v>
      </c>
      <c r="L157" s="2">
        <v>0</v>
      </c>
    </row>
    <row r="158" spans="1:12" x14ac:dyDescent="0.3">
      <c r="A158" s="1">
        <v>2013</v>
      </c>
      <c r="B158" s="1">
        <v>1</v>
      </c>
      <c r="C158" s="2">
        <v>16.805420692131101</v>
      </c>
      <c r="D158" s="2">
        <v>26.301313337618399</v>
      </c>
      <c r="E158" s="2">
        <v>6.16641726264836</v>
      </c>
      <c r="F158" s="2">
        <v>-15.811973405723</v>
      </c>
      <c r="G158" s="2">
        <v>0.27695164457174298</v>
      </c>
      <c r="H158" s="2">
        <v>3.7106096451740803E-2</v>
      </c>
      <c r="I158" s="2">
        <v>0</v>
      </c>
      <c r="J158" s="2">
        <v>0</v>
      </c>
      <c r="K158" s="2">
        <v>-0.16439424343610301</v>
      </c>
      <c r="L158" s="2">
        <v>0</v>
      </c>
    </row>
    <row r="159" spans="1:12" x14ac:dyDescent="0.3">
      <c r="A159" s="1">
        <v>2013</v>
      </c>
      <c r="B159" s="1">
        <v>2</v>
      </c>
      <c r="C159" s="2">
        <v>16.516591238864301</v>
      </c>
      <c r="D159" s="2">
        <v>26.301313337618399</v>
      </c>
      <c r="E159" s="2">
        <v>6.1786355794259302</v>
      </c>
      <c r="F159" s="2">
        <v>-15.814061002267399</v>
      </c>
      <c r="G159" s="2">
        <v>0.24657440192970401</v>
      </c>
      <c r="H159" s="2">
        <v>0</v>
      </c>
      <c r="I159" s="2">
        <v>0</v>
      </c>
      <c r="J159" s="2">
        <v>0</v>
      </c>
      <c r="K159" s="2">
        <v>-0.39587107784230502</v>
      </c>
      <c r="L159" s="2">
        <v>0</v>
      </c>
    </row>
    <row r="160" spans="1:12" x14ac:dyDescent="0.3">
      <c r="A160" s="1">
        <v>2013</v>
      </c>
      <c r="B160" s="1">
        <v>3</v>
      </c>
      <c r="C160" s="2">
        <v>16.576180976431299</v>
      </c>
      <c r="D160" s="2">
        <v>26.301313337618399</v>
      </c>
      <c r="E160" s="2">
        <v>6.1940957313261897</v>
      </c>
      <c r="F160" s="2">
        <v>-15.8165293261541</v>
      </c>
      <c r="G160" s="2">
        <v>0.156502734900167</v>
      </c>
      <c r="H160" s="2">
        <v>0</v>
      </c>
      <c r="I160" s="2">
        <v>0</v>
      </c>
      <c r="J160" s="2">
        <v>0</v>
      </c>
      <c r="K160" s="2">
        <v>-0.259201501259337</v>
      </c>
      <c r="L160" s="2">
        <v>0</v>
      </c>
    </row>
    <row r="161" spans="1:12" x14ac:dyDescent="0.3">
      <c r="A161" s="1">
        <v>2013</v>
      </c>
      <c r="B161" s="1">
        <v>4</v>
      </c>
      <c r="C161" s="2">
        <v>17.443267166539499</v>
      </c>
      <c r="D161" s="2">
        <v>26.301313337618399</v>
      </c>
      <c r="E161" s="2">
        <v>6.2150754767781802</v>
      </c>
      <c r="F161" s="2">
        <v>-15.8277854927214</v>
      </c>
      <c r="G161" s="2">
        <v>0.74177103833729696</v>
      </c>
      <c r="H161" s="2">
        <v>0</v>
      </c>
      <c r="I161" s="2">
        <v>0</v>
      </c>
      <c r="J161" s="2">
        <v>0</v>
      </c>
      <c r="K161" s="2">
        <v>1.2892806527048601E-2</v>
      </c>
      <c r="L161" s="2">
        <v>0</v>
      </c>
    </row>
    <row r="162" spans="1:12" x14ac:dyDescent="0.3">
      <c r="A162" s="1">
        <v>2013</v>
      </c>
      <c r="B162" s="1">
        <v>5</v>
      </c>
      <c r="C162" s="2">
        <v>17.837561958581801</v>
      </c>
      <c r="D162" s="2">
        <v>26.301313337618399</v>
      </c>
      <c r="E162" s="2">
        <v>6.2383890519863501</v>
      </c>
      <c r="F162" s="2">
        <v>-15.8521501779883</v>
      </c>
      <c r="G162" s="2">
        <v>0.89830271974105003</v>
      </c>
      <c r="H162" s="2">
        <v>0</v>
      </c>
      <c r="I162" s="2">
        <v>0</v>
      </c>
      <c r="J162" s="2">
        <v>0</v>
      </c>
      <c r="K162" s="2">
        <v>0.25170702722433802</v>
      </c>
      <c r="L162" s="2">
        <v>0</v>
      </c>
    </row>
    <row r="163" spans="1:12" x14ac:dyDescent="0.3">
      <c r="A163" s="1">
        <v>2013</v>
      </c>
      <c r="B163" s="1">
        <v>6</v>
      </c>
      <c r="C163" s="2">
        <v>18.416313017678998</v>
      </c>
      <c r="D163" s="2">
        <v>26.301313337618399</v>
      </c>
      <c r="E163" s="2">
        <v>6.2654019584192397</v>
      </c>
      <c r="F163" s="2">
        <v>-15.8843477296437</v>
      </c>
      <c r="G163" s="2">
        <v>1.4953597188507299</v>
      </c>
      <c r="H163" s="2">
        <v>0</v>
      </c>
      <c r="I163" s="2">
        <v>0</v>
      </c>
      <c r="J163" s="2">
        <v>0</v>
      </c>
      <c r="K163" s="2">
        <v>0.23858573243440501</v>
      </c>
      <c r="L163" s="2">
        <v>0</v>
      </c>
    </row>
    <row r="164" spans="1:12" x14ac:dyDescent="0.3">
      <c r="A164" s="1">
        <v>2013</v>
      </c>
      <c r="B164" s="1">
        <v>7</v>
      </c>
      <c r="C164" s="2">
        <v>18.198568787559601</v>
      </c>
      <c r="D164" s="2">
        <v>26.301313337618399</v>
      </c>
      <c r="E164" s="2">
        <v>6.2943698114150397</v>
      </c>
      <c r="F164" s="2">
        <v>-15.912684586276299</v>
      </c>
      <c r="G164" s="2">
        <v>1.60951804084258</v>
      </c>
      <c r="H164" s="2">
        <v>0</v>
      </c>
      <c r="I164" s="2">
        <v>0</v>
      </c>
      <c r="J164" s="2">
        <v>0</v>
      </c>
      <c r="K164" s="2">
        <v>-9.3947816040042695E-2</v>
      </c>
      <c r="L164" s="2">
        <v>0</v>
      </c>
    </row>
    <row r="165" spans="1:12" x14ac:dyDescent="0.3">
      <c r="A165" s="1">
        <v>2013</v>
      </c>
      <c r="B165" s="1">
        <v>8</v>
      </c>
      <c r="C165" s="2">
        <v>18.081896497950499</v>
      </c>
      <c r="D165" s="2">
        <v>26.301313337618399</v>
      </c>
      <c r="E165" s="2">
        <v>6.3257330492253203</v>
      </c>
      <c r="F165" s="2">
        <v>-15.9318570513034</v>
      </c>
      <c r="G165" s="2">
        <v>1.84974265494752</v>
      </c>
      <c r="H165" s="2">
        <v>0</v>
      </c>
      <c r="I165" s="2">
        <v>0</v>
      </c>
      <c r="J165" s="2">
        <v>0</v>
      </c>
      <c r="K165" s="2">
        <v>-0.46303549253729798</v>
      </c>
      <c r="L165" s="2">
        <v>0</v>
      </c>
    </row>
    <row r="166" spans="1:12" x14ac:dyDescent="0.3">
      <c r="A166" s="1">
        <v>2013</v>
      </c>
      <c r="B166" s="1">
        <v>9</v>
      </c>
      <c r="C166" s="2">
        <v>17.943780302484299</v>
      </c>
      <c r="D166" s="2">
        <v>26.301313337618399</v>
      </c>
      <c r="E166" s="2">
        <v>6.3511268943497399</v>
      </c>
      <c r="F166" s="2">
        <v>-15.944763434957901</v>
      </c>
      <c r="G166" s="2">
        <v>1.47983876679937</v>
      </c>
      <c r="H166" s="2">
        <v>0</v>
      </c>
      <c r="I166" s="2">
        <v>0</v>
      </c>
      <c r="J166" s="2">
        <v>0</v>
      </c>
      <c r="K166" s="2">
        <v>-0.24373526132526999</v>
      </c>
      <c r="L166" s="2">
        <v>0</v>
      </c>
    </row>
    <row r="167" spans="1:12" x14ac:dyDescent="0.3">
      <c r="A167" s="1">
        <v>2013</v>
      </c>
      <c r="B167" s="1">
        <v>10</v>
      </c>
      <c r="C167" s="2">
        <v>18.134089947495902</v>
      </c>
      <c r="D167" s="2">
        <v>26.301313337618399</v>
      </c>
      <c r="E167" s="2">
        <v>6.3616010430486698</v>
      </c>
      <c r="F167" s="2">
        <v>-15.9576899660781</v>
      </c>
      <c r="G167" s="2">
        <v>1.16880500162305</v>
      </c>
      <c r="H167" s="2">
        <v>0</v>
      </c>
      <c r="I167" s="2">
        <v>0</v>
      </c>
      <c r="J167" s="2">
        <v>0</v>
      </c>
      <c r="K167" s="2">
        <v>0.26006053128389101</v>
      </c>
      <c r="L167" s="2">
        <v>0</v>
      </c>
    </row>
    <row r="168" spans="1:12" x14ac:dyDescent="0.3">
      <c r="A168" s="1">
        <v>2013</v>
      </c>
      <c r="B168" s="1">
        <v>11</v>
      </c>
      <c r="C168" s="2">
        <v>17.564480955503601</v>
      </c>
      <c r="D168" s="2">
        <v>26.301313337618399</v>
      </c>
      <c r="E168" s="2">
        <v>6.3535314465296802</v>
      </c>
      <c r="F168" s="2">
        <v>-15.976893862913901</v>
      </c>
      <c r="G168" s="2">
        <v>0.60407673911746995</v>
      </c>
      <c r="H168" s="2">
        <v>0</v>
      </c>
      <c r="I168" s="2">
        <v>0</v>
      </c>
      <c r="J168" s="2">
        <v>0</v>
      </c>
      <c r="K168" s="2">
        <v>0.28245329515198803</v>
      </c>
      <c r="L168" s="2">
        <v>0</v>
      </c>
    </row>
    <row r="169" spans="1:12" x14ac:dyDescent="0.3">
      <c r="A169" s="1">
        <v>2013</v>
      </c>
      <c r="B169" s="1">
        <v>12</v>
      </c>
      <c r="C169" s="2">
        <v>17.201899797230698</v>
      </c>
      <c r="D169" s="2">
        <v>26.301313337618399</v>
      </c>
      <c r="E169" s="2">
        <v>6.3396047715649697</v>
      </c>
      <c r="F169" s="2">
        <v>-16.0017523691732</v>
      </c>
      <c r="G169" s="2">
        <v>0.43294714079873597</v>
      </c>
      <c r="H169" s="2">
        <v>0</v>
      </c>
      <c r="I169" s="2">
        <v>0</v>
      </c>
      <c r="J169" s="2">
        <v>0</v>
      </c>
      <c r="K169" s="2">
        <v>0.129786916421754</v>
      </c>
      <c r="L169" s="2">
        <v>0</v>
      </c>
    </row>
    <row r="170" spans="1:12" x14ac:dyDescent="0.3">
      <c r="A170" s="1">
        <v>2014</v>
      </c>
      <c r="B170" s="1">
        <v>1</v>
      </c>
      <c r="C170" s="2">
        <v>17.134328680124401</v>
      </c>
      <c r="D170" s="2">
        <v>26.301313337618399</v>
      </c>
      <c r="E170" s="2">
        <v>6.3357447388685202</v>
      </c>
      <c r="F170" s="2">
        <v>-16.033410779246701</v>
      </c>
      <c r="G170" s="2">
        <v>0.14772337124548701</v>
      </c>
      <c r="H170" s="2">
        <v>0.43714839387263099</v>
      </c>
      <c r="I170" s="2">
        <v>0</v>
      </c>
      <c r="J170" s="2">
        <v>0</v>
      </c>
      <c r="K170" s="2">
        <v>-5.4190382233858997E-2</v>
      </c>
      <c r="L170" s="2">
        <v>0</v>
      </c>
    </row>
    <row r="171" spans="1:12" x14ac:dyDescent="0.3">
      <c r="A171" s="1">
        <v>2014</v>
      </c>
      <c r="B171" s="1">
        <v>2</v>
      </c>
      <c r="C171" s="2">
        <v>16.7573710496366</v>
      </c>
      <c r="D171" s="2">
        <v>26.301313337618399</v>
      </c>
      <c r="E171" s="2">
        <v>6.3545434604689701</v>
      </c>
      <c r="F171" s="2">
        <v>-16.0701472224602</v>
      </c>
      <c r="G171" s="2">
        <v>0.315158017191361</v>
      </c>
      <c r="H171" s="2">
        <v>0</v>
      </c>
      <c r="I171" s="2">
        <v>0</v>
      </c>
      <c r="J171" s="2">
        <v>0</v>
      </c>
      <c r="K171" s="2">
        <v>-0.14349654318184701</v>
      </c>
      <c r="L171" s="2">
        <v>0</v>
      </c>
    </row>
    <row r="172" spans="1:12" x14ac:dyDescent="0.3">
      <c r="A172" s="1">
        <v>2014</v>
      </c>
      <c r="B172" s="1">
        <v>3</v>
      </c>
      <c r="C172" s="2">
        <v>16.723915756965901</v>
      </c>
      <c r="D172" s="2">
        <v>26.301313337618399</v>
      </c>
      <c r="E172" s="2">
        <v>6.3840291552628896</v>
      </c>
      <c r="F172" s="2">
        <v>-16.105310649311001</v>
      </c>
      <c r="G172" s="2">
        <v>0.34086521851116097</v>
      </c>
      <c r="H172" s="2">
        <v>0</v>
      </c>
      <c r="I172" s="2">
        <v>0</v>
      </c>
      <c r="J172" s="2">
        <v>0</v>
      </c>
      <c r="K172" s="2">
        <v>-0.19698130511551401</v>
      </c>
      <c r="L172" s="2">
        <v>0</v>
      </c>
    </row>
    <row r="173" spans="1:12" x14ac:dyDescent="0.3">
      <c r="A173" s="1">
        <v>2014</v>
      </c>
      <c r="B173" s="1">
        <v>4</v>
      </c>
      <c r="C173" s="2">
        <v>17.164677796494601</v>
      </c>
      <c r="D173" s="2">
        <v>26.301313337618399</v>
      </c>
      <c r="E173" s="2">
        <v>6.4178811149981998</v>
      </c>
      <c r="F173" s="2">
        <v>-16.143350220918801</v>
      </c>
      <c r="G173" s="2">
        <v>0.75150420381709204</v>
      </c>
      <c r="H173" s="2">
        <v>0</v>
      </c>
      <c r="I173" s="2">
        <v>0</v>
      </c>
      <c r="J173" s="2">
        <v>0</v>
      </c>
      <c r="K173" s="2">
        <v>-0.16267063902027701</v>
      </c>
      <c r="L173" s="2">
        <v>0</v>
      </c>
    </row>
    <row r="174" spans="1:12" x14ac:dyDescent="0.3">
      <c r="A174" s="1">
        <v>2014</v>
      </c>
      <c r="B174" s="1">
        <v>5</v>
      </c>
      <c r="C174" s="2">
        <v>17.7829562651192</v>
      </c>
      <c r="D174" s="2">
        <v>26.301313337618399</v>
      </c>
      <c r="E174" s="2">
        <v>6.4421650858154296</v>
      </c>
      <c r="F174" s="2">
        <v>-16.176826048571701</v>
      </c>
      <c r="G174" s="2">
        <v>1.2091989377991399</v>
      </c>
      <c r="H174" s="2">
        <v>0</v>
      </c>
      <c r="I174" s="2">
        <v>0</v>
      </c>
      <c r="J174" s="2">
        <v>0</v>
      </c>
      <c r="K174" s="2">
        <v>7.1049524579223098E-3</v>
      </c>
      <c r="L174" s="2">
        <v>0</v>
      </c>
    </row>
    <row r="175" spans="1:12" x14ac:dyDescent="0.3">
      <c r="A175" s="1">
        <v>2014</v>
      </c>
      <c r="B175" s="1">
        <v>6</v>
      </c>
      <c r="C175" s="2">
        <v>18.193725558782099</v>
      </c>
      <c r="D175" s="2">
        <v>26.301313337618399</v>
      </c>
      <c r="E175" s="2">
        <v>6.4602102772931698</v>
      </c>
      <c r="F175" s="2">
        <v>-16.207957538143301</v>
      </c>
      <c r="G175" s="2">
        <v>1.3567776496747701</v>
      </c>
      <c r="H175" s="2">
        <v>0</v>
      </c>
      <c r="I175" s="2">
        <v>0</v>
      </c>
      <c r="J175" s="2">
        <v>0</v>
      </c>
      <c r="K175" s="2">
        <v>0.28338183233907799</v>
      </c>
      <c r="L175" s="2">
        <v>0</v>
      </c>
    </row>
    <row r="176" spans="1:12" x14ac:dyDescent="0.3">
      <c r="A176" s="1">
        <v>2014</v>
      </c>
      <c r="B176" s="1">
        <v>7</v>
      </c>
      <c r="C176" s="2">
        <v>18.5410433665032</v>
      </c>
      <c r="D176" s="2">
        <v>26.301313337618399</v>
      </c>
      <c r="E176" s="2">
        <v>6.4754698397086097</v>
      </c>
      <c r="F176" s="2">
        <v>-16.2353670254723</v>
      </c>
      <c r="G176" s="2">
        <v>1.7663061885562801</v>
      </c>
      <c r="H176" s="2">
        <v>0</v>
      </c>
      <c r="I176" s="2">
        <v>0</v>
      </c>
      <c r="J176" s="2">
        <v>0</v>
      </c>
      <c r="K176" s="2">
        <v>0.233321026092252</v>
      </c>
      <c r="L176" s="2">
        <v>0</v>
      </c>
    </row>
    <row r="177" spans="1:12" x14ac:dyDescent="0.3">
      <c r="A177" s="1">
        <v>2014</v>
      </c>
      <c r="B177" s="1">
        <v>8</v>
      </c>
      <c r="C177" s="2">
        <v>18.271694068949699</v>
      </c>
      <c r="D177" s="2">
        <v>26.301313337618399</v>
      </c>
      <c r="E177" s="2">
        <v>6.4927381650263198</v>
      </c>
      <c r="F177" s="2">
        <v>-16.261476504229101</v>
      </c>
      <c r="G177" s="2">
        <v>1.78896711964091</v>
      </c>
      <c r="H177" s="2">
        <v>0</v>
      </c>
      <c r="I177" s="2">
        <v>0</v>
      </c>
      <c r="J177" s="2">
        <v>0</v>
      </c>
      <c r="K177" s="2">
        <v>-4.9848049106817199E-2</v>
      </c>
      <c r="L177" s="2">
        <v>0</v>
      </c>
    </row>
    <row r="178" spans="1:12" x14ac:dyDescent="0.3">
      <c r="A178" s="1">
        <v>2014</v>
      </c>
      <c r="B178" s="1">
        <v>9</v>
      </c>
      <c r="C178" s="2">
        <v>17.7892807257907</v>
      </c>
      <c r="D178" s="2">
        <v>26.301313337618399</v>
      </c>
      <c r="E178" s="2">
        <v>6.5112180685014804</v>
      </c>
      <c r="F178" s="2">
        <v>-16.285685327772399</v>
      </c>
      <c r="G178" s="2">
        <v>1.52276095179309</v>
      </c>
      <c r="H178" s="2">
        <v>0</v>
      </c>
      <c r="I178" s="2">
        <v>0</v>
      </c>
      <c r="J178" s="2">
        <v>0</v>
      </c>
      <c r="K178" s="2">
        <v>-0.26032630434988502</v>
      </c>
      <c r="L178" s="2">
        <v>0</v>
      </c>
    </row>
    <row r="179" spans="1:12" x14ac:dyDescent="0.3">
      <c r="A179" s="1">
        <v>2014</v>
      </c>
      <c r="B179" s="1">
        <v>10</v>
      </c>
      <c r="C179" s="2">
        <v>17.415747739073002</v>
      </c>
      <c r="D179" s="2">
        <v>26.301313337618399</v>
      </c>
      <c r="E179" s="2">
        <v>6.5290087345889596</v>
      </c>
      <c r="F179" s="2">
        <v>-16.307577827949501</v>
      </c>
      <c r="G179" s="2">
        <v>1.0899176162814801</v>
      </c>
      <c r="H179" s="2">
        <v>0</v>
      </c>
      <c r="I179" s="2">
        <v>0</v>
      </c>
      <c r="J179" s="2">
        <v>0</v>
      </c>
      <c r="K179" s="2">
        <v>-0.19691412146630699</v>
      </c>
      <c r="L179" s="2">
        <v>0</v>
      </c>
    </row>
    <row r="180" spans="1:12" x14ac:dyDescent="0.3">
      <c r="A180" s="1">
        <v>2014</v>
      </c>
      <c r="B180" s="1">
        <v>11</v>
      </c>
      <c r="C180" s="2">
        <v>17.002259329110601</v>
      </c>
      <c r="D180" s="2">
        <v>26.301313337618399</v>
      </c>
      <c r="E180" s="2">
        <v>6.5463796165205004</v>
      </c>
      <c r="F180" s="2">
        <v>-16.328630096596299</v>
      </c>
      <c r="G180" s="2">
        <v>0.428082000900394</v>
      </c>
      <c r="H180" s="2">
        <v>0</v>
      </c>
      <c r="I180" s="2">
        <v>0</v>
      </c>
      <c r="J180" s="2">
        <v>0</v>
      </c>
      <c r="K180" s="2">
        <v>5.5114470667625398E-2</v>
      </c>
      <c r="L180" s="2">
        <v>0</v>
      </c>
    </row>
    <row r="181" spans="1:12" x14ac:dyDescent="0.3">
      <c r="A181" s="1">
        <v>2014</v>
      </c>
      <c r="B181" s="1">
        <v>12</v>
      </c>
      <c r="C181" s="2">
        <v>16.9830205931239</v>
      </c>
      <c r="D181" s="2">
        <v>26.301313337618399</v>
      </c>
      <c r="E181" s="2">
        <v>6.56271758842</v>
      </c>
      <c r="F181" s="2">
        <v>-16.346505471897199</v>
      </c>
      <c r="G181" s="2">
        <v>0.23363288185724301</v>
      </c>
      <c r="H181" s="2">
        <v>0</v>
      </c>
      <c r="I181" s="2">
        <v>0</v>
      </c>
      <c r="J181" s="2">
        <v>0</v>
      </c>
      <c r="K181" s="2">
        <v>0.23186225712547801</v>
      </c>
      <c r="L181" s="2">
        <v>0</v>
      </c>
    </row>
    <row r="182" spans="1:12" x14ac:dyDescent="0.3">
      <c r="A182" s="1">
        <v>2015</v>
      </c>
      <c r="B182" s="1">
        <v>1</v>
      </c>
      <c r="C182" s="2">
        <v>17.224521339798599</v>
      </c>
      <c r="D182" s="2">
        <v>26.301313337618399</v>
      </c>
      <c r="E182" s="2">
        <v>6.5799940016527003</v>
      </c>
      <c r="F182" s="2">
        <v>-16.361120825992</v>
      </c>
      <c r="G182" s="2">
        <v>0.143098077568073</v>
      </c>
      <c r="H182" s="2">
        <v>0.39567663612731502</v>
      </c>
      <c r="I182" s="2">
        <v>0</v>
      </c>
      <c r="J182" s="2">
        <v>0</v>
      </c>
      <c r="K182" s="2">
        <v>0.16556011282411001</v>
      </c>
      <c r="L182" s="2">
        <v>0</v>
      </c>
    </row>
    <row r="183" spans="1:12" x14ac:dyDescent="0.3">
      <c r="A183" s="1">
        <v>2015</v>
      </c>
      <c r="B183" s="1">
        <v>2</v>
      </c>
      <c r="C183" s="2">
        <v>16.661998657921899</v>
      </c>
      <c r="D183" s="2">
        <v>26.301313337618399</v>
      </c>
      <c r="E183" s="2">
        <v>6.5983784874773104</v>
      </c>
      <c r="F183" s="2">
        <v>-16.371480973297299</v>
      </c>
      <c r="G183" s="2">
        <v>0.19203086182506299</v>
      </c>
      <c r="H183" s="2">
        <v>0</v>
      </c>
      <c r="I183" s="2">
        <v>0</v>
      </c>
      <c r="J183" s="2">
        <v>0</v>
      </c>
      <c r="K183" s="2">
        <v>-5.8243055701467497E-2</v>
      </c>
      <c r="L183" s="2">
        <v>0</v>
      </c>
    </row>
    <row r="184" spans="1:12" x14ac:dyDescent="0.3">
      <c r="A184" s="1">
        <v>2015</v>
      </c>
      <c r="B184" s="1">
        <v>3</v>
      </c>
      <c r="C184" s="2">
        <v>16.6850401391366</v>
      </c>
      <c r="D184" s="2">
        <v>26.301313337618399</v>
      </c>
      <c r="E184" s="2">
        <v>6.6159099991616399</v>
      </c>
      <c r="F184" s="2">
        <v>-16.3800558996438</v>
      </c>
      <c r="G184" s="2">
        <v>0.35391027377683099</v>
      </c>
      <c r="H184" s="2">
        <v>0</v>
      </c>
      <c r="I184" s="2">
        <v>0</v>
      </c>
      <c r="J184" s="2">
        <v>0</v>
      </c>
      <c r="K184" s="2">
        <v>-0.20603757177647</v>
      </c>
      <c r="L184" s="2">
        <v>0</v>
      </c>
    </row>
    <row r="185" spans="1:12" x14ac:dyDescent="0.3">
      <c r="A185" s="1">
        <v>2015</v>
      </c>
      <c r="B185" s="1">
        <v>4</v>
      </c>
      <c r="C185" s="2">
        <v>17.030950276868701</v>
      </c>
      <c r="D185" s="2">
        <v>26.301313337618399</v>
      </c>
      <c r="E185" s="2">
        <v>6.6361365317308803</v>
      </c>
      <c r="F185" s="2">
        <v>-16.392779077762299</v>
      </c>
      <c r="G185" s="2">
        <v>0.62490492434640099</v>
      </c>
      <c r="H185" s="2">
        <v>0</v>
      </c>
      <c r="I185" s="2">
        <v>0</v>
      </c>
      <c r="J185" s="2">
        <v>0</v>
      </c>
      <c r="K185" s="2">
        <v>-0.138625439064651</v>
      </c>
      <c r="L185" s="2">
        <v>0</v>
      </c>
    </row>
    <row r="186" spans="1:12" x14ac:dyDescent="0.3">
      <c r="A186" s="1">
        <v>2015</v>
      </c>
      <c r="B186" s="1">
        <v>5</v>
      </c>
      <c r="C186" s="2">
        <v>17.748759526462901</v>
      </c>
      <c r="D186" s="2">
        <v>26.301313337618399</v>
      </c>
      <c r="E186" s="2">
        <v>6.6562755762267098</v>
      </c>
      <c r="F186" s="2">
        <v>-16.410963603878599</v>
      </c>
      <c r="G186" s="2">
        <v>1.1424617590198101</v>
      </c>
      <c r="H186" s="2">
        <v>0</v>
      </c>
      <c r="I186" s="2">
        <v>0</v>
      </c>
      <c r="J186" s="2">
        <v>0</v>
      </c>
      <c r="K186" s="2">
        <v>5.9672457476636999E-2</v>
      </c>
      <c r="L186" s="2">
        <v>0</v>
      </c>
    </row>
    <row r="187" spans="1:12" x14ac:dyDescent="0.3">
      <c r="A187" s="1">
        <v>2015</v>
      </c>
      <c r="B187" s="1">
        <v>6</v>
      </c>
      <c r="C187" s="2">
        <v>18.217302129726999</v>
      </c>
      <c r="D187" s="2">
        <v>26.301313337618399</v>
      </c>
      <c r="E187" s="2">
        <v>6.6772058153954204</v>
      </c>
      <c r="F187" s="2">
        <v>-16.432609552344701</v>
      </c>
      <c r="G187" s="2">
        <v>1.4887122321220301</v>
      </c>
      <c r="H187" s="2">
        <v>0</v>
      </c>
      <c r="I187" s="2">
        <v>0</v>
      </c>
      <c r="J187" s="2">
        <v>0</v>
      </c>
      <c r="K187" s="2">
        <v>0.18268029693589199</v>
      </c>
      <c r="L187" s="2">
        <v>0</v>
      </c>
    </row>
    <row r="188" spans="1:12" x14ac:dyDescent="0.3">
      <c r="A188" s="1">
        <v>2015</v>
      </c>
      <c r="B188" s="1">
        <v>7</v>
      </c>
      <c r="C188" s="2">
        <v>18.4284979367145</v>
      </c>
      <c r="D188" s="2">
        <v>26.301313337618399</v>
      </c>
      <c r="E188" s="2">
        <v>6.6970847173787096</v>
      </c>
      <c r="F188" s="2">
        <v>-16.451754072933099</v>
      </c>
      <c r="G188" s="2">
        <v>1.7663061885562801</v>
      </c>
      <c r="H188" s="2">
        <v>0</v>
      </c>
      <c r="I188" s="2">
        <v>0</v>
      </c>
      <c r="J188" s="2">
        <v>0</v>
      </c>
      <c r="K188" s="2">
        <v>0.11554776609432001</v>
      </c>
      <c r="L188" s="2">
        <v>0</v>
      </c>
    </row>
    <row r="189" spans="1:12" x14ac:dyDescent="0.3">
      <c r="A189" s="1">
        <v>2015</v>
      </c>
      <c r="B189" s="1">
        <v>8</v>
      </c>
      <c r="C189" s="2">
        <v>18.2808393119697</v>
      </c>
      <c r="D189" s="2">
        <v>26.301313337618399</v>
      </c>
      <c r="E189" s="2">
        <v>6.7168673815947599</v>
      </c>
      <c r="F189" s="2">
        <v>-16.4665394102996</v>
      </c>
      <c r="G189" s="2">
        <v>1.78896711964091</v>
      </c>
      <c r="H189" s="2">
        <v>0</v>
      </c>
      <c r="I189" s="2">
        <v>0</v>
      </c>
      <c r="J189" s="2">
        <v>0</v>
      </c>
      <c r="K189" s="2">
        <v>-5.9769116584771402E-2</v>
      </c>
      <c r="L189" s="2">
        <v>0</v>
      </c>
    </row>
    <row r="190" spans="1:12" x14ac:dyDescent="0.3">
      <c r="A190" s="1">
        <v>2015</v>
      </c>
      <c r="B190" s="1">
        <v>9</v>
      </c>
      <c r="C190" s="2">
        <v>17.918979935422598</v>
      </c>
      <c r="D190" s="2">
        <v>26.301313337618399</v>
      </c>
      <c r="E190" s="2">
        <v>6.7360739007866002</v>
      </c>
      <c r="F190" s="2">
        <v>-16.4795517814728</v>
      </c>
      <c r="G190" s="2">
        <v>1.52276095179309</v>
      </c>
      <c r="H190" s="2">
        <v>0</v>
      </c>
      <c r="I190" s="2">
        <v>0</v>
      </c>
      <c r="J190" s="2">
        <v>0</v>
      </c>
      <c r="K190" s="2">
        <v>-0.161616473302654</v>
      </c>
      <c r="L190" s="2">
        <v>0</v>
      </c>
    </row>
    <row r="191" spans="1:12" x14ac:dyDescent="0.3">
      <c r="A191" s="1">
        <v>2015</v>
      </c>
      <c r="B191" s="1">
        <v>10</v>
      </c>
      <c r="C191" s="2">
        <v>17.5547431469925</v>
      </c>
      <c r="D191" s="2">
        <v>26.301313337618399</v>
      </c>
      <c r="E191" s="2">
        <v>6.7544286446073896</v>
      </c>
      <c r="F191" s="2">
        <v>-16.4950873699742</v>
      </c>
      <c r="G191" s="2">
        <v>1.0899176162814801</v>
      </c>
      <c r="H191" s="2">
        <v>0</v>
      </c>
      <c r="I191" s="2">
        <v>0</v>
      </c>
      <c r="J191" s="2">
        <v>0</v>
      </c>
      <c r="K191" s="2">
        <v>-9.58290815406002E-2</v>
      </c>
      <c r="L191" s="2">
        <v>0</v>
      </c>
    </row>
    <row r="192" spans="1:12" x14ac:dyDescent="0.3">
      <c r="A192" s="1">
        <v>2015</v>
      </c>
      <c r="B192" s="1">
        <v>11</v>
      </c>
      <c r="C192" s="2">
        <v>17.044208823667699</v>
      </c>
      <c r="D192" s="2">
        <v>26.301313337618399</v>
      </c>
      <c r="E192" s="2">
        <v>6.7734841233138097</v>
      </c>
      <c r="F192" s="2">
        <v>-16.517508327663901</v>
      </c>
      <c r="G192" s="2">
        <v>0.428082000900394</v>
      </c>
      <c r="H192" s="2">
        <v>0</v>
      </c>
      <c r="I192" s="2">
        <v>0</v>
      </c>
      <c r="J192" s="2">
        <v>0</v>
      </c>
      <c r="K192" s="2">
        <v>5.8837689499021899E-2</v>
      </c>
      <c r="L192" s="2">
        <v>0</v>
      </c>
    </row>
    <row r="193" spans="1:12" x14ac:dyDescent="0.3">
      <c r="A193" s="1">
        <v>2015</v>
      </c>
      <c r="B193" s="1">
        <v>12</v>
      </c>
      <c r="C193" s="2">
        <v>16.926837299687701</v>
      </c>
      <c r="D193" s="2">
        <v>26.301313337618399</v>
      </c>
      <c r="E193" s="2">
        <v>6.7923330437735903</v>
      </c>
      <c r="F193" s="2">
        <v>-16.543115486268601</v>
      </c>
      <c r="G193" s="2">
        <v>0.23363288185724301</v>
      </c>
      <c r="H193" s="2">
        <v>0</v>
      </c>
      <c r="I193" s="2">
        <v>0</v>
      </c>
      <c r="J193" s="2">
        <v>0</v>
      </c>
      <c r="K193" s="2">
        <v>0.142673522707053</v>
      </c>
      <c r="L193" s="2">
        <v>0</v>
      </c>
    </row>
    <row r="194" spans="1:12" x14ac:dyDescent="0.3">
      <c r="A194" s="1">
        <v>2016</v>
      </c>
      <c r="B194" s="1">
        <v>1</v>
      </c>
      <c r="C194" s="2">
        <v>17.161806419382199</v>
      </c>
      <c r="D194" s="2">
        <v>26.301313337618399</v>
      </c>
      <c r="E194" s="2">
        <v>6.81257034185787</v>
      </c>
      <c r="F194" s="2">
        <v>-16.569881267698101</v>
      </c>
      <c r="G194" s="2">
        <v>0.143098077568073</v>
      </c>
      <c r="H194" s="2">
        <v>0.39567663612731502</v>
      </c>
      <c r="I194" s="2">
        <v>0</v>
      </c>
      <c r="J194" s="2">
        <v>0</v>
      </c>
      <c r="K194" s="2">
        <v>7.9029293908647005E-2</v>
      </c>
      <c r="L194" s="2">
        <v>0</v>
      </c>
    </row>
    <row r="195" spans="1:12" x14ac:dyDescent="0.3">
      <c r="A195" s="1">
        <v>2016</v>
      </c>
      <c r="B195" s="1">
        <v>2</v>
      </c>
      <c r="C195" s="2">
        <v>16.675933009430299</v>
      </c>
      <c r="D195" s="2">
        <v>26.301313337618399</v>
      </c>
      <c r="E195" s="2">
        <v>6.8337865732512704</v>
      </c>
      <c r="F195" s="2">
        <v>-16.594067642979098</v>
      </c>
      <c r="G195" s="2">
        <v>0.19203086182506299</v>
      </c>
      <c r="H195" s="2">
        <v>0</v>
      </c>
      <c r="I195" s="2">
        <v>0</v>
      </c>
      <c r="J195" s="2">
        <v>0</v>
      </c>
      <c r="K195" s="2">
        <v>-5.71301202852759E-2</v>
      </c>
      <c r="L195" s="2">
        <v>0</v>
      </c>
    </row>
    <row r="196" spans="1:12" x14ac:dyDescent="0.3">
      <c r="A196" s="1">
        <v>2016</v>
      </c>
      <c r="B196" s="1">
        <v>3</v>
      </c>
      <c r="C196" s="2">
        <v>16.768805979543899</v>
      </c>
      <c r="D196" s="2">
        <v>26.301313337618399</v>
      </c>
      <c r="E196" s="2">
        <v>6.8542218758833497</v>
      </c>
      <c r="F196" s="2">
        <v>-16.614956672657101</v>
      </c>
      <c r="G196" s="2">
        <v>0.35391027377683099</v>
      </c>
      <c r="H196" s="2">
        <v>0</v>
      </c>
      <c r="I196" s="2">
        <v>0</v>
      </c>
      <c r="J196" s="2">
        <v>0</v>
      </c>
      <c r="K196" s="2">
        <v>-0.12568283507747299</v>
      </c>
      <c r="L196" s="2">
        <v>0</v>
      </c>
    </row>
    <row r="197" spans="1:12" x14ac:dyDescent="0.3">
      <c r="A197" s="1">
        <v>2016</v>
      </c>
      <c r="B197" s="1">
        <v>4</v>
      </c>
      <c r="C197" s="2">
        <v>17.100754507739101</v>
      </c>
      <c r="D197" s="2">
        <v>26.301313337618399</v>
      </c>
      <c r="E197" s="2">
        <v>6.8762429000950203</v>
      </c>
      <c r="F197" s="2">
        <v>-16.636946326345999</v>
      </c>
      <c r="G197" s="2">
        <v>0.62490492434640099</v>
      </c>
      <c r="H197" s="2">
        <v>0</v>
      </c>
      <c r="I197" s="2">
        <v>0</v>
      </c>
      <c r="J197" s="2">
        <v>0</v>
      </c>
      <c r="K197" s="2">
        <v>-6.4760327974688905E-2</v>
      </c>
      <c r="L197" s="2">
        <v>0</v>
      </c>
    </row>
    <row r="198" spans="1:12" x14ac:dyDescent="0.3">
      <c r="A198" s="1">
        <v>2016</v>
      </c>
      <c r="B198" s="1">
        <v>5</v>
      </c>
      <c r="C198" s="2">
        <v>17.736911592233401</v>
      </c>
      <c r="D198" s="2">
        <v>26.301313337618399</v>
      </c>
      <c r="E198" s="2">
        <v>6.8974840917742304</v>
      </c>
      <c r="F198" s="2">
        <v>-16.6592011107975</v>
      </c>
      <c r="G198" s="2">
        <v>1.1424617590198101</v>
      </c>
      <c r="H198" s="2">
        <v>0</v>
      </c>
      <c r="I198" s="2">
        <v>0</v>
      </c>
      <c r="J198" s="2">
        <v>0</v>
      </c>
      <c r="K198" s="2">
        <v>5.4853514618510998E-2</v>
      </c>
      <c r="L198" s="2">
        <v>0</v>
      </c>
    </row>
    <row r="199" spans="1:12" x14ac:dyDescent="0.3">
      <c r="A199" s="1">
        <v>2016</v>
      </c>
      <c r="B199" s="1">
        <v>6</v>
      </c>
      <c r="C199" s="2">
        <v>18.136582665469501</v>
      </c>
      <c r="D199" s="2">
        <v>26.301313337618399</v>
      </c>
      <c r="E199" s="2">
        <v>6.9199479195079396</v>
      </c>
      <c r="F199" s="2">
        <v>-16.683872517883898</v>
      </c>
      <c r="G199" s="2">
        <v>1.4887122321220301</v>
      </c>
      <c r="H199" s="2">
        <v>0</v>
      </c>
      <c r="I199" s="2">
        <v>0</v>
      </c>
      <c r="J199" s="2">
        <v>0</v>
      </c>
      <c r="K199" s="2">
        <v>0.110481694105037</v>
      </c>
      <c r="L199" s="2">
        <v>0</v>
      </c>
    </row>
    <row r="200" spans="1:12" x14ac:dyDescent="0.3">
      <c r="A200" s="1">
        <v>2016</v>
      </c>
      <c r="B200" s="1">
        <v>7</v>
      </c>
      <c r="C200" s="2">
        <v>18.3534226359298</v>
      </c>
      <c r="D200" s="2">
        <v>26.301313337618399</v>
      </c>
      <c r="E200" s="2">
        <v>6.9429542767535599</v>
      </c>
      <c r="F200" s="2">
        <v>-16.709831868742501</v>
      </c>
      <c r="G200" s="2">
        <v>1.7663061885562801</v>
      </c>
      <c r="H200" s="2">
        <v>0</v>
      </c>
      <c r="I200" s="2">
        <v>0</v>
      </c>
      <c r="J200" s="2">
        <v>0</v>
      </c>
      <c r="K200" s="2">
        <v>5.2680701744144201E-2</v>
      </c>
      <c r="L200" s="2">
        <v>0</v>
      </c>
    </row>
    <row r="201" spans="1:12" x14ac:dyDescent="0.3">
      <c r="A201" s="1">
        <v>2016</v>
      </c>
      <c r="B201" s="1">
        <v>8</v>
      </c>
      <c r="C201" s="2">
        <v>18.267570819308599</v>
      </c>
      <c r="D201" s="2">
        <v>26.301313337618399</v>
      </c>
      <c r="E201" s="2">
        <v>6.9683365285128902</v>
      </c>
      <c r="F201" s="2">
        <v>-16.738869207626401</v>
      </c>
      <c r="G201" s="2">
        <v>1.78896711964091</v>
      </c>
      <c r="H201" s="2">
        <v>0</v>
      </c>
      <c r="I201" s="2">
        <v>0</v>
      </c>
      <c r="J201" s="2">
        <v>0</v>
      </c>
      <c r="K201" s="2">
        <v>-5.2176958837169003E-2</v>
      </c>
      <c r="L201" s="2">
        <v>0</v>
      </c>
    </row>
    <row r="202" spans="1:12" x14ac:dyDescent="0.3">
      <c r="A202" s="1">
        <v>2016</v>
      </c>
      <c r="B202" s="1">
        <v>9</v>
      </c>
      <c r="C202" s="2">
        <v>17.9522864724815</v>
      </c>
      <c r="D202" s="2">
        <v>26.301313337618399</v>
      </c>
      <c r="E202" s="2">
        <v>6.9936594631468196</v>
      </c>
      <c r="F202" s="2">
        <v>-16.768532618901499</v>
      </c>
      <c r="G202" s="2">
        <v>1.52276095179309</v>
      </c>
      <c r="H202" s="2">
        <v>0</v>
      </c>
      <c r="I202" s="2">
        <v>0</v>
      </c>
      <c r="J202" s="2">
        <v>0</v>
      </c>
      <c r="K202" s="2">
        <v>-9.6914661175347305E-2</v>
      </c>
      <c r="L202" s="2">
        <v>0</v>
      </c>
    </row>
    <row r="203" spans="1:12" x14ac:dyDescent="0.3">
      <c r="A203" s="1">
        <v>2016</v>
      </c>
      <c r="B203" s="1">
        <v>10</v>
      </c>
      <c r="C203" s="2">
        <v>17.568873613735001</v>
      </c>
      <c r="D203" s="2">
        <v>26.301313337618399</v>
      </c>
      <c r="E203" s="2">
        <v>7.0160387349675402</v>
      </c>
      <c r="F203" s="2">
        <v>-16.7959055095622</v>
      </c>
      <c r="G203" s="2">
        <v>1.0899176162814801</v>
      </c>
      <c r="H203" s="2">
        <v>0</v>
      </c>
      <c r="I203" s="2">
        <v>0</v>
      </c>
      <c r="J203" s="2">
        <v>0</v>
      </c>
      <c r="K203" s="2">
        <v>-4.2490565570226103E-2</v>
      </c>
      <c r="L203" s="2">
        <v>0</v>
      </c>
    </row>
    <row r="204" spans="1:12" x14ac:dyDescent="0.3">
      <c r="A204" s="1">
        <v>2016</v>
      </c>
      <c r="B204" s="1">
        <v>11</v>
      </c>
      <c r="C204" s="2">
        <v>16.992753714843801</v>
      </c>
      <c r="D204" s="2">
        <v>26.301313337618399</v>
      </c>
      <c r="E204" s="2">
        <v>7.0355849097599403</v>
      </c>
      <c r="F204" s="2">
        <v>-16.821463945156001</v>
      </c>
      <c r="G204" s="2">
        <v>0.428082000900394</v>
      </c>
      <c r="H204" s="2">
        <v>0</v>
      </c>
      <c r="I204" s="2">
        <v>0</v>
      </c>
      <c r="J204" s="2">
        <v>0</v>
      </c>
      <c r="K204" s="2">
        <v>4.9237411721104997E-2</v>
      </c>
      <c r="L204" s="2">
        <v>0</v>
      </c>
    </row>
    <row r="205" spans="1:12" x14ac:dyDescent="0.3">
      <c r="A205" s="1">
        <v>2016</v>
      </c>
      <c r="B205" s="1">
        <v>12</v>
      </c>
      <c r="C205" s="2">
        <v>16.827647342458999</v>
      </c>
      <c r="D205" s="2">
        <v>26.301313337618399</v>
      </c>
      <c r="E205" s="2">
        <v>7.0525390460249504</v>
      </c>
      <c r="F205" s="2">
        <v>-16.844672441816002</v>
      </c>
      <c r="G205" s="2">
        <v>0.23363288185724301</v>
      </c>
      <c r="H205" s="2">
        <v>0</v>
      </c>
      <c r="I205" s="2">
        <v>0</v>
      </c>
      <c r="J205" s="2">
        <v>0</v>
      </c>
      <c r="K205" s="2">
        <v>8.4834518774485404E-2</v>
      </c>
      <c r="L205" s="2">
        <v>0</v>
      </c>
    </row>
    <row r="206" spans="1:12" x14ac:dyDescent="0.3">
      <c r="A206" s="1">
        <v>2017</v>
      </c>
      <c r="B206" s="1">
        <v>1</v>
      </c>
      <c r="C206" s="2">
        <v>17.0754811191572</v>
      </c>
      <c r="D206" s="2">
        <v>26.301313337618399</v>
      </c>
      <c r="E206" s="2">
        <v>7.0703182790847903</v>
      </c>
      <c r="F206" s="2">
        <v>-16.8688523919514</v>
      </c>
      <c r="G206" s="2">
        <v>0.143098077568073</v>
      </c>
      <c r="H206" s="2">
        <v>0.39567663612731502</v>
      </c>
      <c r="I206" s="2">
        <v>0</v>
      </c>
      <c r="J206" s="2">
        <v>0</v>
      </c>
      <c r="K206" s="2">
        <v>3.3927180710040999E-2</v>
      </c>
      <c r="L206" s="2">
        <v>0</v>
      </c>
    </row>
    <row r="207" spans="1:12" x14ac:dyDescent="0.3">
      <c r="A207" s="1">
        <v>2017</v>
      </c>
      <c r="B207" s="1">
        <v>2</v>
      </c>
      <c r="C207" s="2">
        <v>16.6426720919475</v>
      </c>
      <c r="D207" s="2">
        <v>26.301313337618399</v>
      </c>
      <c r="E207" s="2">
        <v>7.0900549129468002</v>
      </c>
      <c r="F207" s="2">
        <v>-16.894582237502998</v>
      </c>
      <c r="G207" s="2">
        <v>0.19203086182506299</v>
      </c>
      <c r="H207" s="2">
        <v>0</v>
      </c>
      <c r="I207" s="2">
        <v>0</v>
      </c>
      <c r="J207" s="2">
        <v>0</v>
      </c>
      <c r="K207" s="2">
        <v>-4.61447829396988E-2</v>
      </c>
      <c r="L207" s="2">
        <v>0</v>
      </c>
    </row>
    <row r="208" spans="1:12" x14ac:dyDescent="0.3">
      <c r="A208" s="1">
        <v>2017</v>
      </c>
      <c r="B208" s="1">
        <v>3</v>
      </c>
      <c r="C208" s="2">
        <v>16.771238470718401</v>
      </c>
      <c r="D208" s="2">
        <v>26.301313337618399</v>
      </c>
      <c r="E208" s="2">
        <v>7.1089108596090096</v>
      </c>
      <c r="F208" s="2">
        <v>-16.9187931415542</v>
      </c>
      <c r="G208" s="2">
        <v>0.35391027377683099</v>
      </c>
      <c r="H208" s="2">
        <v>0</v>
      </c>
      <c r="I208" s="2">
        <v>0</v>
      </c>
      <c r="J208" s="2">
        <v>0</v>
      </c>
      <c r="K208" s="2">
        <v>-7.4102858731606602E-2</v>
      </c>
      <c r="L208" s="2">
        <v>0</v>
      </c>
    </row>
    <row r="209" spans="1:12" x14ac:dyDescent="0.3">
      <c r="A209" s="1">
        <v>2017</v>
      </c>
      <c r="B209" s="1">
        <v>4</v>
      </c>
      <c r="C209" s="2">
        <v>17.083219506866101</v>
      </c>
      <c r="D209" s="2">
        <v>26.301313337618399</v>
      </c>
      <c r="E209" s="2">
        <v>7.1296029556252201</v>
      </c>
      <c r="F209" s="2">
        <v>-16.9458408983017</v>
      </c>
      <c r="G209" s="2">
        <v>0.62490492434640099</v>
      </c>
      <c r="H209" s="2">
        <v>0</v>
      </c>
      <c r="I209" s="2">
        <v>0</v>
      </c>
      <c r="J209" s="2">
        <v>0</v>
      </c>
      <c r="K209" s="2">
        <v>-2.6760812422129E-2</v>
      </c>
      <c r="L209" s="2">
        <v>0</v>
      </c>
    </row>
    <row r="210" spans="1:12" x14ac:dyDescent="0.3">
      <c r="A210" s="1">
        <v>2017</v>
      </c>
      <c r="B210" s="1">
        <v>5</v>
      </c>
      <c r="C210" s="2">
        <v>17.663721131350702</v>
      </c>
      <c r="D210" s="2">
        <v>26.301313337618399</v>
      </c>
      <c r="E210" s="2">
        <v>7.1485493555072503</v>
      </c>
      <c r="F210" s="2">
        <v>-16.9715896204129</v>
      </c>
      <c r="G210" s="2">
        <v>1.1424617590198101</v>
      </c>
      <c r="H210" s="2">
        <v>0</v>
      </c>
      <c r="I210" s="2">
        <v>0</v>
      </c>
      <c r="J210" s="2">
        <v>0</v>
      </c>
      <c r="K210" s="2">
        <v>4.2986299618224401E-2</v>
      </c>
      <c r="L210" s="2">
        <v>0</v>
      </c>
    </row>
    <row r="211" spans="1:12" x14ac:dyDescent="0.3">
      <c r="A211" s="1">
        <v>2017</v>
      </c>
      <c r="B211" s="1">
        <v>6</v>
      </c>
      <c r="C211" s="2">
        <v>18.0247517180456</v>
      </c>
      <c r="D211" s="2">
        <v>26.301313337618399</v>
      </c>
      <c r="E211" s="2">
        <v>7.16783428172638</v>
      </c>
      <c r="F211" s="2">
        <v>-16.997698520441102</v>
      </c>
      <c r="G211" s="2">
        <v>1.4887122321220301</v>
      </c>
      <c r="H211" s="2">
        <v>0</v>
      </c>
      <c r="I211" s="2">
        <v>0</v>
      </c>
      <c r="J211" s="2">
        <v>0</v>
      </c>
      <c r="K211" s="2">
        <v>6.4590387019851606E-2</v>
      </c>
      <c r="L211" s="2">
        <v>0</v>
      </c>
    </row>
    <row r="212" spans="1:12" x14ac:dyDescent="0.3">
      <c r="A212" s="1">
        <v>2017</v>
      </c>
      <c r="B212" s="1">
        <v>7</v>
      </c>
      <c r="C212" s="2">
        <v>18.253258333335001</v>
      </c>
      <c r="D212" s="2">
        <v>26.301313337618399</v>
      </c>
      <c r="E212" s="2">
        <v>7.1874386559425298</v>
      </c>
      <c r="F212" s="2">
        <v>-17.0225908602362</v>
      </c>
      <c r="G212" s="2">
        <v>1.7663061885562801</v>
      </c>
      <c r="H212" s="2">
        <v>0</v>
      </c>
      <c r="I212" s="2">
        <v>0</v>
      </c>
      <c r="J212" s="2">
        <v>0</v>
      </c>
      <c r="K212" s="2">
        <v>2.07910114540155E-2</v>
      </c>
      <c r="L212" s="2">
        <v>0</v>
      </c>
    </row>
    <row r="213" spans="1:12" x14ac:dyDescent="0.3">
      <c r="A213" s="1">
        <v>2017</v>
      </c>
      <c r="B213" s="1">
        <v>8</v>
      </c>
      <c r="C213" s="2">
        <v>18.2115921888653</v>
      </c>
      <c r="D213" s="2">
        <v>26.301313337618399</v>
      </c>
      <c r="E213" s="2">
        <v>7.2093766026612096</v>
      </c>
      <c r="F213" s="2">
        <v>-17.0482346199185</v>
      </c>
      <c r="G213" s="2">
        <v>1.78896711964091</v>
      </c>
      <c r="H213" s="2">
        <v>0</v>
      </c>
      <c r="I213" s="2">
        <v>0</v>
      </c>
      <c r="J213" s="2">
        <v>0</v>
      </c>
      <c r="K213" s="2">
        <v>-3.9830251136660201E-2</v>
      </c>
      <c r="L213" s="2">
        <v>0</v>
      </c>
    </row>
    <row r="214" spans="1:12" x14ac:dyDescent="0.3">
      <c r="A214" s="1">
        <v>2017</v>
      </c>
      <c r="B214" s="1">
        <v>9</v>
      </c>
      <c r="C214" s="2">
        <v>17.924476458860902</v>
      </c>
      <c r="D214" s="2">
        <v>26.301313337618399</v>
      </c>
      <c r="E214" s="2">
        <v>7.2314689501837304</v>
      </c>
      <c r="F214" s="2">
        <v>-17.074889775609201</v>
      </c>
      <c r="G214" s="2">
        <v>1.52276095179309</v>
      </c>
      <c r="H214" s="2">
        <v>0</v>
      </c>
      <c r="I214" s="2">
        <v>0</v>
      </c>
      <c r="J214" s="2">
        <v>0</v>
      </c>
      <c r="K214" s="2">
        <v>-5.6177005125071802E-2</v>
      </c>
      <c r="L214" s="2">
        <v>0</v>
      </c>
    </row>
    <row r="215" spans="1:12" x14ac:dyDescent="0.3">
      <c r="A215" s="1">
        <v>2017</v>
      </c>
      <c r="B215" s="1">
        <v>10</v>
      </c>
      <c r="C215" s="2">
        <v>17.523520958030598</v>
      </c>
      <c r="D215" s="2">
        <v>26.301313337618399</v>
      </c>
      <c r="E215" s="2">
        <v>7.2509977253446696</v>
      </c>
      <c r="F215" s="2">
        <v>-17.1028644639715</v>
      </c>
      <c r="G215" s="2">
        <v>1.0899176162814801</v>
      </c>
      <c r="H215" s="2">
        <v>0</v>
      </c>
      <c r="I215" s="2">
        <v>0</v>
      </c>
      <c r="J215" s="2">
        <v>0</v>
      </c>
      <c r="K215" s="2">
        <v>-1.5843257242441001E-2</v>
      </c>
      <c r="L215" s="2">
        <v>0</v>
      </c>
    </row>
    <row r="216" spans="1:12" x14ac:dyDescent="0.3">
      <c r="A216" s="1">
        <v>2017</v>
      </c>
      <c r="B216" s="1">
        <v>11</v>
      </c>
      <c r="C216" s="2">
        <v>16.899367535607901</v>
      </c>
      <c r="D216" s="2">
        <v>26.301313337618399</v>
      </c>
      <c r="E216" s="2">
        <v>7.26793747213065</v>
      </c>
      <c r="F216" s="2">
        <v>-17.134694467071199</v>
      </c>
      <c r="G216" s="2">
        <v>0.428082000900394</v>
      </c>
      <c r="H216" s="2">
        <v>0</v>
      </c>
      <c r="I216" s="2">
        <v>0</v>
      </c>
      <c r="J216" s="2">
        <v>0</v>
      </c>
      <c r="K216" s="2">
        <v>3.67291920296893E-2</v>
      </c>
      <c r="L216" s="2">
        <v>0</v>
      </c>
    </row>
    <row r="217" spans="1:12" x14ac:dyDescent="0.3">
      <c r="A217" s="1">
        <v>2017</v>
      </c>
      <c r="B217" s="1">
        <v>12</v>
      </c>
      <c r="C217" s="2">
        <v>16.699585403264798</v>
      </c>
      <c r="D217" s="2">
        <v>26.301313337618399</v>
      </c>
      <c r="E217" s="2">
        <v>7.2826716281701396</v>
      </c>
      <c r="F217" s="2">
        <v>-17.166784162341699</v>
      </c>
      <c r="G217" s="2">
        <v>0.23363288185724301</v>
      </c>
      <c r="H217" s="2">
        <v>0</v>
      </c>
      <c r="I217" s="2">
        <v>0</v>
      </c>
      <c r="J217" s="2">
        <v>0</v>
      </c>
      <c r="K217" s="2">
        <v>4.8751717960748002E-2</v>
      </c>
      <c r="L217" s="2">
        <v>0</v>
      </c>
    </row>
    <row r="218" spans="1:12" x14ac:dyDescent="0.3">
      <c r="A218" s="1">
        <v>2018</v>
      </c>
      <c r="B218" s="1">
        <v>1</v>
      </c>
      <c r="C218" s="2">
        <v>16.951169789735001</v>
      </c>
      <c r="D218" s="2">
        <v>26.301313337618399</v>
      </c>
      <c r="E218" s="2">
        <v>7.2984227146935199</v>
      </c>
      <c r="F218" s="2">
        <v>-17.199106912464199</v>
      </c>
      <c r="G218" s="2">
        <v>0.143098077568073</v>
      </c>
      <c r="H218" s="2">
        <v>0.39567663612731502</v>
      </c>
      <c r="I218" s="2">
        <v>0</v>
      </c>
      <c r="J218" s="2">
        <v>0</v>
      </c>
      <c r="K218" s="2">
        <v>1.17659361919742E-2</v>
      </c>
      <c r="L218" s="2">
        <v>0</v>
      </c>
    </row>
    <row r="219" spans="1:12" x14ac:dyDescent="0.3">
      <c r="A219" s="1">
        <v>2018</v>
      </c>
      <c r="B219" s="1">
        <v>2</v>
      </c>
      <c r="C219" s="2">
        <v>16.546998146083698</v>
      </c>
      <c r="D219" s="2">
        <v>26.301313337618399</v>
      </c>
      <c r="E219" s="2">
        <v>7.31643247595985</v>
      </c>
      <c r="F219" s="2">
        <v>-17.229055855698402</v>
      </c>
      <c r="G219" s="2">
        <v>0.19203086182506299</v>
      </c>
      <c r="H219" s="2">
        <v>0</v>
      </c>
      <c r="I219" s="2">
        <v>0</v>
      </c>
      <c r="J219" s="2">
        <v>0</v>
      </c>
      <c r="K219" s="2">
        <v>-3.3722673621245002E-2</v>
      </c>
      <c r="L219" s="2">
        <v>0</v>
      </c>
    </row>
    <row r="220" spans="1:12" x14ac:dyDescent="0.3">
      <c r="A220" s="1">
        <v>2018</v>
      </c>
      <c r="B220" s="1">
        <v>3</v>
      </c>
      <c r="C220" s="2">
        <v>16.692267167610101</v>
      </c>
      <c r="D220" s="2">
        <v>26.301313337618399</v>
      </c>
      <c r="E220" s="2">
        <v>7.3342719280252497</v>
      </c>
      <c r="F220" s="2">
        <v>-17.255015962069301</v>
      </c>
      <c r="G220" s="2">
        <v>0.35391027377683099</v>
      </c>
      <c r="H220" s="2">
        <v>0</v>
      </c>
      <c r="I220" s="2">
        <v>0</v>
      </c>
      <c r="J220" s="2">
        <v>0</v>
      </c>
      <c r="K220" s="2">
        <v>-4.22124097410723E-2</v>
      </c>
      <c r="L220" s="2">
        <v>0</v>
      </c>
    </row>
    <row r="221" spans="1:12" x14ac:dyDescent="0.3">
      <c r="A221" s="1">
        <v>2018</v>
      </c>
      <c r="B221" s="1">
        <v>4</v>
      </c>
      <c r="C221" s="2">
        <v>16.988373335680102</v>
      </c>
      <c r="D221" s="2">
        <v>26.301313337618399</v>
      </c>
      <c r="E221" s="2">
        <v>7.3548295248795297</v>
      </c>
      <c r="F221" s="2">
        <v>-17.284246822284398</v>
      </c>
      <c r="G221" s="2">
        <v>0.62490492434640099</v>
      </c>
      <c r="H221" s="2">
        <v>0</v>
      </c>
      <c r="I221" s="2">
        <v>0</v>
      </c>
      <c r="J221" s="2">
        <v>0</v>
      </c>
      <c r="K221" s="2">
        <v>-8.4276288798470506E-3</v>
      </c>
      <c r="L221" s="2">
        <v>0</v>
      </c>
    </row>
    <row r="222" spans="1:12" x14ac:dyDescent="0.3">
      <c r="A222" s="1">
        <v>2018</v>
      </c>
      <c r="B222" s="1">
        <v>5</v>
      </c>
      <c r="C222" s="2">
        <v>17.5351841782626</v>
      </c>
      <c r="D222" s="2">
        <v>26.301313337618399</v>
      </c>
      <c r="E222" s="2">
        <v>7.3747363351146999</v>
      </c>
      <c r="F222" s="2">
        <v>-17.314166820215998</v>
      </c>
      <c r="G222" s="2">
        <v>1.1424617590198101</v>
      </c>
      <c r="H222" s="2">
        <v>0</v>
      </c>
      <c r="I222" s="2">
        <v>0</v>
      </c>
      <c r="J222" s="2">
        <v>0</v>
      </c>
      <c r="K222" s="2">
        <v>3.0839566725706601E-2</v>
      </c>
      <c r="L222" s="2">
        <v>0</v>
      </c>
    </row>
    <row r="223" spans="1:12" x14ac:dyDescent="0.3">
      <c r="A223" s="1">
        <v>2018</v>
      </c>
      <c r="B223" s="1">
        <v>6</v>
      </c>
      <c r="C223" s="2">
        <v>17.8758149493801</v>
      </c>
      <c r="D223" s="2">
        <v>26.301313337618399</v>
      </c>
      <c r="E223" s="2">
        <v>7.3950238888045199</v>
      </c>
      <c r="F223" s="2">
        <v>-17.345700031093799</v>
      </c>
      <c r="G223" s="2">
        <v>1.4887122321220301</v>
      </c>
      <c r="H223" s="2">
        <v>0</v>
      </c>
      <c r="I223" s="2">
        <v>0</v>
      </c>
      <c r="J223" s="2">
        <v>0</v>
      </c>
      <c r="K223" s="2">
        <v>3.6465521929052599E-2</v>
      </c>
      <c r="L223" s="2">
        <v>0</v>
      </c>
    </row>
    <row r="224" spans="1:12" x14ac:dyDescent="0.3">
      <c r="A224" s="1">
        <v>2018</v>
      </c>
      <c r="B224" s="1">
        <v>7</v>
      </c>
      <c r="C224" s="2">
        <v>18.112350558344001</v>
      </c>
      <c r="D224" s="2">
        <v>26.301313337618399</v>
      </c>
      <c r="E224" s="2">
        <v>7.4142371982861501</v>
      </c>
      <c r="F224" s="2">
        <v>-17.375220846962598</v>
      </c>
      <c r="G224" s="2">
        <v>1.7663061885562801</v>
      </c>
      <c r="H224" s="2">
        <v>0</v>
      </c>
      <c r="I224" s="2">
        <v>0</v>
      </c>
      <c r="J224" s="2">
        <v>0</v>
      </c>
      <c r="K224" s="2">
        <v>5.7146808457311203E-3</v>
      </c>
      <c r="L224" s="2">
        <v>0</v>
      </c>
    </row>
    <row r="225" spans="1:12" x14ac:dyDescent="0.3">
      <c r="A225" s="1">
        <v>2018</v>
      </c>
      <c r="B225" s="1">
        <v>8</v>
      </c>
      <c r="C225" s="2">
        <v>18.092052623790799</v>
      </c>
      <c r="D225" s="2">
        <v>26.301313337618399</v>
      </c>
      <c r="E225" s="2">
        <v>7.43356642496963</v>
      </c>
      <c r="F225" s="2">
        <v>-17.4036942281333</v>
      </c>
      <c r="G225" s="2">
        <v>1.78896711964091</v>
      </c>
      <c r="H225" s="2">
        <v>0</v>
      </c>
      <c r="I225" s="2">
        <v>0</v>
      </c>
      <c r="J225" s="2">
        <v>0</v>
      </c>
      <c r="K225" s="2">
        <v>-2.81000303048629E-2</v>
      </c>
      <c r="L225" s="2">
        <v>0</v>
      </c>
    </row>
    <row r="226" spans="1:12" x14ac:dyDescent="0.3">
      <c r="A226" s="1">
        <v>2018</v>
      </c>
      <c r="B226" s="1">
        <v>9</v>
      </c>
      <c r="C226" s="2">
        <v>17.813465998206599</v>
      </c>
      <c r="D226" s="2">
        <v>26.301313337618399</v>
      </c>
      <c r="E226" s="2">
        <v>7.4525159509282002</v>
      </c>
      <c r="F226" s="2">
        <v>-17.431698580948702</v>
      </c>
      <c r="G226" s="2">
        <v>1.52276095179309</v>
      </c>
      <c r="H226" s="2">
        <v>0</v>
      </c>
      <c r="I226" s="2">
        <v>0</v>
      </c>
      <c r="J226" s="2">
        <v>0</v>
      </c>
      <c r="K226" s="2">
        <v>-3.1425661184318401E-2</v>
      </c>
      <c r="L226" s="2">
        <v>0</v>
      </c>
    </row>
    <row r="227" spans="1:12" x14ac:dyDescent="0.3">
      <c r="A227" s="1">
        <v>2018</v>
      </c>
      <c r="B227" s="1">
        <v>10</v>
      </c>
      <c r="C227" s="2">
        <v>17.397926988524802</v>
      </c>
      <c r="D227" s="2">
        <v>26.301313337618399</v>
      </c>
      <c r="E227" s="2">
        <v>7.4706948729601503</v>
      </c>
      <c r="F227" s="2">
        <v>-17.460469805658601</v>
      </c>
      <c r="G227" s="2">
        <v>1.0899176162814801</v>
      </c>
      <c r="H227" s="2">
        <v>0</v>
      </c>
      <c r="I227" s="2">
        <v>0</v>
      </c>
      <c r="J227" s="2">
        <v>0</v>
      </c>
      <c r="K227" s="2">
        <v>-3.52903267658533E-3</v>
      </c>
      <c r="L227" s="2">
        <v>0</v>
      </c>
    </row>
    <row r="228" spans="1:12" x14ac:dyDescent="0.3">
      <c r="A228" s="1">
        <v>2018</v>
      </c>
      <c r="B228" s="1">
        <v>11</v>
      </c>
      <c r="C228" s="2">
        <v>16.751147149992399</v>
      </c>
      <c r="D228" s="2">
        <v>26.301313337618399</v>
      </c>
      <c r="E228" s="2">
        <v>7.4894868280737397</v>
      </c>
      <c r="F228" s="2">
        <v>-17.493252190914099</v>
      </c>
      <c r="G228" s="2">
        <v>0.428082000900394</v>
      </c>
      <c r="H228" s="2">
        <v>0</v>
      </c>
      <c r="I228" s="2">
        <v>0</v>
      </c>
      <c r="J228" s="2">
        <v>0</v>
      </c>
      <c r="K228" s="2">
        <v>2.5517174314003899E-2</v>
      </c>
      <c r="L228" s="2">
        <v>0</v>
      </c>
    </row>
    <row r="229" spans="1:12" x14ac:dyDescent="0.3">
      <c r="A229" s="1">
        <v>2018</v>
      </c>
      <c r="B229" s="1">
        <v>12</v>
      </c>
      <c r="C229" s="2">
        <v>16.543675295321801</v>
      </c>
      <c r="D229" s="2">
        <v>26.301313337618399</v>
      </c>
      <c r="E229" s="2">
        <v>7.5077050698877299</v>
      </c>
      <c r="F229" s="2">
        <v>-17.525991154037001</v>
      </c>
      <c r="G229" s="2">
        <v>0.23363288185724301</v>
      </c>
      <c r="H229" s="2">
        <v>0</v>
      </c>
      <c r="I229" s="2">
        <v>0</v>
      </c>
      <c r="J229" s="2">
        <v>0</v>
      </c>
      <c r="K229" s="2">
        <v>2.7015159995372101E-2</v>
      </c>
      <c r="L229" s="2">
        <v>0</v>
      </c>
    </row>
    <row r="230" spans="1:12" x14ac:dyDescent="0.3">
      <c r="A230" s="1">
        <v>2019</v>
      </c>
      <c r="B230" s="1">
        <v>1</v>
      </c>
      <c r="C230" s="2">
        <v>16.8104023649453</v>
      </c>
      <c r="D230" s="2">
        <v>26.301313337618399</v>
      </c>
      <c r="E230" s="2">
        <v>7.5265556835327301</v>
      </c>
      <c r="F230" s="2">
        <v>-17.558027656216201</v>
      </c>
      <c r="G230" s="2">
        <v>0.143098077568073</v>
      </c>
      <c r="H230" s="2">
        <v>0.39567663612731502</v>
      </c>
      <c r="I230" s="2">
        <v>0</v>
      </c>
      <c r="J230" s="2">
        <v>0</v>
      </c>
      <c r="K230" s="2">
        <v>1.78628631502775E-3</v>
      </c>
      <c r="L230" s="2">
        <v>0</v>
      </c>
    </row>
    <row r="231" spans="1:12" x14ac:dyDescent="0.3">
      <c r="A231" s="1">
        <v>2019</v>
      </c>
      <c r="B231" s="1">
        <v>2</v>
      </c>
      <c r="C231" s="2">
        <v>16.429475737237802</v>
      </c>
      <c r="D231" s="2">
        <v>26.301313337618399</v>
      </c>
      <c r="E231" s="2">
        <v>7.5454355797324801</v>
      </c>
      <c r="F231" s="2">
        <v>-17.586205582905901</v>
      </c>
      <c r="G231" s="2">
        <v>0.19203086182506299</v>
      </c>
      <c r="H231" s="2">
        <v>0</v>
      </c>
      <c r="I231" s="2">
        <v>0</v>
      </c>
      <c r="J231" s="2">
        <v>0</v>
      </c>
      <c r="K231" s="2">
        <v>-2.30984590322585E-2</v>
      </c>
      <c r="L231" s="2">
        <v>0</v>
      </c>
    </row>
    <row r="232" spans="1:12" x14ac:dyDescent="0.3">
      <c r="A232" s="1">
        <v>2019</v>
      </c>
      <c r="B232" s="1">
        <v>3</v>
      </c>
      <c r="C232" s="2">
        <v>16.585182722827302</v>
      </c>
      <c r="D232" s="2">
        <v>26.301313337618399</v>
      </c>
      <c r="E232" s="2">
        <v>7.5625574572916099</v>
      </c>
      <c r="F232" s="2">
        <v>-17.609434737594899</v>
      </c>
      <c r="G232" s="2">
        <v>0.35391027377683099</v>
      </c>
      <c r="H232" s="2">
        <v>0</v>
      </c>
      <c r="I232" s="2">
        <v>0</v>
      </c>
      <c r="J232" s="2">
        <v>0</v>
      </c>
      <c r="K232" s="2">
        <v>-2.3163608264585599E-2</v>
      </c>
      <c r="L232" s="2">
        <v>0</v>
      </c>
    </row>
    <row r="233" spans="1:12" x14ac:dyDescent="0.3">
      <c r="A233" s="1">
        <v>2019</v>
      </c>
      <c r="B233" s="1">
        <v>4</v>
      </c>
      <c r="C233" s="2">
        <v>16.872738668730701</v>
      </c>
      <c r="D233" s="2">
        <v>26.301313337618399</v>
      </c>
      <c r="E233" s="2">
        <v>7.5816506707703297</v>
      </c>
      <c r="F233" s="2">
        <v>-17.634716278157999</v>
      </c>
      <c r="G233" s="2">
        <v>0.62490492434640099</v>
      </c>
      <c r="H233" s="2">
        <v>0</v>
      </c>
      <c r="I233" s="2">
        <v>0</v>
      </c>
      <c r="J233" s="2">
        <v>0</v>
      </c>
      <c r="K233" s="2">
        <v>-4.13985846385856E-4</v>
      </c>
      <c r="L233" s="2">
        <v>0</v>
      </c>
    </row>
    <row r="234" spans="1:12" x14ac:dyDescent="0.3">
      <c r="A234" s="1">
        <v>2019</v>
      </c>
      <c r="B234" s="1">
        <v>5</v>
      </c>
      <c r="C234" s="2">
        <v>17.4046559073191</v>
      </c>
      <c r="D234" s="2">
        <v>26.301313337618399</v>
      </c>
      <c r="E234" s="2">
        <v>7.6003050327798602</v>
      </c>
      <c r="F234" s="2">
        <v>-17.660271089986001</v>
      </c>
      <c r="G234" s="2">
        <v>1.1424617590198101</v>
      </c>
      <c r="H234" s="2">
        <v>0</v>
      </c>
      <c r="I234" s="2">
        <v>0</v>
      </c>
      <c r="J234" s="2">
        <v>0</v>
      </c>
      <c r="K234" s="2">
        <v>2.0846867887041001E-2</v>
      </c>
      <c r="L234" s="2">
        <v>0</v>
      </c>
    </row>
    <row r="235" spans="1:12" x14ac:dyDescent="0.3">
      <c r="A235" s="1">
        <v>2019</v>
      </c>
      <c r="B235" s="1">
        <v>6</v>
      </c>
      <c r="C235" s="2">
        <v>17.742159870723501</v>
      </c>
      <c r="D235" s="2">
        <v>26.301313337618399</v>
      </c>
      <c r="E235" s="2">
        <v>7.6197232761577496</v>
      </c>
      <c r="F235" s="2">
        <v>-17.687396345579</v>
      </c>
      <c r="G235" s="2">
        <v>1.4887122321220301</v>
      </c>
      <c r="H235" s="2">
        <v>0</v>
      </c>
      <c r="I235" s="2">
        <v>0</v>
      </c>
      <c r="J235" s="2">
        <v>0</v>
      </c>
      <c r="K235" s="2">
        <v>1.98073704043225E-2</v>
      </c>
      <c r="L235" s="2">
        <v>0</v>
      </c>
    </row>
    <row r="236" spans="1:12" x14ac:dyDescent="0.3">
      <c r="A236" s="1">
        <v>2019</v>
      </c>
      <c r="B236" s="1">
        <v>7</v>
      </c>
      <c r="C236" s="2">
        <v>17.9921128118187</v>
      </c>
      <c r="D236" s="2">
        <v>26.301313337618399</v>
      </c>
      <c r="E236" s="2">
        <v>7.6385927597586996</v>
      </c>
      <c r="F236" s="2">
        <v>-17.713449566522002</v>
      </c>
      <c r="G236" s="2">
        <v>1.7663061885562801</v>
      </c>
      <c r="H236" s="2">
        <v>0</v>
      </c>
      <c r="I236" s="2">
        <v>0</v>
      </c>
      <c r="J236" s="2">
        <v>0</v>
      </c>
      <c r="K236" s="2">
        <v>-6.4990759267047305E-4</v>
      </c>
      <c r="L236" s="2">
        <v>0</v>
      </c>
    </row>
    <row r="237" spans="1:12" x14ac:dyDescent="0.3">
      <c r="A237" s="1">
        <v>2019</v>
      </c>
      <c r="B237" s="1">
        <v>8</v>
      </c>
      <c r="C237" s="2">
        <v>17.9898462013848</v>
      </c>
      <c r="D237" s="2">
        <v>26.301313337618399</v>
      </c>
      <c r="E237" s="2">
        <v>7.6580729299268704</v>
      </c>
      <c r="F237" s="2">
        <v>-17.739745299712201</v>
      </c>
      <c r="G237" s="2">
        <v>1.78896711964091</v>
      </c>
      <c r="H237" s="2">
        <v>0</v>
      </c>
      <c r="I237" s="2">
        <v>0</v>
      </c>
      <c r="J237" s="2">
        <v>0</v>
      </c>
      <c r="K237" s="2">
        <v>-1.8761886089134101E-2</v>
      </c>
      <c r="L237" s="2">
        <v>0</v>
      </c>
    </row>
    <row r="238" spans="1:12" x14ac:dyDescent="0.3">
      <c r="A238" s="1">
        <v>2019</v>
      </c>
      <c r="B238" s="1">
        <v>9</v>
      </c>
      <c r="C238" s="2">
        <v>17.717477861502399</v>
      </c>
      <c r="D238" s="2">
        <v>26.301313337618399</v>
      </c>
      <c r="E238" s="2">
        <v>7.6772915765150298</v>
      </c>
      <c r="F238" s="2">
        <v>-17.7669989050232</v>
      </c>
      <c r="G238" s="2">
        <v>1.52276095179309</v>
      </c>
      <c r="H238" s="2">
        <v>0</v>
      </c>
      <c r="I238" s="2">
        <v>0</v>
      </c>
      <c r="J238" s="2">
        <v>0</v>
      </c>
      <c r="K238" s="2">
        <v>-1.6889099400970099E-2</v>
      </c>
      <c r="L238" s="2">
        <v>0</v>
      </c>
    </row>
    <row r="239" spans="1:12" x14ac:dyDescent="0.3">
      <c r="A239" s="1">
        <v>2019</v>
      </c>
      <c r="B239" s="1">
        <v>10</v>
      </c>
      <c r="C239" s="2">
        <v>17.2918012884323</v>
      </c>
      <c r="D239" s="2">
        <v>26.301313337618399</v>
      </c>
      <c r="E239" s="2">
        <v>7.6953773409785704</v>
      </c>
      <c r="F239" s="2">
        <v>-17.796265372175601</v>
      </c>
      <c r="G239" s="2">
        <v>1.0899176162814801</v>
      </c>
      <c r="H239" s="2">
        <v>0</v>
      </c>
      <c r="I239" s="2">
        <v>0</v>
      </c>
      <c r="J239" s="2">
        <v>0</v>
      </c>
      <c r="K239" s="2">
        <v>1.4583657294942E-3</v>
      </c>
      <c r="L239" s="2">
        <v>0</v>
      </c>
    </row>
    <row r="240" spans="1:12" x14ac:dyDescent="0.3">
      <c r="A240" s="1">
        <v>2019</v>
      </c>
      <c r="B240" s="1">
        <v>11</v>
      </c>
      <c r="C240" s="2">
        <v>16.629036090582002</v>
      </c>
      <c r="D240" s="2">
        <v>26.301313337618399</v>
      </c>
      <c r="E240" s="2">
        <v>7.7134449331092299</v>
      </c>
      <c r="F240" s="2">
        <v>-17.830644494282001</v>
      </c>
      <c r="G240" s="2">
        <v>0.428082000900394</v>
      </c>
      <c r="H240" s="2">
        <v>0</v>
      </c>
      <c r="I240" s="2">
        <v>0</v>
      </c>
      <c r="J240" s="2">
        <v>0</v>
      </c>
      <c r="K240" s="2">
        <v>1.68403132360062E-2</v>
      </c>
      <c r="L240" s="2">
        <v>0</v>
      </c>
    </row>
    <row r="241" spans="1:12" x14ac:dyDescent="0.3">
      <c r="A241" s="1">
        <v>2019</v>
      </c>
      <c r="B241" s="1">
        <v>12</v>
      </c>
      <c r="C241" s="2">
        <v>16.414548045306201</v>
      </c>
      <c r="D241" s="2">
        <v>26.301313337618399</v>
      </c>
      <c r="E241" s="2">
        <v>7.7309187123363197</v>
      </c>
      <c r="F241" s="2">
        <v>-17.865674143227402</v>
      </c>
      <c r="G241" s="2">
        <v>0.23363288185724301</v>
      </c>
      <c r="H241" s="2">
        <v>0</v>
      </c>
      <c r="I241" s="2">
        <v>0</v>
      </c>
      <c r="J241" s="2">
        <v>0</v>
      </c>
      <c r="K241" s="2">
        <v>1.43572567216559E-2</v>
      </c>
      <c r="L241" s="2">
        <v>0</v>
      </c>
    </row>
    <row r="242" spans="1:12" x14ac:dyDescent="0.3">
      <c r="A242" s="1">
        <v>2020</v>
      </c>
      <c r="B242" s="1">
        <v>1</v>
      </c>
      <c r="C242" s="2">
        <v>16.687287935569699</v>
      </c>
      <c r="D242" s="2">
        <v>26.301313337618399</v>
      </c>
      <c r="E242" s="2">
        <v>7.7497520205151202</v>
      </c>
      <c r="F242" s="2">
        <v>-17.9004956508243</v>
      </c>
      <c r="G242" s="2">
        <v>0.143098077568073</v>
      </c>
      <c r="H242" s="2">
        <v>0.39567663612731502</v>
      </c>
      <c r="I242" s="2">
        <v>0</v>
      </c>
      <c r="J242" s="2">
        <v>0</v>
      </c>
      <c r="K242" s="2">
        <v>-2.0564854348066302E-3</v>
      </c>
      <c r="L242" s="2">
        <v>0</v>
      </c>
    </row>
    <row r="243" spans="1:12" x14ac:dyDescent="0.3">
      <c r="A243" s="1">
        <v>2020</v>
      </c>
      <c r="B243" s="1">
        <v>2</v>
      </c>
      <c r="C243" s="2">
        <v>16.3165399033814</v>
      </c>
      <c r="D243" s="2">
        <v>26.301313337618399</v>
      </c>
      <c r="E243" s="2">
        <v>7.7698630967510001</v>
      </c>
      <c r="F243" s="2">
        <v>-17.9315904584485</v>
      </c>
      <c r="G243" s="2">
        <v>0.19203086182506299</v>
      </c>
      <c r="H243" s="2">
        <v>0</v>
      </c>
      <c r="I243" s="2">
        <v>0</v>
      </c>
      <c r="J243" s="2">
        <v>0</v>
      </c>
      <c r="K243" s="2">
        <v>-1.5076934364472499E-2</v>
      </c>
      <c r="L243" s="2">
        <v>0</v>
      </c>
    </row>
    <row r="244" spans="1:12" x14ac:dyDescent="0.3">
      <c r="A244" s="1">
        <v>2020</v>
      </c>
      <c r="B244" s="1">
        <v>3</v>
      </c>
      <c r="C244" s="2">
        <v>16.473780618598798</v>
      </c>
      <c r="D244" s="2">
        <v>26.301313337618399</v>
      </c>
      <c r="E244" s="2">
        <v>7.7891690806256504</v>
      </c>
      <c r="F244" s="2">
        <v>-17.958446428621599</v>
      </c>
      <c r="G244" s="2">
        <v>0.35391027377683099</v>
      </c>
      <c r="H244" s="2">
        <v>0</v>
      </c>
      <c r="I244" s="2">
        <v>0</v>
      </c>
      <c r="J244" s="2">
        <v>0</v>
      </c>
      <c r="K244" s="2">
        <v>-1.21656448005218E-2</v>
      </c>
      <c r="L244" s="2">
        <v>0</v>
      </c>
    </row>
    <row r="245" spans="1:12" x14ac:dyDescent="0.3">
      <c r="A245" s="1">
        <v>2020</v>
      </c>
      <c r="B245" s="1">
        <v>4</v>
      </c>
      <c r="C245" s="2">
        <v>16.751144202086198</v>
      </c>
      <c r="D245" s="2">
        <v>26.301313337618399</v>
      </c>
      <c r="E245" s="2">
        <v>7.8093193922011404</v>
      </c>
      <c r="F245" s="2">
        <v>-17.986875991607299</v>
      </c>
      <c r="G245" s="2">
        <v>0.62490492434640099</v>
      </c>
      <c r="H245" s="2">
        <v>0</v>
      </c>
      <c r="I245" s="2">
        <v>0</v>
      </c>
      <c r="J245" s="2">
        <v>0</v>
      </c>
      <c r="K245" s="2">
        <v>2.4825395275911398E-3</v>
      </c>
      <c r="L245" s="2">
        <v>0</v>
      </c>
    </row>
    <row r="246" spans="1:12" x14ac:dyDescent="0.3">
      <c r="A246" s="1">
        <v>2020</v>
      </c>
      <c r="B246" s="1">
        <v>5</v>
      </c>
      <c r="C246" s="2">
        <v>17.269170163078801</v>
      </c>
      <c r="D246" s="2">
        <v>26.301313337618399</v>
      </c>
      <c r="E246" s="2">
        <v>7.82764515494687</v>
      </c>
      <c r="F246" s="2">
        <v>-18.0157151591957</v>
      </c>
      <c r="G246" s="2">
        <v>1.1424617590198101</v>
      </c>
      <c r="H246" s="2">
        <v>0</v>
      </c>
      <c r="I246" s="2">
        <v>0</v>
      </c>
      <c r="J246" s="2">
        <v>0</v>
      </c>
      <c r="K246" s="2">
        <v>1.34650706894419E-2</v>
      </c>
      <c r="L246" s="2">
        <v>0</v>
      </c>
    </row>
    <row r="247" spans="1:12" x14ac:dyDescent="0.3">
      <c r="A247" s="1">
        <v>2020</v>
      </c>
      <c r="B247" s="1">
        <v>6</v>
      </c>
      <c r="C247" s="2">
        <v>17.599531277928801</v>
      </c>
      <c r="D247" s="2">
        <v>26.301313337618399</v>
      </c>
      <c r="E247" s="2">
        <v>7.8458797849160202</v>
      </c>
      <c r="F247" s="2">
        <v>-18.046647033809101</v>
      </c>
      <c r="G247" s="2">
        <v>1.4887122321220301</v>
      </c>
      <c r="H247" s="2">
        <v>0</v>
      </c>
      <c r="I247" s="2">
        <v>0</v>
      </c>
      <c r="J247" s="2">
        <v>0</v>
      </c>
      <c r="K247" s="2">
        <v>1.0272957081497201E-2</v>
      </c>
      <c r="L247" s="2">
        <v>0</v>
      </c>
    </row>
    <row r="248" spans="1:12" x14ac:dyDescent="0.3">
      <c r="A248" s="1">
        <v>2020</v>
      </c>
      <c r="B248" s="1">
        <v>7</v>
      </c>
      <c r="C248" s="2">
        <v>17.851523713842401</v>
      </c>
      <c r="D248" s="2">
        <v>26.301313337618399</v>
      </c>
      <c r="E248" s="2">
        <v>7.8636438983258401</v>
      </c>
      <c r="F248" s="2">
        <v>-18.0769708097239</v>
      </c>
      <c r="G248" s="2">
        <v>1.7663061885562801</v>
      </c>
      <c r="H248" s="2">
        <v>0</v>
      </c>
      <c r="I248" s="2">
        <v>0</v>
      </c>
      <c r="J248" s="2">
        <v>0</v>
      </c>
      <c r="K248" s="2">
        <v>-2.7689009341500502E-3</v>
      </c>
      <c r="L248" s="2">
        <v>0</v>
      </c>
    </row>
    <row r="249" spans="1:12" x14ac:dyDescent="0.3">
      <c r="A249" s="1">
        <v>2020</v>
      </c>
      <c r="B249" s="1">
        <v>8</v>
      </c>
      <c r="C249" s="2">
        <v>17.852754365017201</v>
      </c>
      <c r="D249" s="2">
        <v>26.301313337618399</v>
      </c>
      <c r="E249" s="2">
        <v>7.8826827221956197</v>
      </c>
      <c r="F249" s="2">
        <v>-18.108211786027301</v>
      </c>
      <c r="G249" s="2">
        <v>1.78896711964091</v>
      </c>
      <c r="H249" s="2">
        <v>0</v>
      </c>
      <c r="I249" s="2">
        <v>0</v>
      </c>
      <c r="J249" s="2">
        <v>0</v>
      </c>
      <c r="K249" s="2">
        <v>-1.1997028410370101E-2</v>
      </c>
      <c r="L249" s="2">
        <v>0</v>
      </c>
    </row>
    <row r="250" spans="1:12" x14ac:dyDescent="0.3">
      <c r="A250" s="1">
        <v>2020</v>
      </c>
      <c r="B250" s="1">
        <v>9</v>
      </c>
      <c r="C250" s="2">
        <v>17.5775324179553</v>
      </c>
      <c r="D250" s="2">
        <v>26.301313337618399</v>
      </c>
      <c r="E250" s="2">
        <v>7.9019075264842202</v>
      </c>
      <c r="F250" s="2">
        <v>-18.139807048784998</v>
      </c>
      <c r="G250" s="2">
        <v>1.52276095179309</v>
      </c>
      <c r="H250" s="2">
        <v>0</v>
      </c>
      <c r="I250" s="2">
        <v>0</v>
      </c>
      <c r="J250" s="2">
        <v>0</v>
      </c>
      <c r="K250" s="2">
        <v>-8.6423491554228297E-3</v>
      </c>
      <c r="L250" s="2">
        <v>0</v>
      </c>
    </row>
    <row r="251" spans="1:12" x14ac:dyDescent="0.3">
      <c r="A251" s="1">
        <v>2020</v>
      </c>
      <c r="B251" s="1">
        <v>10</v>
      </c>
      <c r="C251" s="2">
        <v>17.1427670874216</v>
      </c>
      <c r="D251" s="2">
        <v>26.301313337618399</v>
      </c>
      <c r="E251" s="2">
        <v>7.9199595226502701</v>
      </c>
      <c r="F251" s="2">
        <v>-18.171366242881899</v>
      </c>
      <c r="G251" s="2">
        <v>1.0899176162814801</v>
      </c>
      <c r="H251" s="2">
        <v>0</v>
      </c>
      <c r="I251" s="2">
        <v>0</v>
      </c>
      <c r="J251" s="2">
        <v>0</v>
      </c>
      <c r="K251" s="2">
        <v>2.9428537534173E-3</v>
      </c>
      <c r="L251" s="2">
        <v>0</v>
      </c>
    </row>
    <row r="252" spans="1:12" x14ac:dyDescent="0.3">
      <c r="A252" s="1">
        <v>2020</v>
      </c>
      <c r="B252" s="1">
        <v>11</v>
      </c>
      <c r="C252" s="2">
        <v>16.472163704984201</v>
      </c>
      <c r="D252" s="2">
        <v>26.301313337618399</v>
      </c>
      <c r="E252" s="2">
        <v>7.9375746439460801</v>
      </c>
      <c r="F252" s="2">
        <v>-18.205470738938001</v>
      </c>
      <c r="G252" s="2">
        <v>0.428082000900394</v>
      </c>
      <c r="H252" s="2">
        <v>0</v>
      </c>
      <c r="I252" s="2">
        <v>0</v>
      </c>
      <c r="J252" s="2">
        <v>0</v>
      </c>
      <c r="K252" s="2">
        <v>1.0664461457366801E-2</v>
      </c>
      <c r="L252" s="2">
        <v>0</v>
      </c>
    </row>
    <row r="253" spans="1:12" x14ac:dyDescent="0.3">
      <c r="A253" s="1">
        <v>2020</v>
      </c>
      <c r="B253" s="1">
        <v>12</v>
      </c>
      <c r="C253" s="2">
        <v>16.256754275305099</v>
      </c>
      <c r="D253" s="2">
        <v>26.301313337618399</v>
      </c>
      <c r="E253" s="2">
        <v>7.9542365966575703</v>
      </c>
      <c r="F253" s="2">
        <v>-18.2396695741892</v>
      </c>
      <c r="G253" s="2">
        <v>0.23363288185724301</v>
      </c>
      <c r="H253" s="2">
        <v>0</v>
      </c>
      <c r="I253" s="2">
        <v>0</v>
      </c>
      <c r="J253" s="2">
        <v>0</v>
      </c>
      <c r="K253" s="2">
        <v>7.2410333610441998E-3</v>
      </c>
      <c r="L253" s="2">
        <v>0</v>
      </c>
    </row>
    <row r="254" spans="1:12" x14ac:dyDescent="0.3">
      <c r="A254" s="1">
        <v>2021</v>
      </c>
      <c r="B254" s="1">
        <v>1</v>
      </c>
      <c r="C254" s="2">
        <v>16.533235101354698</v>
      </c>
      <c r="D254" s="2">
        <v>26.301313337618399</v>
      </c>
      <c r="E254" s="2">
        <v>7.9719753417831702</v>
      </c>
      <c r="F254" s="2">
        <v>-18.2758009881729</v>
      </c>
      <c r="G254" s="2">
        <v>0.143098077568073</v>
      </c>
      <c r="H254" s="2">
        <v>0.39567663612731502</v>
      </c>
      <c r="I254" s="2">
        <v>0</v>
      </c>
      <c r="J254" s="2">
        <v>0</v>
      </c>
      <c r="K254" s="2">
        <v>-3.0273035693468798E-3</v>
      </c>
      <c r="L254" s="2">
        <v>0</v>
      </c>
    </row>
    <row r="255" spans="1:12" x14ac:dyDescent="0.3">
      <c r="A255" s="1">
        <v>2021</v>
      </c>
      <c r="B255" s="1">
        <v>2</v>
      </c>
      <c r="C255" s="2">
        <v>16.162420224330798</v>
      </c>
      <c r="D255" s="2">
        <v>26.301313337618399</v>
      </c>
      <c r="E255" s="2">
        <v>7.9908346090617899</v>
      </c>
      <c r="F255" s="2">
        <v>-18.312299922323799</v>
      </c>
      <c r="G255" s="2">
        <v>0.19203086182506299</v>
      </c>
      <c r="H255" s="2">
        <v>0</v>
      </c>
      <c r="I255" s="2">
        <v>0</v>
      </c>
      <c r="J255" s="2">
        <v>0</v>
      </c>
      <c r="K255" s="2">
        <v>-9.4586618506369308E-3</v>
      </c>
      <c r="L255" s="2">
        <v>0</v>
      </c>
    </row>
    <row r="256" spans="1:12" x14ac:dyDescent="0.3">
      <c r="A256" s="1">
        <v>2021</v>
      </c>
      <c r="B256" s="1">
        <v>3</v>
      </c>
      <c r="C256" s="2">
        <v>16.312131564628501</v>
      </c>
      <c r="D256" s="2">
        <v>26.301313337618399</v>
      </c>
      <c r="E256" s="2">
        <v>8.0081977247049991</v>
      </c>
      <c r="F256" s="2">
        <v>-18.345249873191499</v>
      </c>
      <c r="G256" s="2">
        <v>0.35391027377683099</v>
      </c>
      <c r="H256" s="2">
        <v>0</v>
      </c>
      <c r="I256" s="2">
        <v>0</v>
      </c>
      <c r="J256" s="2">
        <v>0</v>
      </c>
      <c r="K256" s="2">
        <v>-6.0398982802567502E-3</v>
      </c>
      <c r="L256" s="2">
        <v>0</v>
      </c>
    </row>
    <row r="257" spans="1:12" x14ac:dyDescent="0.3">
      <c r="A257" s="1">
        <v>2021</v>
      </c>
      <c r="B257" s="1">
        <v>4</v>
      </c>
      <c r="C257" s="2">
        <v>16.574662387541501</v>
      </c>
      <c r="D257" s="2">
        <v>26.301313337618399</v>
      </c>
      <c r="E257" s="2">
        <v>8.0267562118072195</v>
      </c>
      <c r="F257" s="2">
        <v>-18.381353484441298</v>
      </c>
      <c r="G257" s="2">
        <v>0.62490492434640099</v>
      </c>
      <c r="H257" s="2">
        <v>0</v>
      </c>
      <c r="I257" s="2">
        <v>0</v>
      </c>
      <c r="J257" s="2">
        <v>0</v>
      </c>
      <c r="K257" s="2">
        <v>3.0413982107688801E-3</v>
      </c>
      <c r="L257" s="2">
        <v>0</v>
      </c>
    </row>
    <row r="258" spans="1:12" x14ac:dyDescent="0.3">
      <c r="A258" s="1">
        <v>2021</v>
      </c>
      <c r="B258" s="1">
        <v>5</v>
      </c>
      <c r="C258" s="2">
        <v>17.079855003464701</v>
      </c>
      <c r="D258" s="2">
        <v>26.301313337618399</v>
      </c>
      <c r="E258" s="2">
        <v>8.0433585664998297</v>
      </c>
      <c r="F258" s="2">
        <v>-18.4156494490949</v>
      </c>
      <c r="G258" s="2">
        <v>1.1424617590198101</v>
      </c>
      <c r="H258" s="2">
        <v>0</v>
      </c>
      <c r="I258" s="2">
        <v>0</v>
      </c>
      <c r="J258" s="2">
        <v>0</v>
      </c>
      <c r="K258" s="2">
        <v>8.3707894216225008E-3</v>
      </c>
      <c r="L258" s="2">
        <v>0</v>
      </c>
    </row>
    <row r="259" spans="1:12" x14ac:dyDescent="0.3">
      <c r="A259" s="1">
        <v>2021</v>
      </c>
      <c r="B259" s="1">
        <v>6</v>
      </c>
      <c r="C259" s="2">
        <v>17.404287643929599</v>
      </c>
      <c r="D259" s="2">
        <v>26.301313337618399</v>
      </c>
      <c r="E259" s="2">
        <v>8.0597654316448306</v>
      </c>
      <c r="F259" s="2">
        <v>-18.4505165112657</v>
      </c>
      <c r="G259" s="2">
        <v>1.4887122321220301</v>
      </c>
      <c r="H259" s="2">
        <v>0</v>
      </c>
      <c r="I259" s="2">
        <v>0</v>
      </c>
      <c r="J259" s="2">
        <v>0</v>
      </c>
      <c r="K259" s="2">
        <v>5.0131538101467797E-3</v>
      </c>
      <c r="L259" s="2">
        <v>0</v>
      </c>
    </row>
    <row r="260" spans="1:12" x14ac:dyDescent="0.3">
      <c r="A260" s="1">
        <v>2021</v>
      </c>
      <c r="B260" s="1">
        <v>7</v>
      </c>
      <c r="C260" s="2">
        <v>17.6566203568253</v>
      </c>
      <c r="D260" s="2">
        <v>26.301313337618399</v>
      </c>
      <c r="E260" s="2">
        <v>8.0758885897025401</v>
      </c>
      <c r="F260" s="2">
        <v>-18.483886689959601</v>
      </c>
      <c r="G260" s="2">
        <v>1.7663061885562801</v>
      </c>
      <c r="H260" s="2">
        <v>0</v>
      </c>
      <c r="I260" s="2">
        <v>0</v>
      </c>
      <c r="J260" s="2">
        <v>0</v>
      </c>
      <c r="K260" s="2">
        <v>-3.0010690922459599E-3</v>
      </c>
      <c r="L260" s="2">
        <v>0</v>
      </c>
    </row>
    <row r="261" spans="1:12" x14ac:dyDescent="0.3">
      <c r="A261" s="1">
        <v>2021</v>
      </c>
      <c r="B261" s="1">
        <v>8</v>
      </c>
      <c r="C261" s="2">
        <v>17.658362475374901</v>
      </c>
      <c r="D261" s="2">
        <v>26.301313337618399</v>
      </c>
      <c r="E261" s="2">
        <v>8.0935988908463301</v>
      </c>
      <c r="F261" s="2">
        <v>-18.5181248217649</v>
      </c>
      <c r="G261" s="2">
        <v>1.78896711964091</v>
      </c>
      <c r="H261" s="2">
        <v>0</v>
      </c>
      <c r="I261" s="2">
        <v>0</v>
      </c>
      <c r="J261" s="2">
        <v>0</v>
      </c>
      <c r="K261" s="2">
        <v>-7.3920509658158603E-3</v>
      </c>
      <c r="L261" s="2">
        <v>0</v>
      </c>
    </row>
    <row r="262" spans="1:12" x14ac:dyDescent="0.3">
      <c r="A262" s="1">
        <v>2021</v>
      </c>
      <c r="B262" s="1">
        <v>9</v>
      </c>
      <c r="C262" s="2">
        <v>17.380197041812998</v>
      </c>
      <c r="D262" s="2">
        <v>26.301313337618399</v>
      </c>
      <c r="E262" s="2">
        <v>8.1123215519918794</v>
      </c>
      <c r="F262" s="2">
        <v>-18.5520607976833</v>
      </c>
      <c r="G262" s="2">
        <v>1.52276095179309</v>
      </c>
      <c r="H262" s="2">
        <v>0</v>
      </c>
      <c r="I262" s="2">
        <v>0</v>
      </c>
      <c r="J262" s="2">
        <v>0</v>
      </c>
      <c r="K262" s="2">
        <v>-4.1380019070587099E-3</v>
      </c>
      <c r="L262" s="2">
        <v>0</v>
      </c>
    </row>
    <row r="263" spans="1:12" x14ac:dyDescent="0.3">
      <c r="A263" s="1">
        <v>2021</v>
      </c>
      <c r="B263" s="1">
        <v>10</v>
      </c>
      <c r="C263" s="2">
        <v>16.940787032385</v>
      </c>
      <c r="D263" s="2">
        <v>26.301313337618399</v>
      </c>
      <c r="E263" s="2">
        <v>8.1311549319133203</v>
      </c>
      <c r="F263" s="2">
        <v>-18.584518355705299</v>
      </c>
      <c r="G263" s="2">
        <v>1.0899176162814801</v>
      </c>
      <c r="H263" s="2">
        <v>0</v>
      </c>
      <c r="I263" s="2">
        <v>0</v>
      </c>
      <c r="J263" s="2">
        <v>0</v>
      </c>
      <c r="K263" s="2">
        <v>2.9195022771126801E-3</v>
      </c>
      <c r="L263" s="2">
        <v>0</v>
      </c>
    </row>
    <row r="264" spans="1:12" x14ac:dyDescent="0.3">
      <c r="A264" s="1">
        <v>2021</v>
      </c>
      <c r="B264" s="1">
        <v>11</v>
      </c>
      <c r="C264" s="2">
        <v>16.269429770795899</v>
      </c>
      <c r="D264" s="2">
        <v>26.301313337618399</v>
      </c>
      <c r="E264" s="2">
        <v>8.1511355598713706</v>
      </c>
      <c r="F264" s="2">
        <v>-18.6176149650274</v>
      </c>
      <c r="G264" s="2">
        <v>0.428082000900394</v>
      </c>
      <c r="H264" s="2">
        <v>0</v>
      </c>
      <c r="I264" s="2">
        <v>0</v>
      </c>
      <c r="J264" s="2">
        <v>0</v>
      </c>
      <c r="K264" s="2">
        <v>6.5138374331787903E-3</v>
      </c>
      <c r="L264" s="2">
        <v>0</v>
      </c>
    </row>
    <row r="265" spans="1:12" x14ac:dyDescent="0.3">
      <c r="A265" s="1">
        <v>2021</v>
      </c>
      <c r="B265" s="1">
        <v>12</v>
      </c>
      <c r="C265" s="2">
        <v>16.0598808247499</v>
      </c>
      <c r="D265" s="2">
        <v>26.301313337618399</v>
      </c>
      <c r="E265" s="2">
        <v>8.1709081850616805</v>
      </c>
      <c r="F265" s="2">
        <v>-18.6493679124316</v>
      </c>
      <c r="G265" s="2">
        <v>0.23363288185724301</v>
      </c>
      <c r="H265" s="2">
        <v>0</v>
      </c>
      <c r="I265" s="2">
        <v>0</v>
      </c>
      <c r="J265" s="2">
        <v>0</v>
      </c>
      <c r="K265" s="2">
        <v>3.3943326441168201E-3</v>
      </c>
      <c r="L265" s="2">
        <v>0</v>
      </c>
    </row>
    <row r="266" spans="1:12" x14ac:dyDescent="0.3">
      <c r="A266" s="1">
        <v>2022</v>
      </c>
      <c r="B266" s="1">
        <v>1</v>
      </c>
      <c r="C266" s="2">
        <v>16.346935338705599</v>
      </c>
      <c r="D266" s="2">
        <v>26.301313337618399</v>
      </c>
      <c r="E266" s="2">
        <v>8.1917583033596699</v>
      </c>
      <c r="F266" s="2">
        <v>-18.682103468481898</v>
      </c>
      <c r="G266" s="2">
        <v>0.143098077568073</v>
      </c>
      <c r="H266" s="2">
        <v>0.39567663612731502</v>
      </c>
      <c r="I266" s="2">
        <v>0</v>
      </c>
      <c r="J266" s="2">
        <v>0</v>
      </c>
      <c r="K266" s="2">
        <v>-2.8075474859043902E-3</v>
      </c>
      <c r="L266" s="2">
        <v>0</v>
      </c>
    </row>
    <row r="267" spans="1:12" x14ac:dyDescent="0.3">
      <c r="A267" s="1">
        <v>2022</v>
      </c>
      <c r="B267" s="1">
        <v>2</v>
      </c>
      <c r="C267" s="2">
        <v>15.985565468205399</v>
      </c>
      <c r="D267" s="2">
        <v>26.301313337618399</v>
      </c>
      <c r="E267" s="2">
        <v>8.2129178419580597</v>
      </c>
      <c r="F267" s="2">
        <v>-18.714968746704901</v>
      </c>
      <c r="G267" s="2">
        <v>0.19203086182506299</v>
      </c>
      <c r="H267" s="2">
        <v>0</v>
      </c>
      <c r="I267" s="2">
        <v>0</v>
      </c>
      <c r="J267" s="2">
        <v>0</v>
      </c>
      <c r="K267" s="2">
        <v>-5.7278264912081801E-3</v>
      </c>
      <c r="L267" s="2">
        <v>0</v>
      </c>
    </row>
    <row r="268" spans="1:12" x14ac:dyDescent="0.3">
      <c r="A268" s="1">
        <v>2022</v>
      </c>
      <c r="B268" s="1">
        <v>3</v>
      </c>
      <c r="C268" s="2">
        <v>16.139466537996199</v>
      </c>
      <c r="D268" s="2">
        <v>26.301313337618399</v>
      </c>
      <c r="E268" s="2">
        <v>8.2319263452369302</v>
      </c>
      <c r="F268" s="2">
        <v>-18.7449189737561</v>
      </c>
      <c r="G268" s="2">
        <v>0.35391027377683099</v>
      </c>
      <c r="H268" s="2">
        <v>0</v>
      </c>
      <c r="I268" s="2">
        <v>0</v>
      </c>
      <c r="J268" s="2">
        <v>0</v>
      </c>
      <c r="K268" s="2">
        <v>-2.7644448798511698E-3</v>
      </c>
      <c r="L268" s="2">
        <v>0</v>
      </c>
    </row>
    <row r="269" spans="1:12" x14ac:dyDescent="0.3">
      <c r="A269" s="1">
        <v>2022</v>
      </c>
      <c r="B269" s="1">
        <v>4</v>
      </c>
      <c r="C269" s="2">
        <v>16.4027251561212</v>
      </c>
      <c r="D269" s="2">
        <v>26.301313337618399</v>
      </c>
      <c r="E269" s="2">
        <v>8.2523695742358907</v>
      </c>
      <c r="F269" s="2">
        <v>-18.7785367525073</v>
      </c>
      <c r="G269" s="2">
        <v>0.62490492434640099</v>
      </c>
      <c r="H269" s="2">
        <v>0</v>
      </c>
      <c r="I269" s="2">
        <v>0</v>
      </c>
      <c r="J269" s="2">
        <v>0</v>
      </c>
      <c r="K269" s="2">
        <v>2.6740724278546701E-3</v>
      </c>
      <c r="L269" s="2">
        <v>0</v>
      </c>
    </row>
    <row r="270" spans="1:12" x14ac:dyDescent="0.3">
      <c r="A270" s="1">
        <v>2022</v>
      </c>
      <c r="B270" s="1">
        <v>5</v>
      </c>
      <c r="C270" s="2">
        <v>16.908433797976802</v>
      </c>
      <c r="D270" s="2">
        <v>26.301313337618399</v>
      </c>
      <c r="E270" s="2">
        <v>8.2712414620025108</v>
      </c>
      <c r="F270" s="2">
        <v>-18.811608817356099</v>
      </c>
      <c r="G270" s="2">
        <v>1.1424617590198101</v>
      </c>
      <c r="H270" s="2">
        <v>0</v>
      </c>
      <c r="I270" s="2">
        <v>0</v>
      </c>
      <c r="J270" s="2">
        <v>0</v>
      </c>
      <c r="K270" s="2">
        <v>5.0260566921807E-3</v>
      </c>
      <c r="L270" s="2">
        <v>0</v>
      </c>
    </row>
    <row r="271" spans="1:12" x14ac:dyDescent="0.3">
      <c r="A271" s="1">
        <v>2022</v>
      </c>
      <c r="B271" s="1">
        <v>6</v>
      </c>
      <c r="C271" s="2">
        <v>17.236395001731601</v>
      </c>
      <c r="D271" s="2">
        <v>26.301313337618399</v>
      </c>
      <c r="E271" s="2">
        <v>8.2902070538408204</v>
      </c>
      <c r="F271" s="2">
        <v>-18.846070412432599</v>
      </c>
      <c r="G271" s="2">
        <v>1.4887122321220301</v>
      </c>
      <c r="H271" s="2">
        <v>0</v>
      </c>
      <c r="I271" s="2">
        <v>0</v>
      </c>
      <c r="J271" s="2">
        <v>0</v>
      </c>
      <c r="K271" s="2">
        <v>2.2327905830152898E-3</v>
      </c>
      <c r="L271" s="2">
        <v>0</v>
      </c>
    </row>
    <row r="272" spans="1:12" x14ac:dyDescent="0.3">
      <c r="A272" s="1">
        <v>2022</v>
      </c>
      <c r="B272" s="1">
        <v>7</v>
      </c>
      <c r="C272" s="2">
        <v>17.4943554777674</v>
      </c>
      <c r="D272" s="2">
        <v>26.301313337618399</v>
      </c>
      <c r="E272" s="2">
        <v>8.3086146588815897</v>
      </c>
      <c r="F272" s="2">
        <v>-18.879352438230999</v>
      </c>
      <c r="G272" s="2">
        <v>1.7663061885562801</v>
      </c>
      <c r="H272" s="2">
        <v>0</v>
      </c>
      <c r="I272" s="2">
        <v>0</v>
      </c>
      <c r="J272" s="2">
        <v>0</v>
      </c>
      <c r="K272" s="2">
        <v>-2.52626905786002E-3</v>
      </c>
      <c r="L272" s="2">
        <v>0</v>
      </c>
    </row>
    <row r="273" spans="1:12" x14ac:dyDescent="0.3">
      <c r="A273" s="1">
        <v>2022</v>
      </c>
      <c r="B273" s="1">
        <v>8</v>
      </c>
      <c r="C273" s="2">
        <v>17.500526988803198</v>
      </c>
      <c r="D273" s="2">
        <v>26.301313337618399</v>
      </c>
      <c r="E273" s="2">
        <v>8.3280937430864395</v>
      </c>
      <c r="F273" s="2">
        <v>-18.9134462330201</v>
      </c>
      <c r="G273" s="2">
        <v>1.78896711964091</v>
      </c>
      <c r="H273" s="2">
        <v>0</v>
      </c>
      <c r="I273" s="2">
        <v>0</v>
      </c>
      <c r="J273" s="2">
        <v>0</v>
      </c>
      <c r="K273" s="2">
        <v>-4.4009785223799698E-3</v>
      </c>
      <c r="L273" s="2">
        <v>0</v>
      </c>
    </row>
    <row r="274" spans="1:12" x14ac:dyDescent="0.3">
      <c r="A274" s="1">
        <v>2022</v>
      </c>
      <c r="B274" s="1">
        <v>9</v>
      </c>
      <c r="C274" s="2">
        <v>17.222424440841799</v>
      </c>
      <c r="D274" s="2">
        <v>26.301313337618399</v>
      </c>
      <c r="E274" s="2">
        <v>8.3476728694000304</v>
      </c>
      <c r="F274" s="2">
        <v>-18.9475369762898</v>
      </c>
      <c r="G274" s="2">
        <v>1.52276095179309</v>
      </c>
      <c r="H274" s="2">
        <v>0</v>
      </c>
      <c r="I274" s="2">
        <v>0</v>
      </c>
      <c r="J274" s="2">
        <v>0</v>
      </c>
      <c r="K274" s="2">
        <v>-1.78574167984635E-3</v>
      </c>
      <c r="L274" s="2">
        <v>0</v>
      </c>
    </row>
    <row r="275" spans="1:12" x14ac:dyDescent="0.3">
      <c r="A275" s="1">
        <v>2022</v>
      </c>
      <c r="B275" s="1">
        <v>10</v>
      </c>
      <c r="C275" s="2">
        <v>16.778860324847901</v>
      </c>
      <c r="D275" s="2">
        <v>26.301313337618399</v>
      </c>
      <c r="E275" s="2">
        <v>8.3661909193806991</v>
      </c>
      <c r="F275" s="2">
        <v>-18.9809314660856</v>
      </c>
      <c r="G275" s="2">
        <v>1.0899176162814801</v>
      </c>
      <c r="H275" s="2">
        <v>0</v>
      </c>
      <c r="I275" s="2">
        <v>0</v>
      </c>
      <c r="J275" s="2">
        <v>0</v>
      </c>
      <c r="K275" s="2">
        <v>2.3699176529881098E-3</v>
      </c>
      <c r="L275" s="2">
        <v>0</v>
      </c>
    </row>
    <row r="276" spans="1:12" x14ac:dyDescent="0.3">
      <c r="A276" s="1">
        <v>2022</v>
      </c>
      <c r="B276" s="1">
        <v>11</v>
      </c>
      <c r="C276" s="2">
        <v>16.101752594751002</v>
      </c>
      <c r="D276" s="2">
        <v>26.301313337618399</v>
      </c>
      <c r="E276" s="2">
        <v>8.3846158121130507</v>
      </c>
      <c r="F276" s="2">
        <v>-19.0161040426676</v>
      </c>
      <c r="G276" s="2">
        <v>0.428082000900394</v>
      </c>
      <c r="H276" s="2">
        <v>0</v>
      </c>
      <c r="I276" s="2">
        <v>0</v>
      </c>
      <c r="J276" s="2">
        <v>0</v>
      </c>
      <c r="K276" s="2">
        <v>3.8454867867869801E-3</v>
      </c>
      <c r="L276" s="2">
        <v>0</v>
      </c>
    </row>
    <row r="277" spans="1:12" x14ac:dyDescent="0.3">
      <c r="A277" s="1">
        <v>2022</v>
      </c>
      <c r="B277" s="1">
        <v>12</v>
      </c>
      <c r="C277" s="2">
        <v>15.8885057711794</v>
      </c>
      <c r="D277" s="2">
        <v>26.301313337618399</v>
      </c>
      <c r="E277" s="2">
        <v>8.4025307005300398</v>
      </c>
      <c r="F277" s="2">
        <v>-19.050382526997801</v>
      </c>
      <c r="G277" s="2">
        <v>0.23363288185724301</v>
      </c>
      <c r="H277" s="2">
        <v>0</v>
      </c>
      <c r="I277" s="2">
        <v>0</v>
      </c>
      <c r="J277" s="2">
        <v>0</v>
      </c>
      <c r="K277" s="2">
        <v>1.4113781715465699E-3</v>
      </c>
      <c r="L277" s="2">
        <v>0</v>
      </c>
    </row>
    <row r="278" spans="1:12" x14ac:dyDescent="0.3">
      <c r="A278" s="1">
        <v>2023</v>
      </c>
      <c r="B278" s="1">
        <v>1</v>
      </c>
      <c r="C278" s="2">
        <v>16.174607212467599</v>
      </c>
      <c r="D278" s="2">
        <v>26.301313337618399</v>
      </c>
      <c r="E278" s="2">
        <v>8.4221972198096697</v>
      </c>
      <c r="F278" s="2">
        <v>-19.0854684446977</v>
      </c>
      <c r="G278" s="2">
        <v>0.143098077568073</v>
      </c>
      <c r="H278" s="2">
        <v>0.39567663612731502</v>
      </c>
      <c r="I278" s="2">
        <v>0</v>
      </c>
      <c r="J278" s="2">
        <v>0</v>
      </c>
      <c r="K278" s="2">
        <v>-2.2096139581258001E-3</v>
      </c>
      <c r="L278" s="2">
        <v>0</v>
      </c>
    </row>
    <row r="279" spans="1:12" x14ac:dyDescent="0.3">
      <c r="A279" s="1">
        <v>2023</v>
      </c>
      <c r="B279" s="1">
        <v>2</v>
      </c>
      <c r="C279" s="2">
        <v>15.8138246119115</v>
      </c>
      <c r="D279" s="2">
        <v>26.301313337618399</v>
      </c>
      <c r="E279" s="2">
        <v>8.4436356762113096</v>
      </c>
      <c r="F279" s="2">
        <v>-19.119802325669301</v>
      </c>
      <c r="G279" s="2">
        <v>0.19203086182506299</v>
      </c>
      <c r="H279" s="2">
        <v>0</v>
      </c>
      <c r="I279" s="2">
        <v>0</v>
      </c>
      <c r="J279" s="2">
        <v>0</v>
      </c>
      <c r="K279" s="2">
        <v>-3.3529380738954698E-3</v>
      </c>
      <c r="L279" s="2">
        <v>0</v>
      </c>
    </row>
    <row r="280" spans="1:12" x14ac:dyDescent="0.3">
      <c r="A280" s="1">
        <v>2023</v>
      </c>
      <c r="B280" s="1">
        <v>3</v>
      </c>
      <c r="C280" s="2">
        <v>15.967130173084801</v>
      </c>
      <c r="D280" s="2">
        <v>26.301313337618399</v>
      </c>
      <c r="E280" s="2">
        <v>8.4634257337352601</v>
      </c>
      <c r="F280" s="2">
        <v>-19.150419875846001</v>
      </c>
      <c r="G280" s="2">
        <v>0.35391027377683099</v>
      </c>
      <c r="H280" s="2">
        <v>0</v>
      </c>
      <c r="I280" s="2">
        <v>0</v>
      </c>
      <c r="J280" s="2">
        <v>0</v>
      </c>
      <c r="K280" s="2">
        <v>-1.09929619968341E-3</v>
      </c>
      <c r="L280" s="2">
        <v>0</v>
      </c>
    </row>
    <row r="281" spans="1:12" x14ac:dyDescent="0.3">
      <c r="A281" s="1">
        <v>2023</v>
      </c>
      <c r="B281" s="1">
        <v>4</v>
      </c>
      <c r="C281" s="2">
        <v>16.228063495641798</v>
      </c>
      <c r="D281" s="2">
        <v>26.301313337618399</v>
      </c>
      <c r="E281" s="2">
        <v>8.4841311513776194</v>
      </c>
      <c r="F281" s="2">
        <v>-19.184334881765501</v>
      </c>
      <c r="G281" s="2">
        <v>0.62490492434640099</v>
      </c>
      <c r="H281" s="2">
        <v>0</v>
      </c>
      <c r="I281" s="2">
        <v>0</v>
      </c>
      <c r="J281" s="2">
        <v>0</v>
      </c>
      <c r="K281" s="2">
        <v>2.04896406498634E-3</v>
      </c>
      <c r="L281" s="2">
        <v>0</v>
      </c>
    </row>
    <row r="282" spans="1:12" x14ac:dyDescent="0.3">
      <c r="A282" s="1">
        <v>2023</v>
      </c>
      <c r="B282" s="1">
        <v>5</v>
      </c>
      <c r="C282" s="2">
        <v>16.731069800256702</v>
      </c>
      <c r="D282" s="2">
        <v>26.301313337618399</v>
      </c>
      <c r="E282" s="2">
        <v>8.5018601264458802</v>
      </c>
      <c r="F282" s="2">
        <v>-19.217482579262601</v>
      </c>
      <c r="G282" s="2">
        <v>1.1424617590198101</v>
      </c>
      <c r="H282" s="2">
        <v>0</v>
      </c>
      <c r="I282" s="2">
        <v>0</v>
      </c>
      <c r="J282" s="2">
        <v>0</v>
      </c>
      <c r="K282" s="2">
        <v>2.9171564352523699E-3</v>
      </c>
      <c r="L282" s="2">
        <v>0</v>
      </c>
    </row>
    <row r="283" spans="1:12" x14ac:dyDescent="0.3">
      <c r="A283" s="1">
        <v>2023</v>
      </c>
      <c r="B283" s="1">
        <v>6</v>
      </c>
      <c r="C283" s="2">
        <v>17.058046854098802</v>
      </c>
      <c r="D283" s="2">
        <v>26.301313337618399</v>
      </c>
      <c r="E283" s="2">
        <v>8.5189933237611299</v>
      </c>
      <c r="F283" s="2">
        <v>-19.251812474108</v>
      </c>
      <c r="G283" s="2">
        <v>1.4887122321220301</v>
      </c>
      <c r="H283" s="2">
        <v>0</v>
      </c>
      <c r="I283" s="2">
        <v>0</v>
      </c>
      <c r="J283" s="2">
        <v>0</v>
      </c>
      <c r="K283" s="2">
        <v>8.4043470529948704E-4</v>
      </c>
      <c r="L283" s="2">
        <v>0</v>
      </c>
    </row>
    <row r="284" spans="1:12" x14ac:dyDescent="0.3">
      <c r="A284" s="1">
        <v>2023</v>
      </c>
      <c r="B284" s="1">
        <v>7</v>
      </c>
      <c r="C284" s="2">
        <v>17.317174863758201</v>
      </c>
      <c r="D284" s="2">
        <v>26.301313337618399</v>
      </c>
      <c r="E284" s="2">
        <v>8.5361604607298798</v>
      </c>
      <c r="F284" s="2">
        <v>-19.2847143719858</v>
      </c>
      <c r="G284" s="2">
        <v>1.7663061885562801</v>
      </c>
      <c r="H284" s="2">
        <v>0</v>
      </c>
      <c r="I284" s="2">
        <v>0</v>
      </c>
      <c r="J284" s="2">
        <v>0</v>
      </c>
      <c r="K284" s="2">
        <v>-1.89075116055193E-3</v>
      </c>
      <c r="L284" s="2">
        <v>0</v>
      </c>
    </row>
    <row r="285" spans="1:12" x14ac:dyDescent="0.3">
      <c r="A285" s="1">
        <v>2023</v>
      </c>
      <c r="B285" s="1">
        <v>8</v>
      </c>
      <c r="C285" s="2">
        <v>17.325299849437499</v>
      </c>
      <c r="D285" s="2">
        <v>26.301313337618399</v>
      </c>
      <c r="E285" s="2">
        <v>8.5556812596494591</v>
      </c>
      <c r="F285" s="2">
        <v>-19.318129437578499</v>
      </c>
      <c r="G285" s="2">
        <v>1.78896711964091</v>
      </c>
      <c r="H285" s="2">
        <v>0</v>
      </c>
      <c r="I285" s="2">
        <v>0</v>
      </c>
      <c r="J285" s="2">
        <v>0</v>
      </c>
      <c r="K285" s="2">
        <v>-2.5324298927102999E-3</v>
      </c>
      <c r="L285" s="2">
        <v>0</v>
      </c>
    </row>
    <row r="286" spans="1:12" x14ac:dyDescent="0.3">
      <c r="A286" s="1">
        <v>2023</v>
      </c>
      <c r="B286" s="1">
        <v>9</v>
      </c>
      <c r="C286" s="2">
        <v>17.047793343656501</v>
      </c>
      <c r="D286" s="2">
        <v>26.301313337618399</v>
      </c>
      <c r="E286" s="2">
        <v>8.5756785884514208</v>
      </c>
      <c r="F286" s="2">
        <v>-19.351332614880501</v>
      </c>
      <c r="G286" s="2">
        <v>1.52276095179309</v>
      </c>
      <c r="H286" s="2">
        <v>0</v>
      </c>
      <c r="I286" s="2">
        <v>0</v>
      </c>
      <c r="J286" s="2">
        <v>0</v>
      </c>
      <c r="K286" s="2">
        <v>-6.2691932584968402E-4</v>
      </c>
      <c r="L286" s="2">
        <v>0</v>
      </c>
    </row>
    <row r="287" spans="1:12" x14ac:dyDescent="0.3">
      <c r="A287" s="1">
        <v>2023</v>
      </c>
      <c r="B287" s="1">
        <v>10</v>
      </c>
      <c r="C287" s="2">
        <v>16.602833046570399</v>
      </c>
      <c r="D287" s="2">
        <v>26.301313337618399</v>
      </c>
      <c r="E287" s="2">
        <v>8.5936366594538001</v>
      </c>
      <c r="F287" s="2">
        <v>-19.3837716445864</v>
      </c>
      <c r="G287" s="2">
        <v>1.0899176162814801</v>
      </c>
      <c r="H287" s="2">
        <v>0</v>
      </c>
      <c r="I287" s="2">
        <v>0</v>
      </c>
      <c r="J287" s="2">
        <v>0</v>
      </c>
      <c r="K287" s="2">
        <v>1.7370778031100501E-3</v>
      </c>
      <c r="L287" s="2">
        <v>0</v>
      </c>
    </row>
    <row r="288" spans="1:12" x14ac:dyDescent="0.3">
      <c r="A288" s="1">
        <v>2023</v>
      </c>
      <c r="B288" s="1">
        <v>11</v>
      </c>
      <c r="C288" s="2">
        <v>15.923140499271</v>
      </c>
      <c r="D288" s="2">
        <v>26.301313337618399</v>
      </c>
      <c r="E288" s="2">
        <v>8.6095462765234902</v>
      </c>
      <c r="F288" s="2">
        <v>-19.4179946157114</v>
      </c>
      <c r="G288" s="2">
        <v>0.428082000900394</v>
      </c>
      <c r="H288" s="2">
        <v>0</v>
      </c>
      <c r="I288" s="2">
        <v>0</v>
      </c>
      <c r="J288" s="2">
        <v>0</v>
      </c>
      <c r="K288" s="2">
        <v>2.1934999401001E-3</v>
      </c>
      <c r="L288" s="2">
        <v>0</v>
      </c>
    </row>
    <row r="289" spans="1:12" x14ac:dyDescent="0.3">
      <c r="A289" s="1">
        <v>2023</v>
      </c>
      <c r="B289" s="1">
        <v>12</v>
      </c>
      <c r="C289" s="2">
        <v>15.707604006435</v>
      </c>
      <c r="D289" s="2">
        <v>26.301313337618399</v>
      </c>
      <c r="E289" s="2">
        <v>8.6238462486970704</v>
      </c>
      <c r="F289" s="2">
        <v>-19.451640383933199</v>
      </c>
      <c r="G289" s="2">
        <v>0.23363288185724301</v>
      </c>
      <c r="H289" s="2">
        <v>0</v>
      </c>
      <c r="I289" s="2">
        <v>0</v>
      </c>
      <c r="J289" s="2">
        <v>0</v>
      </c>
      <c r="K289" s="2">
        <v>4.5192219557144099E-4</v>
      </c>
      <c r="L289" s="2">
        <v>0</v>
      </c>
    </row>
    <row r="290" spans="1:12" x14ac:dyDescent="0.3">
      <c r="A290" s="1">
        <v>2024</v>
      </c>
      <c r="B290" s="1">
        <v>1</v>
      </c>
      <c r="C290" s="2">
        <v>15.991525633057</v>
      </c>
      <c r="D290" s="2">
        <v>26.301313337618399</v>
      </c>
      <c r="E290" s="2">
        <v>8.6396863276502298</v>
      </c>
      <c r="F290" s="2">
        <v>-19.4866592589512</v>
      </c>
      <c r="G290" s="2">
        <v>0.143098077568073</v>
      </c>
      <c r="H290" s="2">
        <v>0.39567663612731502</v>
      </c>
      <c r="I290" s="2">
        <v>0</v>
      </c>
      <c r="J290" s="2">
        <v>0</v>
      </c>
      <c r="K290" s="2">
        <v>-1.58948695578687E-3</v>
      </c>
      <c r="L290" s="2">
        <v>0</v>
      </c>
    </row>
    <row r="291" spans="1:12" x14ac:dyDescent="0.3">
      <c r="A291" s="1">
        <v>2024</v>
      </c>
      <c r="B291" s="1">
        <v>2</v>
      </c>
      <c r="C291" s="2">
        <v>15.627980100815</v>
      </c>
      <c r="D291" s="2">
        <v>26.301313337618399</v>
      </c>
      <c r="E291" s="2">
        <v>8.6581707528128895</v>
      </c>
      <c r="F291" s="2">
        <v>-19.521639305615398</v>
      </c>
      <c r="G291" s="2">
        <v>0.19203086182506299</v>
      </c>
      <c r="H291" s="2">
        <v>0</v>
      </c>
      <c r="I291" s="2">
        <v>0</v>
      </c>
      <c r="J291" s="2">
        <v>0</v>
      </c>
      <c r="K291" s="2">
        <v>-1.8955458259242201E-3</v>
      </c>
      <c r="L291" s="2">
        <v>0</v>
      </c>
    </row>
    <row r="292" spans="1:12" x14ac:dyDescent="0.3">
      <c r="A292" s="1">
        <v>2024</v>
      </c>
      <c r="B292" s="1">
        <v>3</v>
      </c>
      <c r="C292" s="2">
        <v>15.777745567265701</v>
      </c>
      <c r="D292" s="2">
        <v>26.301313337618399</v>
      </c>
      <c r="E292" s="2">
        <v>8.6769057369281395</v>
      </c>
      <c r="F292" s="2">
        <v>-19.554074244703799</v>
      </c>
      <c r="G292" s="2">
        <v>0.35391027377683099</v>
      </c>
      <c r="H292" s="2">
        <v>0</v>
      </c>
      <c r="I292" s="2">
        <v>0</v>
      </c>
      <c r="J292" s="2">
        <v>0</v>
      </c>
      <c r="K292" s="2">
        <v>-3.0953635385699802E-4</v>
      </c>
      <c r="L292" s="2">
        <v>0</v>
      </c>
    </row>
    <row r="293" spans="1:12" x14ac:dyDescent="0.3">
      <c r="A293" s="1">
        <v>2024</v>
      </c>
      <c r="B293" s="1">
        <v>4</v>
      </c>
      <c r="C293" s="2">
        <v>16.0363088169984</v>
      </c>
      <c r="D293" s="2">
        <v>26.301313337618399</v>
      </c>
      <c r="E293" s="2">
        <v>8.6968116216695606</v>
      </c>
      <c r="F293" s="2">
        <v>-19.588170131258401</v>
      </c>
      <c r="G293" s="2">
        <v>0.62490492434640099</v>
      </c>
      <c r="H293" s="2">
        <v>0</v>
      </c>
      <c r="I293" s="2">
        <v>0</v>
      </c>
      <c r="J293" s="2">
        <v>0</v>
      </c>
      <c r="K293" s="2">
        <v>1.4490646225055999E-3</v>
      </c>
      <c r="L293" s="2">
        <v>0</v>
      </c>
    </row>
    <row r="294" spans="1:12" x14ac:dyDescent="0.3">
      <c r="A294" s="1">
        <v>2024</v>
      </c>
      <c r="B294" s="1">
        <v>5</v>
      </c>
      <c r="C294" s="2">
        <v>16.5398473944114</v>
      </c>
      <c r="D294" s="2">
        <v>26.301313337618399</v>
      </c>
      <c r="E294" s="2">
        <v>8.7148277167698893</v>
      </c>
      <c r="F294" s="2">
        <v>-19.620389584077699</v>
      </c>
      <c r="G294" s="2">
        <v>1.1424617590198101</v>
      </c>
      <c r="H294" s="2">
        <v>0</v>
      </c>
      <c r="I294" s="2">
        <v>0</v>
      </c>
      <c r="J294" s="2">
        <v>0</v>
      </c>
      <c r="K294" s="2">
        <v>1.6341650810076699E-3</v>
      </c>
      <c r="L294" s="2">
        <v>0</v>
      </c>
    </row>
    <row r="295" spans="1:12" x14ac:dyDescent="0.3">
      <c r="A295" s="1">
        <v>2024</v>
      </c>
      <c r="B295" s="1">
        <v>6</v>
      </c>
      <c r="C295" s="2">
        <v>16.870408983763099</v>
      </c>
      <c r="D295" s="2">
        <v>26.301313337618399</v>
      </c>
      <c r="E295" s="2">
        <v>8.7330643712681706</v>
      </c>
      <c r="F295" s="2">
        <v>-19.652875620763702</v>
      </c>
      <c r="G295" s="2">
        <v>1.4887122321220301</v>
      </c>
      <c r="H295" s="2">
        <v>0</v>
      </c>
      <c r="I295" s="2">
        <v>0</v>
      </c>
      <c r="J295" s="2">
        <v>0</v>
      </c>
      <c r="K295" s="2">
        <v>1.94663518218618E-4</v>
      </c>
      <c r="L295" s="2">
        <v>0</v>
      </c>
    </row>
    <row r="296" spans="1:12" x14ac:dyDescent="0.3">
      <c r="A296" s="1">
        <v>2024</v>
      </c>
      <c r="B296" s="1">
        <v>7</v>
      </c>
      <c r="C296" s="2">
        <v>17.134455396156799</v>
      </c>
      <c r="D296" s="2">
        <v>26.301313337618399</v>
      </c>
      <c r="E296" s="2">
        <v>8.7517334786418708</v>
      </c>
      <c r="F296" s="2">
        <v>-19.683581082072799</v>
      </c>
      <c r="G296" s="2">
        <v>1.7663061885562801</v>
      </c>
      <c r="H296" s="2">
        <v>0</v>
      </c>
      <c r="I296" s="2">
        <v>0</v>
      </c>
      <c r="J296" s="2">
        <v>0</v>
      </c>
      <c r="K296" s="2">
        <v>-1.31652658695103E-3</v>
      </c>
      <c r="L296" s="2">
        <v>0</v>
      </c>
    </row>
    <row r="297" spans="1:12" x14ac:dyDescent="0.3">
      <c r="A297" s="1">
        <v>2024</v>
      </c>
      <c r="B297" s="1">
        <v>8</v>
      </c>
      <c r="C297" s="2">
        <v>17.147026275747201</v>
      </c>
      <c r="D297" s="2">
        <v>26.301313337618399</v>
      </c>
      <c r="E297" s="2">
        <v>8.7729095901896503</v>
      </c>
      <c r="F297" s="2">
        <v>-19.714758420219901</v>
      </c>
      <c r="G297" s="2">
        <v>1.78896711964091</v>
      </c>
      <c r="H297" s="2">
        <v>0</v>
      </c>
      <c r="I297" s="2">
        <v>0</v>
      </c>
      <c r="J297" s="2">
        <v>0</v>
      </c>
      <c r="K297" s="2">
        <v>-1.40535148175047E-3</v>
      </c>
      <c r="L297" s="2">
        <v>0</v>
      </c>
    </row>
    <row r="298" spans="1:12" x14ac:dyDescent="0.3">
      <c r="A298" s="1">
        <v>2024</v>
      </c>
      <c r="B298" s="1">
        <v>9</v>
      </c>
      <c r="C298" s="2">
        <v>16.872157426772802</v>
      </c>
      <c r="D298" s="2">
        <v>26.301313337618399</v>
      </c>
      <c r="E298" s="2">
        <v>8.7943829720444295</v>
      </c>
      <c r="F298" s="2">
        <v>-19.746196920644</v>
      </c>
      <c r="G298" s="2">
        <v>1.52276095179309</v>
      </c>
      <c r="H298" s="2">
        <v>0</v>
      </c>
      <c r="I298" s="2">
        <v>0</v>
      </c>
      <c r="J298" s="2">
        <v>0</v>
      </c>
      <c r="K298" s="2">
        <v>-1.02914039143087E-4</v>
      </c>
      <c r="L298" s="2">
        <v>0</v>
      </c>
    </row>
    <row r="299" spans="1:12" x14ac:dyDescent="0.3">
      <c r="A299" s="1">
        <v>2024</v>
      </c>
      <c r="B299" s="1">
        <v>10</v>
      </c>
      <c r="C299" s="2">
        <v>16.427974173978601</v>
      </c>
      <c r="D299" s="2">
        <v>26.301313337618399</v>
      </c>
      <c r="E299" s="2">
        <v>8.81334342388317</v>
      </c>
      <c r="F299" s="2">
        <v>-19.7777924952528</v>
      </c>
      <c r="G299" s="2">
        <v>1.0899176162814801</v>
      </c>
      <c r="H299" s="2">
        <v>0</v>
      </c>
      <c r="I299" s="2">
        <v>0</v>
      </c>
      <c r="J299" s="2">
        <v>0</v>
      </c>
      <c r="K299" s="2">
        <v>1.1922914483584201E-3</v>
      </c>
      <c r="L299" s="2">
        <v>0</v>
      </c>
    </row>
    <row r="300" spans="1:12" x14ac:dyDescent="0.3">
      <c r="A300" s="1">
        <v>2024</v>
      </c>
      <c r="B300" s="1">
        <v>11</v>
      </c>
      <c r="C300" s="2">
        <v>15.748022298052399</v>
      </c>
      <c r="D300" s="2">
        <v>26.301313337618399</v>
      </c>
      <c r="E300" s="2">
        <v>8.8297029518747205</v>
      </c>
      <c r="F300" s="2">
        <v>-19.812281463750299</v>
      </c>
      <c r="G300" s="2">
        <v>0.428082000900394</v>
      </c>
      <c r="H300" s="2">
        <v>0</v>
      </c>
      <c r="I300" s="2">
        <v>0</v>
      </c>
      <c r="J300" s="2">
        <v>0</v>
      </c>
      <c r="K300" s="2">
        <v>1.2054714092286599E-3</v>
      </c>
      <c r="L300" s="2">
        <v>0</v>
      </c>
    </row>
    <row r="301" spans="1:12" x14ac:dyDescent="0.3">
      <c r="A301" s="1">
        <v>2024</v>
      </c>
      <c r="B301" s="1">
        <v>12</v>
      </c>
      <c r="C301" s="2">
        <v>15.5323126431911</v>
      </c>
      <c r="D301" s="2">
        <v>26.301313337618399</v>
      </c>
      <c r="E301" s="2">
        <v>8.8441726599273007</v>
      </c>
      <c r="F301" s="2">
        <v>-19.846836754132799</v>
      </c>
      <c r="G301" s="2">
        <v>0.23363288185724301</v>
      </c>
      <c r="H301" s="2">
        <v>0</v>
      </c>
      <c r="I301" s="2">
        <v>0</v>
      </c>
      <c r="J301" s="2">
        <v>0</v>
      </c>
      <c r="K301" s="2">
        <v>3.0517920908579299E-5</v>
      </c>
      <c r="L301" s="2">
        <v>0</v>
      </c>
    </row>
    <row r="302" spans="1:12" x14ac:dyDescent="0.3">
      <c r="A302" s="1">
        <v>2025</v>
      </c>
      <c r="B302" s="1">
        <v>1</v>
      </c>
      <c r="C302" s="2">
        <v>15.8165248807097</v>
      </c>
      <c r="D302" s="2">
        <v>26.301313337618399</v>
      </c>
      <c r="E302" s="2">
        <v>8.8603403806307899</v>
      </c>
      <c r="F302" s="2">
        <v>-19.882827009360899</v>
      </c>
      <c r="G302" s="2">
        <v>0.143098077568073</v>
      </c>
      <c r="H302" s="2">
        <v>0.39567663612731502</v>
      </c>
      <c r="I302" s="2">
        <v>0</v>
      </c>
      <c r="J302" s="2">
        <v>0</v>
      </c>
      <c r="K302" s="2">
        <v>-1.07654187392114E-3</v>
      </c>
      <c r="L302" s="2">
        <v>0</v>
      </c>
    </row>
    <row r="303" spans="1:12" x14ac:dyDescent="0.3">
      <c r="A303" s="1">
        <v>2025</v>
      </c>
      <c r="B303" s="1">
        <v>2</v>
      </c>
      <c r="C303" s="2">
        <v>15.453590276978</v>
      </c>
      <c r="D303" s="2">
        <v>26.301313337618399</v>
      </c>
      <c r="E303" s="2">
        <v>8.8796218503135496</v>
      </c>
      <c r="F303" s="2">
        <v>-19.918344533408298</v>
      </c>
      <c r="G303" s="2">
        <v>0.19203086182506299</v>
      </c>
      <c r="H303" s="2">
        <v>0</v>
      </c>
      <c r="I303" s="2">
        <v>0</v>
      </c>
      <c r="J303" s="2">
        <v>0</v>
      </c>
      <c r="K303" s="2">
        <v>-1.0312393706648499E-3</v>
      </c>
      <c r="L303" s="2">
        <v>0</v>
      </c>
    </row>
    <row r="304" spans="1:12" x14ac:dyDescent="0.3">
      <c r="A304" s="1">
        <v>2025</v>
      </c>
      <c r="B304" s="1">
        <v>3</v>
      </c>
      <c r="C304" s="2">
        <v>15.6039453573931</v>
      </c>
      <c r="D304" s="2">
        <v>26.301313337618399</v>
      </c>
      <c r="E304" s="2">
        <v>8.8986998703598807</v>
      </c>
      <c r="F304" s="2">
        <v>-19.950003878499199</v>
      </c>
      <c r="G304" s="2">
        <v>0.35391027377683099</v>
      </c>
      <c r="H304" s="2">
        <v>0</v>
      </c>
      <c r="I304" s="2">
        <v>0</v>
      </c>
      <c r="J304" s="2">
        <v>0</v>
      </c>
      <c r="K304" s="2">
        <v>2.5754137270794799E-5</v>
      </c>
      <c r="L304" s="2">
        <v>0</v>
      </c>
    </row>
    <row r="305" spans="1:12" x14ac:dyDescent="0.3">
      <c r="A305" s="1">
        <v>2025</v>
      </c>
      <c r="B305" s="1">
        <v>4</v>
      </c>
      <c r="C305" s="2">
        <v>15.862224109365</v>
      </c>
      <c r="D305" s="2">
        <v>26.301313337618399</v>
      </c>
      <c r="E305" s="2">
        <v>8.9197902021622806</v>
      </c>
      <c r="F305" s="2">
        <v>-19.984753630507299</v>
      </c>
      <c r="G305" s="2">
        <v>0.62490492434640099</v>
      </c>
      <c r="H305" s="2">
        <v>0</v>
      </c>
      <c r="I305" s="2">
        <v>0</v>
      </c>
      <c r="J305" s="2">
        <v>0</v>
      </c>
      <c r="K305" s="2">
        <v>9.6927574522709403E-4</v>
      </c>
      <c r="L305" s="2">
        <v>0</v>
      </c>
    </row>
    <row r="306" spans="1:12" x14ac:dyDescent="0.3">
      <c r="A306" s="1">
        <v>2025</v>
      </c>
      <c r="B306" s="1">
        <v>5</v>
      </c>
      <c r="C306" s="2">
        <v>16.365277883608901</v>
      </c>
      <c r="D306" s="2">
        <v>26.301313337618399</v>
      </c>
      <c r="E306" s="2">
        <v>8.9388345780261709</v>
      </c>
      <c r="F306" s="2">
        <v>-20.018211484343102</v>
      </c>
      <c r="G306" s="2">
        <v>1.1424617590198101</v>
      </c>
      <c r="H306" s="2">
        <v>0</v>
      </c>
      <c r="I306" s="2">
        <v>0</v>
      </c>
      <c r="J306" s="2">
        <v>0</v>
      </c>
      <c r="K306" s="2">
        <v>8.79693287576089E-4</v>
      </c>
      <c r="L306" s="2">
        <v>0</v>
      </c>
    </row>
    <row r="307" spans="1:12" x14ac:dyDescent="0.3">
      <c r="A307" s="1">
        <v>2025</v>
      </c>
      <c r="B307" s="1">
        <v>6</v>
      </c>
      <c r="C307" s="2">
        <v>16.695238912884101</v>
      </c>
      <c r="D307" s="2">
        <v>26.301313337618399</v>
      </c>
      <c r="E307" s="2">
        <v>8.9578938936027601</v>
      </c>
      <c r="F307" s="2">
        <v>-20.052611889805299</v>
      </c>
      <c r="G307" s="2">
        <v>1.4887122321220301</v>
      </c>
      <c r="H307" s="2">
        <v>0</v>
      </c>
      <c r="I307" s="2">
        <v>0</v>
      </c>
      <c r="J307" s="2">
        <v>0</v>
      </c>
      <c r="K307" s="2">
        <v>-6.8660653731455996E-5</v>
      </c>
      <c r="L307" s="2">
        <v>0</v>
      </c>
    </row>
    <row r="308" spans="1:12" x14ac:dyDescent="0.3">
      <c r="A308" s="1">
        <v>2025</v>
      </c>
      <c r="B308" s="1">
        <v>7</v>
      </c>
      <c r="C308" s="2">
        <v>16.9580873775657</v>
      </c>
      <c r="D308" s="2">
        <v>26.301313337618399</v>
      </c>
      <c r="E308" s="2">
        <v>8.9770438273770505</v>
      </c>
      <c r="F308" s="2">
        <v>-20.085705627325801</v>
      </c>
      <c r="G308" s="2">
        <v>1.7663061885562801</v>
      </c>
      <c r="H308" s="2">
        <v>0</v>
      </c>
      <c r="I308" s="2">
        <v>0</v>
      </c>
      <c r="J308" s="2">
        <v>0</v>
      </c>
      <c r="K308" s="2">
        <v>-8.7034866020019297E-4</v>
      </c>
      <c r="L308" s="2">
        <v>0</v>
      </c>
    </row>
    <row r="309" spans="1:12" x14ac:dyDescent="0.3">
      <c r="A309" s="1">
        <v>2025</v>
      </c>
      <c r="B309" s="1">
        <v>8</v>
      </c>
      <c r="C309" s="2">
        <v>16.968291511258599</v>
      </c>
      <c r="D309" s="2">
        <v>26.301313337618399</v>
      </c>
      <c r="E309" s="2">
        <v>8.9984308680511003</v>
      </c>
      <c r="F309" s="2">
        <v>-20.1196716440313</v>
      </c>
      <c r="G309" s="2">
        <v>1.78896711964091</v>
      </c>
      <c r="H309" s="2">
        <v>0</v>
      </c>
      <c r="I309" s="2">
        <v>0</v>
      </c>
      <c r="J309" s="2">
        <v>0</v>
      </c>
      <c r="K309" s="2">
        <v>-7.4817002039395696E-4</v>
      </c>
      <c r="L309" s="2">
        <v>0</v>
      </c>
    </row>
    <row r="310" spans="1:12" x14ac:dyDescent="0.3">
      <c r="A310" s="1">
        <v>2025</v>
      </c>
      <c r="B310" s="1">
        <v>9</v>
      </c>
      <c r="C310" s="2">
        <v>16.6911521051051</v>
      </c>
      <c r="D310" s="2">
        <v>26.301313337618399</v>
      </c>
      <c r="E310" s="2">
        <v>9.0203678989468692</v>
      </c>
      <c r="F310" s="2">
        <v>-20.153390634386099</v>
      </c>
      <c r="G310" s="2">
        <v>1.52276095179309</v>
      </c>
      <c r="H310" s="2">
        <v>0</v>
      </c>
      <c r="I310" s="2">
        <v>0</v>
      </c>
      <c r="J310" s="2">
        <v>0</v>
      </c>
      <c r="K310" s="2">
        <v>1.00551132860005E-4</v>
      </c>
      <c r="L310" s="2">
        <v>0</v>
      </c>
    </row>
    <row r="311" spans="1:12" x14ac:dyDescent="0.3">
      <c r="A311" s="1">
        <v>2025</v>
      </c>
      <c r="B311" s="1">
        <v>10</v>
      </c>
      <c r="C311" s="2">
        <v>16.246881900515799</v>
      </c>
      <c r="D311" s="2">
        <v>26.301313337618399</v>
      </c>
      <c r="E311" s="2">
        <v>9.0406498551365999</v>
      </c>
      <c r="F311" s="2">
        <v>-20.1857784175827</v>
      </c>
      <c r="G311" s="2">
        <v>1.0899176162814801</v>
      </c>
      <c r="H311" s="2">
        <v>0</v>
      </c>
      <c r="I311" s="2">
        <v>0</v>
      </c>
      <c r="J311" s="2">
        <v>0</v>
      </c>
      <c r="K311" s="2">
        <v>7.7950906211299298E-4</v>
      </c>
      <c r="L311" s="2">
        <v>0</v>
      </c>
    </row>
    <row r="312" spans="1:12" x14ac:dyDescent="0.3">
      <c r="A312" s="1">
        <v>2025</v>
      </c>
      <c r="B312" s="1">
        <v>11</v>
      </c>
      <c r="C312" s="2">
        <v>15.570653159976599</v>
      </c>
      <c r="D312" s="2">
        <v>26.301313337618399</v>
      </c>
      <c r="E312" s="2">
        <v>9.0596940517619107</v>
      </c>
      <c r="F312" s="2">
        <v>-20.2190705117908</v>
      </c>
      <c r="G312" s="2">
        <v>0.428082000900394</v>
      </c>
      <c r="H312" s="2">
        <v>0</v>
      </c>
      <c r="I312" s="2">
        <v>0</v>
      </c>
      <c r="J312" s="2">
        <v>0</v>
      </c>
      <c r="K312" s="2">
        <v>6.3428148671640404E-4</v>
      </c>
      <c r="L312" s="2">
        <v>0</v>
      </c>
    </row>
    <row r="313" spans="1:12" x14ac:dyDescent="0.3">
      <c r="A313" s="1">
        <v>2025</v>
      </c>
      <c r="B313" s="1">
        <v>12</v>
      </c>
      <c r="C313" s="2">
        <v>15.360872422019</v>
      </c>
      <c r="D313" s="2">
        <v>26.301313337618399</v>
      </c>
      <c r="E313" s="2">
        <v>9.0775581207223794</v>
      </c>
      <c r="F313" s="2">
        <v>-20.251508497657099</v>
      </c>
      <c r="G313" s="2">
        <v>0.23363288185724301</v>
      </c>
      <c r="H313" s="2">
        <v>0</v>
      </c>
      <c r="I313" s="2">
        <v>0</v>
      </c>
      <c r="J313" s="2">
        <v>0</v>
      </c>
      <c r="K313" s="2">
        <v>-1.2342052185765299E-4</v>
      </c>
      <c r="L313" s="2">
        <v>0</v>
      </c>
    </row>
    <row r="314" spans="1:12" x14ac:dyDescent="0.3">
      <c r="A314" s="1">
        <v>2026</v>
      </c>
      <c r="B314" s="1">
        <v>1</v>
      </c>
      <c r="C314" s="2">
        <v>15.6509804217712</v>
      </c>
      <c r="D314" s="2">
        <v>26.301313337618399</v>
      </c>
      <c r="E314" s="2">
        <v>9.0973309565200609</v>
      </c>
      <c r="F314" s="2">
        <v>-20.285742158963799</v>
      </c>
      <c r="G314" s="2">
        <v>0.143098077568073</v>
      </c>
      <c r="H314" s="2">
        <v>0.39567663612731502</v>
      </c>
      <c r="I314" s="2">
        <v>0</v>
      </c>
      <c r="J314" s="2">
        <v>0</v>
      </c>
      <c r="K314" s="2">
        <v>-6.9642709881279096E-4</v>
      </c>
      <c r="L314" s="2">
        <v>0</v>
      </c>
    </row>
    <row r="315" spans="1:12" x14ac:dyDescent="0.3">
      <c r="A315" s="1">
        <v>2026</v>
      </c>
      <c r="B315" s="1">
        <v>2</v>
      </c>
      <c r="C315" s="2">
        <v>15.2914884217879</v>
      </c>
      <c r="D315" s="2">
        <v>26.301313337618399</v>
      </c>
      <c r="E315" s="2">
        <v>9.1197235740790301</v>
      </c>
      <c r="F315" s="2">
        <v>-20.3210434600954</v>
      </c>
      <c r="G315" s="2">
        <v>0.19203086182506299</v>
      </c>
      <c r="H315" s="2">
        <v>0</v>
      </c>
      <c r="I315" s="2">
        <v>0</v>
      </c>
      <c r="J315" s="2">
        <v>0</v>
      </c>
      <c r="K315" s="2">
        <v>-5.35891639165342E-4</v>
      </c>
      <c r="L315" s="2">
        <v>0</v>
      </c>
    </row>
    <row r="316" spans="1:12" x14ac:dyDescent="0.3">
      <c r="A316" s="1">
        <v>2026</v>
      </c>
      <c r="B316" s="1">
        <v>3</v>
      </c>
      <c r="C316" s="2">
        <v>15.4428969952607</v>
      </c>
      <c r="D316" s="2">
        <v>26.301313337618399</v>
      </c>
      <c r="E316" s="2">
        <v>9.1411619510717301</v>
      </c>
      <c r="F316" s="2">
        <v>-20.353627524325599</v>
      </c>
      <c r="G316" s="2">
        <v>0.35391027377683099</v>
      </c>
      <c r="H316" s="2">
        <v>0</v>
      </c>
      <c r="I316" s="2">
        <v>0</v>
      </c>
      <c r="J316" s="2">
        <v>0</v>
      </c>
      <c r="K316" s="2">
        <v>1.3895711938260999E-4</v>
      </c>
      <c r="L316" s="2">
        <v>0</v>
      </c>
    </row>
    <row r="317" spans="1:12" x14ac:dyDescent="0.3">
      <c r="A317" s="1">
        <v>2026</v>
      </c>
      <c r="B317" s="1">
        <v>4</v>
      </c>
      <c r="C317" s="2">
        <v>15.701227464499199</v>
      </c>
      <c r="D317" s="2">
        <v>26.301313337618399</v>
      </c>
      <c r="E317" s="2">
        <v>9.1644767864102903</v>
      </c>
      <c r="F317" s="2">
        <v>-20.3900883020431</v>
      </c>
      <c r="G317" s="2">
        <v>0.62490492434640099</v>
      </c>
      <c r="H317" s="2">
        <v>0</v>
      </c>
      <c r="I317" s="2">
        <v>0</v>
      </c>
      <c r="J317" s="2">
        <v>0</v>
      </c>
      <c r="K317" s="2">
        <v>6.2071816723907602E-4</v>
      </c>
      <c r="L317" s="2">
        <v>0</v>
      </c>
    </row>
    <row r="318" spans="1:12" x14ac:dyDescent="0.3">
      <c r="A318" s="1">
        <v>2026</v>
      </c>
      <c r="B318" s="1">
        <v>5</v>
      </c>
      <c r="C318" s="2">
        <v>16.204146978168598</v>
      </c>
      <c r="D318" s="2">
        <v>26.301313337618399</v>
      </c>
      <c r="E318" s="2">
        <v>9.1853258339107793</v>
      </c>
      <c r="F318" s="2">
        <v>-20.425405046872601</v>
      </c>
      <c r="G318" s="2">
        <v>1.1424617590198101</v>
      </c>
      <c r="H318" s="2">
        <v>0</v>
      </c>
      <c r="I318" s="2">
        <v>0</v>
      </c>
      <c r="J318" s="2">
        <v>0</v>
      </c>
      <c r="K318" s="2">
        <v>4.5109449223090803E-4</v>
      </c>
      <c r="L318" s="2">
        <v>0</v>
      </c>
    </row>
    <row r="319" spans="1:12" x14ac:dyDescent="0.3">
      <c r="A319" s="1">
        <v>2026</v>
      </c>
      <c r="B319" s="1">
        <v>6</v>
      </c>
      <c r="C319" s="2">
        <v>16.533839166628599</v>
      </c>
      <c r="D319" s="2">
        <v>26.301313337618399</v>
      </c>
      <c r="E319" s="2">
        <v>9.2056473097240499</v>
      </c>
      <c r="F319" s="2">
        <v>-20.461685128201001</v>
      </c>
      <c r="G319" s="2">
        <v>1.4887122321220301</v>
      </c>
      <c r="H319" s="2">
        <v>0</v>
      </c>
      <c r="I319" s="2">
        <v>0</v>
      </c>
      <c r="J319" s="2">
        <v>0</v>
      </c>
      <c r="K319" s="2">
        <v>-1.48584634867888E-4</v>
      </c>
      <c r="L319" s="2">
        <v>0</v>
      </c>
    </row>
    <row r="320" spans="1:12" x14ac:dyDescent="0.3">
      <c r="A320" s="1">
        <v>2026</v>
      </c>
      <c r="B320" s="1">
        <v>7</v>
      </c>
      <c r="C320" s="2">
        <v>16.795815861747698</v>
      </c>
      <c r="D320" s="2">
        <v>26.301313337618399</v>
      </c>
      <c r="E320" s="2">
        <v>9.2251319913199694</v>
      </c>
      <c r="F320" s="2">
        <v>-20.496383693778299</v>
      </c>
      <c r="G320" s="2">
        <v>1.7663061885562801</v>
      </c>
      <c r="H320" s="2">
        <v>0</v>
      </c>
      <c r="I320" s="2">
        <v>0</v>
      </c>
      <c r="J320" s="2">
        <v>0</v>
      </c>
      <c r="K320" s="2">
        <v>-5.5196196858986501E-4</v>
      </c>
      <c r="L320" s="2">
        <v>0</v>
      </c>
    </row>
    <row r="321" spans="1:12" x14ac:dyDescent="0.3">
      <c r="A321" s="1">
        <v>2026</v>
      </c>
      <c r="B321" s="1">
        <v>8</v>
      </c>
      <c r="C321" s="2">
        <v>16.804099093772599</v>
      </c>
      <c r="D321" s="2">
        <v>26.301313337618399</v>
      </c>
      <c r="E321" s="2">
        <v>9.2458578039245491</v>
      </c>
      <c r="F321" s="2">
        <v>-20.531660974084001</v>
      </c>
      <c r="G321" s="2">
        <v>1.78896711964091</v>
      </c>
      <c r="H321" s="2">
        <v>0</v>
      </c>
      <c r="I321" s="2">
        <v>0</v>
      </c>
      <c r="J321" s="2">
        <v>0</v>
      </c>
      <c r="K321" s="2">
        <v>-3.7819332727906401E-4</v>
      </c>
      <c r="L321" s="2">
        <v>0</v>
      </c>
    </row>
    <row r="322" spans="1:12" x14ac:dyDescent="0.3">
      <c r="A322" s="1">
        <v>2026</v>
      </c>
      <c r="B322" s="1">
        <v>9</v>
      </c>
      <c r="C322" s="2">
        <v>16.524707914495099</v>
      </c>
      <c r="D322" s="2">
        <v>26.301313337618399</v>
      </c>
      <c r="E322" s="2">
        <v>9.2669147897042503</v>
      </c>
      <c r="F322" s="2">
        <v>-20.5664346636555</v>
      </c>
      <c r="G322" s="2">
        <v>1.52276095179309</v>
      </c>
      <c r="H322" s="2">
        <v>0</v>
      </c>
      <c r="I322" s="2">
        <v>0</v>
      </c>
      <c r="J322" s="2">
        <v>0</v>
      </c>
      <c r="K322" s="2">
        <v>1.5349903485883899E-4</v>
      </c>
      <c r="L322" s="2">
        <v>0</v>
      </c>
    </row>
    <row r="323" spans="1:12" x14ac:dyDescent="0.3">
      <c r="A323" s="1">
        <v>2026</v>
      </c>
      <c r="B323" s="1">
        <v>10</v>
      </c>
      <c r="C323" s="2">
        <v>16.079087105270901</v>
      </c>
      <c r="D323" s="2">
        <v>26.301313337618399</v>
      </c>
      <c r="E323" s="2">
        <v>9.2871080150062308</v>
      </c>
      <c r="F323" s="2">
        <v>-20.599741581420201</v>
      </c>
      <c r="G323" s="2">
        <v>1.0899176162814801</v>
      </c>
      <c r="H323" s="2">
        <v>0</v>
      </c>
      <c r="I323" s="2">
        <v>0</v>
      </c>
      <c r="J323" s="2">
        <v>0</v>
      </c>
      <c r="K323" s="2">
        <v>4.8971778507222996E-4</v>
      </c>
      <c r="L323" s="2">
        <v>0</v>
      </c>
    </row>
    <row r="324" spans="1:12" x14ac:dyDescent="0.3">
      <c r="A324" s="1">
        <v>2026</v>
      </c>
      <c r="B324" s="1">
        <v>11</v>
      </c>
      <c r="C324" s="2">
        <v>15.4032401180826</v>
      </c>
      <c r="D324" s="2">
        <v>26.301313337618399</v>
      </c>
      <c r="E324" s="2">
        <v>9.3074714678106005</v>
      </c>
      <c r="F324" s="2">
        <v>-20.633942369401399</v>
      </c>
      <c r="G324" s="2">
        <v>0.428082000900394</v>
      </c>
      <c r="H324" s="2">
        <v>0</v>
      </c>
      <c r="I324" s="2">
        <v>0</v>
      </c>
      <c r="J324" s="2">
        <v>0</v>
      </c>
      <c r="K324" s="2">
        <v>3.1568115459990103E-4</v>
      </c>
      <c r="L324" s="2">
        <v>0</v>
      </c>
    </row>
    <row r="325" spans="1:12" x14ac:dyDescent="0.3">
      <c r="A325" s="1">
        <v>2026</v>
      </c>
      <c r="B325" s="1">
        <v>12</v>
      </c>
      <c r="C325" s="2">
        <v>15.1949757901333</v>
      </c>
      <c r="D325" s="2">
        <v>26.301313337618399</v>
      </c>
      <c r="E325" s="2">
        <v>9.3271536528689705</v>
      </c>
      <c r="F325" s="2">
        <v>-20.666969381457001</v>
      </c>
      <c r="G325" s="2">
        <v>0.23363288185724301</v>
      </c>
      <c r="H325" s="2">
        <v>0</v>
      </c>
      <c r="I325" s="2">
        <v>0</v>
      </c>
      <c r="J325" s="2">
        <v>0</v>
      </c>
      <c r="K325" s="2">
        <v>-1.54700754269044E-4</v>
      </c>
      <c r="L325" s="2">
        <v>0</v>
      </c>
    </row>
    <row r="326" spans="1:12" x14ac:dyDescent="0.3">
      <c r="A326" s="1">
        <v>2027</v>
      </c>
      <c r="B326" s="1">
        <v>1</v>
      </c>
      <c r="C326" s="2">
        <v>15.4866268922388</v>
      </c>
      <c r="D326" s="2">
        <v>26.301313337618399</v>
      </c>
      <c r="E326" s="2">
        <v>9.3481430445850204</v>
      </c>
      <c r="F326" s="2">
        <v>-20.7011706670705</v>
      </c>
      <c r="G326" s="2">
        <v>0.143098077568073</v>
      </c>
      <c r="H326" s="2">
        <v>0.39567663612731502</v>
      </c>
      <c r="I326" s="2">
        <v>0</v>
      </c>
      <c r="J326" s="2">
        <v>0</v>
      </c>
      <c r="K326" s="2">
        <v>-4.33536589385497E-4</v>
      </c>
      <c r="L326" s="2">
        <v>0</v>
      </c>
    </row>
    <row r="327" spans="1:12" x14ac:dyDescent="0.3">
      <c r="A327" s="1">
        <v>2027</v>
      </c>
      <c r="B327" s="1">
        <v>2</v>
      </c>
      <c r="C327" s="2">
        <v>15.127729532170401</v>
      </c>
      <c r="D327" s="2">
        <v>26.301313337618399</v>
      </c>
      <c r="E327" s="2">
        <v>9.3702127719544404</v>
      </c>
      <c r="F327" s="2">
        <v>-20.7355652167548</v>
      </c>
      <c r="G327" s="2">
        <v>0.19203086182506299</v>
      </c>
      <c r="H327" s="2">
        <v>0</v>
      </c>
      <c r="I327" s="2">
        <v>0</v>
      </c>
      <c r="J327" s="2">
        <v>0</v>
      </c>
      <c r="K327" s="2">
        <v>-2.6222247262808201E-4</v>
      </c>
      <c r="L327" s="2">
        <v>0</v>
      </c>
    </row>
    <row r="328" spans="1:12" x14ac:dyDescent="0.3">
      <c r="A328" s="1">
        <v>2027</v>
      </c>
      <c r="B328" s="1">
        <v>3</v>
      </c>
      <c r="C328" s="2">
        <v>15.279120485015</v>
      </c>
      <c r="D328" s="2">
        <v>26.301313337618399</v>
      </c>
      <c r="E328" s="2">
        <v>9.3905424497081107</v>
      </c>
      <c r="F328" s="2">
        <v>-20.766798598883899</v>
      </c>
      <c r="G328" s="2">
        <v>0.35391027377683099</v>
      </c>
      <c r="H328" s="2">
        <v>0</v>
      </c>
      <c r="I328" s="2">
        <v>0</v>
      </c>
      <c r="J328" s="2">
        <v>0</v>
      </c>
      <c r="K328" s="2">
        <v>1.53022795664981E-4</v>
      </c>
      <c r="L328" s="2">
        <v>0</v>
      </c>
    </row>
    <row r="329" spans="1:12" x14ac:dyDescent="0.3">
      <c r="A329" s="1">
        <v>2027</v>
      </c>
      <c r="B329" s="1">
        <v>4</v>
      </c>
      <c r="C329" s="2">
        <v>15.5377073346095</v>
      </c>
      <c r="D329" s="2">
        <v>26.301313337618399</v>
      </c>
      <c r="E329" s="2">
        <v>9.4126426283148703</v>
      </c>
      <c r="F329" s="2">
        <v>-20.801536526181302</v>
      </c>
      <c r="G329" s="2">
        <v>0.62490492434640099</v>
      </c>
      <c r="H329" s="2">
        <v>0</v>
      </c>
      <c r="I329" s="2">
        <v>0</v>
      </c>
      <c r="J329" s="2">
        <v>0</v>
      </c>
      <c r="K329" s="2">
        <v>3.8297051124303001E-4</v>
      </c>
      <c r="L329" s="2">
        <v>0</v>
      </c>
    </row>
    <row r="330" spans="1:12" x14ac:dyDescent="0.3">
      <c r="A330" s="1">
        <v>2027</v>
      </c>
      <c r="B330" s="1">
        <v>5</v>
      </c>
      <c r="C330" s="2">
        <v>16.041685551744099</v>
      </c>
      <c r="D330" s="2">
        <v>26.301313337618399</v>
      </c>
      <c r="E330" s="2">
        <v>9.4329762748042292</v>
      </c>
      <c r="F330" s="2">
        <v>-20.8352824560314</v>
      </c>
      <c r="G330" s="2">
        <v>1.1424617590198101</v>
      </c>
      <c r="H330" s="2">
        <v>0</v>
      </c>
      <c r="I330" s="2">
        <v>0</v>
      </c>
      <c r="J330" s="2">
        <v>0</v>
      </c>
      <c r="K330" s="2">
        <v>2.1663633303603501E-4</v>
      </c>
      <c r="L330" s="2">
        <v>0</v>
      </c>
    </row>
    <row r="331" spans="1:12" x14ac:dyDescent="0.3">
      <c r="A331" s="1">
        <v>2027</v>
      </c>
      <c r="B331" s="1">
        <v>6</v>
      </c>
      <c r="C331" s="2">
        <v>16.3726594622002</v>
      </c>
      <c r="D331" s="2">
        <v>26.301313337618399</v>
      </c>
      <c r="E331" s="2">
        <v>9.4530257850245096</v>
      </c>
      <c r="F331" s="2">
        <v>-20.8702427373759</v>
      </c>
      <c r="G331" s="2">
        <v>1.4887122321220301</v>
      </c>
      <c r="H331" s="2">
        <v>0</v>
      </c>
      <c r="I331" s="2">
        <v>0</v>
      </c>
      <c r="J331" s="2">
        <v>0</v>
      </c>
      <c r="K331" s="2">
        <v>-1.4915518879732301E-4</v>
      </c>
      <c r="L331" s="2">
        <v>0</v>
      </c>
    </row>
    <row r="332" spans="1:12" x14ac:dyDescent="0.3">
      <c r="A332" s="1">
        <v>2027</v>
      </c>
      <c r="B332" s="1">
        <v>7</v>
      </c>
      <c r="C332" s="2">
        <v>16.634985426303501</v>
      </c>
      <c r="D332" s="2">
        <v>26.301313337618399</v>
      </c>
      <c r="E332" s="2">
        <v>9.4718209208205106</v>
      </c>
      <c r="F332" s="2">
        <v>-20.904117440582802</v>
      </c>
      <c r="G332" s="2">
        <v>1.7663061885562801</v>
      </c>
      <c r="H332" s="2">
        <v>0</v>
      </c>
      <c r="I332" s="2">
        <v>0</v>
      </c>
      <c r="J332" s="2">
        <v>0</v>
      </c>
      <c r="K332" s="2">
        <v>-3.3758010878060001E-4</v>
      </c>
      <c r="L332" s="2">
        <v>0</v>
      </c>
    </row>
    <row r="333" spans="1:12" x14ac:dyDescent="0.3">
      <c r="A333" s="1">
        <v>2027</v>
      </c>
      <c r="B333" s="1">
        <v>8</v>
      </c>
      <c r="C333" s="2">
        <v>16.641961525230201</v>
      </c>
      <c r="D333" s="2">
        <v>26.301313337618399</v>
      </c>
      <c r="E333" s="2">
        <v>9.4909803631320404</v>
      </c>
      <c r="F333" s="2">
        <v>-20.9391214144642</v>
      </c>
      <c r="G333" s="2">
        <v>1.78896711964091</v>
      </c>
      <c r="H333" s="2">
        <v>0</v>
      </c>
      <c r="I333" s="2">
        <v>0</v>
      </c>
      <c r="J333" s="2">
        <v>0</v>
      </c>
      <c r="K333" s="2">
        <v>-1.7788069683177799E-4</v>
      </c>
      <c r="L333" s="2">
        <v>0</v>
      </c>
    </row>
    <row r="334" spans="1:12" x14ac:dyDescent="0.3">
      <c r="A334" s="1">
        <v>2027</v>
      </c>
      <c r="B334" s="1">
        <v>9</v>
      </c>
      <c r="C334" s="2">
        <v>16.360480777147401</v>
      </c>
      <c r="D334" s="2">
        <v>26.301313337618399</v>
      </c>
      <c r="E334" s="2">
        <v>9.5103558448154999</v>
      </c>
      <c r="F334" s="2">
        <v>-20.974093023314602</v>
      </c>
      <c r="G334" s="2">
        <v>1.52276095179309</v>
      </c>
      <c r="H334" s="2">
        <v>0</v>
      </c>
      <c r="I334" s="2">
        <v>0</v>
      </c>
      <c r="J334" s="2">
        <v>0</v>
      </c>
      <c r="K334" s="2">
        <v>1.43666235047135E-4</v>
      </c>
      <c r="L334" s="2">
        <v>0</v>
      </c>
    </row>
    <row r="335" spans="1:12" x14ac:dyDescent="0.3">
      <c r="A335" s="1">
        <v>2027</v>
      </c>
      <c r="B335" s="1">
        <v>10</v>
      </c>
      <c r="C335" s="2">
        <v>15.913447223444001</v>
      </c>
      <c r="D335" s="2">
        <v>26.301313337618399</v>
      </c>
      <c r="E335" s="2">
        <v>9.5297967756715494</v>
      </c>
      <c r="F335" s="2">
        <v>-21.007877445954499</v>
      </c>
      <c r="G335" s="2">
        <v>1.0899176162814801</v>
      </c>
      <c r="H335" s="2">
        <v>0</v>
      </c>
      <c r="I335" s="2">
        <v>0</v>
      </c>
      <c r="J335" s="2">
        <v>0</v>
      </c>
      <c r="K335" s="2">
        <v>2.96939827105547E-4</v>
      </c>
      <c r="L335" s="2">
        <v>0</v>
      </c>
    </row>
    <row r="336" spans="1:12" x14ac:dyDescent="0.3">
      <c r="A336" s="1">
        <v>2027</v>
      </c>
      <c r="B336" s="1">
        <v>11</v>
      </c>
      <c r="C336" s="2">
        <v>15.2378467643015</v>
      </c>
      <c r="D336" s="2">
        <v>26.301313337618399</v>
      </c>
      <c r="E336" s="2">
        <v>9.5509895937292306</v>
      </c>
      <c r="F336" s="2">
        <v>-21.042683205994202</v>
      </c>
      <c r="G336" s="2">
        <v>0.428082000900394</v>
      </c>
      <c r="H336" s="2">
        <v>0</v>
      </c>
      <c r="I336" s="2">
        <v>0</v>
      </c>
      <c r="J336" s="2">
        <v>0</v>
      </c>
      <c r="K336" s="2">
        <v>1.45038047715929E-4</v>
      </c>
      <c r="L336" s="2">
        <v>0</v>
      </c>
    </row>
    <row r="337" spans="1:12" x14ac:dyDescent="0.3">
      <c r="A337" s="1">
        <v>2027</v>
      </c>
      <c r="B337" s="1">
        <v>12</v>
      </c>
      <c r="C337" s="2">
        <v>15.0311693863586</v>
      </c>
      <c r="D337" s="2">
        <v>26.301313337618399</v>
      </c>
      <c r="E337" s="2">
        <v>9.5725287454217192</v>
      </c>
      <c r="F337" s="2">
        <v>-21.076168557620498</v>
      </c>
      <c r="G337" s="2">
        <v>0.23363288185724301</v>
      </c>
      <c r="H337" s="2">
        <v>0</v>
      </c>
      <c r="I337" s="2">
        <v>0</v>
      </c>
      <c r="J337" s="2">
        <v>0</v>
      </c>
      <c r="K337" s="2">
        <v>-1.3702091820277899E-4</v>
      </c>
      <c r="L337" s="2">
        <v>0</v>
      </c>
    </row>
    <row r="338" spans="1:12" x14ac:dyDescent="0.3">
      <c r="A338" s="1">
        <v>2028</v>
      </c>
      <c r="B338" s="1">
        <v>1</v>
      </c>
      <c r="C338" s="2">
        <v>15.325081383400899</v>
      </c>
      <c r="D338" s="2">
        <v>26.301313337618399</v>
      </c>
      <c r="E338" s="2">
        <v>9.5957055188570308</v>
      </c>
      <c r="F338" s="2">
        <v>-21.110451544801201</v>
      </c>
      <c r="G338" s="2">
        <v>0.143098077568073</v>
      </c>
      <c r="H338" s="2">
        <v>0.39567663612731502</v>
      </c>
      <c r="I338" s="2">
        <v>0</v>
      </c>
      <c r="J338" s="2">
        <v>0</v>
      </c>
      <c r="K338" s="2">
        <v>-2.6064196866037998E-4</v>
      </c>
      <c r="L338" s="2">
        <v>0</v>
      </c>
    </row>
    <row r="339" spans="1:12" x14ac:dyDescent="0.3">
      <c r="A339" s="1">
        <v>2028</v>
      </c>
      <c r="B339" s="1">
        <v>2</v>
      </c>
      <c r="C339" s="2">
        <v>14.968411294057599</v>
      </c>
      <c r="D339" s="2">
        <v>26.301313337618399</v>
      </c>
      <c r="E339" s="2">
        <v>9.6195542260924807</v>
      </c>
      <c r="F339" s="2">
        <v>-21.1443698292621</v>
      </c>
      <c r="G339" s="2">
        <v>0.19203086182506299</v>
      </c>
      <c r="H339" s="2">
        <v>0</v>
      </c>
      <c r="I339" s="2">
        <v>0</v>
      </c>
      <c r="J339" s="2">
        <v>0</v>
      </c>
      <c r="K339" s="2">
        <v>-1.1730221624795E-4</v>
      </c>
      <c r="L339" s="2">
        <v>0</v>
      </c>
    </row>
    <row r="340" spans="1:12" x14ac:dyDescent="0.3">
      <c r="A340" s="1">
        <v>2028</v>
      </c>
      <c r="B340" s="1">
        <v>3</v>
      </c>
      <c r="C340" s="2">
        <v>15.1211862148576</v>
      </c>
      <c r="D340" s="2">
        <v>26.301313337618399</v>
      </c>
      <c r="E340" s="2">
        <v>9.64183046135655</v>
      </c>
      <c r="F340" s="2">
        <v>-21.175997454717098</v>
      </c>
      <c r="G340" s="2">
        <v>0.35391027377683099</v>
      </c>
      <c r="H340" s="2">
        <v>0</v>
      </c>
      <c r="I340" s="2">
        <v>0</v>
      </c>
      <c r="J340" s="2">
        <v>0</v>
      </c>
      <c r="K340" s="2">
        <v>1.2959682295310399E-4</v>
      </c>
      <c r="L340" s="2">
        <v>0</v>
      </c>
    </row>
    <row r="341" spans="1:12" x14ac:dyDescent="0.3">
      <c r="A341" s="1">
        <v>2028</v>
      </c>
      <c r="B341" s="1">
        <v>4</v>
      </c>
      <c r="C341" s="2">
        <v>15.3812417320531</v>
      </c>
      <c r="D341" s="2">
        <v>26.301313337618399</v>
      </c>
      <c r="E341" s="2">
        <v>9.6648083390903601</v>
      </c>
      <c r="F341" s="2">
        <v>-21.210013168452601</v>
      </c>
      <c r="G341" s="2">
        <v>0.62490492434640099</v>
      </c>
      <c r="H341" s="2">
        <v>0</v>
      </c>
      <c r="I341" s="2">
        <v>0</v>
      </c>
      <c r="J341" s="2">
        <v>0</v>
      </c>
      <c r="K341" s="2">
        <v>2.2829945059577001E-4</v>
      </c>
      <c r="L341" s="2">
        <v>0</v>
      </c>
    </row>
    <row r="342" spans="1:12" x14ac:dyDescent="0.3">
      <c r="A342" s="1">
        <v>2028</v>
      </c>
      <c r="B342" s="1">
        <v>5</v>
      </c>
      <c r="C342" s="2">
        <v>15.8862416443282</v>
      </c>
      <c r="D342" s="2">
        <v>26.301313337618399</v>
      </c>
      <c r="E342" s="2">
        <v>9.6857037854691796</v>
      </c>
      <c r="F342" s="2">
        <v>-21.2433312041371</v>
      </c>
      <c r="G342" s="2">
        <v>1.1424617590198101</v>
      </c>
      <c r="H342" s="2">
        <v>0</v>
      </c>
      <c r="I342" s="2">
        <v>0</v>
      </c>
      <c r="J342" s="2">
        <v>0</v>
      </c>
      <c r="K342" s="2">
        <v>9.3966357940899998E-5</v>
      </c>
      <c r="L342" s="2">
        <v>0</v>
      </c>
    </row>
    <row r="343" spans="1:12" x14ac:dyDescent="0.3">
      <c r="A343" s="1">
        <v>2028</v>
      </c>
      <c r="B343" s="1">
        <v>6</v>
      </c>
      <c r="C343" s="2">
        <v>16.218463795898501</v>
      </c>
      <c r="D343" s="2">
        <v>26.301313337618399</v>
      </c>
      <c r="E343" s="2">
        <v>9.7064611816985593</v>
      </c>
      <c r="F343" s="2">
        <v>-21.277901257674401</v>
      </c>
      <c r="G343" s="2">
        <v>1.4887122321220301</v>
      </c>
      <c r="H343" s="2">
        <v>0</v>
      </c>
      <c r="I343" s="2">
        <v>0</v>
      </c>
      <c r="J343" s="2">
        <v>0</v>
      </c>
      <c r="K343" s="2">
        <v>-1.2169786598903401E-4</v>
      </c>
      <c r="L343" s="2">
        <v>0</v>
      </c>
    </row>
    <row r="344" spans="1:12" x14ac:dyDescent="0.3">
      <c r="A344" s="1">
        <v>2028</v>
      </c>
      <c r="B344" s="1">
        <v>7</v>
      </c>
      <c r="C344" s="2">
        <v>16.4828453471827</v>
      </c>
      <c r="D344" s="2">
        <v>26.301313337618399</v>
      </c>
      <c r="E344" s="2">
        <v>9.7265404760650505</v>
      </c>
      <c r="F344" s="2">
        <v>-21.311115107475398</v>
      </c>
      <c r="G344" s="2">
        <v>1.7663061885562801</v>
      </c>
      <c r="H344" s="2">
        <v>0</v>
      </c>
      <c r="I344" s="2">
        <v>0</v>
      </c>
      <c r="J344" s="2">
        <v>0</v>
      </c>
      <c r="K344" s="2">
        <v>-1.99547581605231E-4</v>
      </c>
      <c r="L344" s="2">
        <v>0</v>
      </c>
    </row>
    <row r="345" spans="1:12" x14ac:dyDescent="0.3">
      <c r="A345" s="1">
        <v>2028</v>
      </c>
      <c r="B345" s="1">
        <v>8</v>
      </c>
      <c r="C345" s="2">
        <v>16.493177877901999</v>
      </c>
      <c r="D345" s="2">
        <v>26.301313337618399</v>
      </c>
      <c r="E345" s="2">
        <v>9.7478931481456499</v>
      </c>
      <c r="F345" s="2">
        <v>-21.3449213154802</v>
      </c>
      <c r="G345" s="2">
        <v>1.78896711964091</v>
      </c>
      <c r="H345" s="2">
        <v>0</v>
      </c>
      <c r="I345" s="2">
        <v>0</v>
      </c>
      <c r="J345" s="2">
        <v>0</v>
      </c>
      <c r="K345" s="2">
        <v>-7.4412022776471103E-5</v>
      </c>
      <c r="L345" s="2">
        <v>0</v>
      </c>
    </row>
    <row r="346" spans="1:12" x14ac:dyDescent="0.3">
      <c r="A346" s="1">
        <v>2028</v>
      </c>
      <c r="B346" s="1">
        <v>9</v>
      </c>
      <c r="C346" s="2">
        <v>16.215343496044699</v>
      </c>
      <c r="D346" s="2">
        <v>26.301313337618399</v>
      </c>
      <c r="E346" s="2">
        <v>9.7696020261812695</v>
      </c>
      <c r="F346" s="2">
        <v>-21.378446385659199</v>
      </c>
      <c r="G346" s="2">
        <v>1.52276095179309</v>
      </c>
      <c r="H346" s="2">
        <v>0</v>
      </c>
      <c r="I346" s="2">
        <v>0</v>
      </c>
      <c r="J346" s="2">
        <v>0</v>
      </c>
      <c r="K346" s="2">
        <v>1.13566111185293E-4</v>
      </c>
      <c r="L346" s="2">
        <v>0</v>
      </c>
    </row>
    <row r="347" spans="1:12" x14ac:dyDescent="0.3">
      <c r="A347" s="1">
        <v>2028</v>
      </c>
      <c r="B347" s="1">
        <v>10</v>
      </c>
      <c r="C347" s="2">
        <v>15.770938355654399</v>
      </c>
      <c r="D347" s="2">
        <v>26.301313337618399</v>
      </c>
      <c r="E347" s="2">
        <v>9.7905031566817495</v>
      </c>
      <c r="F347" s="2">
        <v>-21.410969799980599</v>
      </c>
      <c r="G347" s="2">
        <v>1.0899176162814801</v>
      </c>
      <c r="H347" s="2">
        <v>0</v>
      </c>
      <c r="I347" s="2">
        <v>0</v>
      </c>
      <c r="J347" s="2">
        <v>0</v>
      </c>
      <c r="K347" s="2">
        <v>1.7404505346441099E-4</v>
      </c>
      <c r="L347" s="2">
        <v>0</v>
      </c>
    </row>
    <row r="348" spans="1:12" x14ac:dyDescent="0.3">
      <c r="A348" s="1">
        <v>2028</v>
      </c>
      <c r="B348" s="1">
        <v>11</v>
      </c>
      <c r="C348" s="2">
        <v>15.0962874849976</v>
      </c>
      <c r="D348" s="2">
        <v>26.301313337618399</v>
      </c>
      <c r="E348" s="2">
        <v>9.81177576854828</v>
      </c>
      <c r="F348" s="2">
        <v>-21.444941721318301</v>
      </c>
      <c r="G348" s="2">
        <v>0.428082000900394</v>
      </c>
      <c r="H348" s="2">
        <v>0</v>
      </c>
      <c r="I348" s="2">
        <v>0</v>
      </c>
      <c r="J348" s="2">
        <v>0</v>
      </c>
      <c r="K348" s="2">
        <v>5.8099248859022603E-5</v>
      </c>
      <c r="L348" s="2">
        <v>0</v>
      </c>
    </row>
    <row r="349" spans="1:12" x14ac:dyDescent="0.3">
      <c r="A349" s="1">
        <v>2028</v>
      </c>
      <c r="B349" s="1">
        <v>12</v>
      </c>
      <c r="C349" s="2">
        <v>14.889451990225</v>
      </c>
      <c r="D349" s="2">
        <v>26.301313337618399</v>
      </c>
      <c r="E349" s="2">
        <v>9.8327640473992393</v>
      </c>
      <c r="F349" s="2">
        <v>-21.478152884739298</v>
      </c>
      <c r="G349" s="2">
        <v>0.23363288185724301</v>
      </c>
      <c r="H349" s="2">
        <v>0</v>
      </c>
      <c r="I349" s="2">
        <v>0</v>
      </c>
      <c r="J349" s="2">
        <v>0</v>
      </c>
      <c r="K349" s="2">
        <v>-1.05391910581787E-4</v>
      </c>
      <c r="L349" s="2">
        <v>0</v>
      </c>
    </row>
    <row r="350" spans="1:12" x14ac:dyDescent="0.3">
      <c r="A350" s="1">
        <v>2029</v>
      </c>
      <c r="B350" s="1">
        <v>1</v>
      </c>
      <c r="C350" s="2">
        <v>15.1830605635694</v>
      </c>
      <c r="D350" s="2">
        <v>26.301313337618399</v>
      </c>
      <c r="E350" s="2">
        <v>9.8558500188254605</v>
      </c>
      <c r="F350" s="2">
        <v>-21.512726032258499</v>
      </c>
      <c r="G350" s="2">
        <v>0.143098077568073</v>
      </c>
      <c r="H350" s="2">
        <v>0.39567663612731502</v>
      </c>
      <c r="I350" s="2">
        <v>0</v>
      </c>
      <c r="J350" s="2">
        <v>0</v>
      </c>
      <c r="K350" s="2">
        <v>-1.51474311318012E-4</v>
      </c>
      <c r="L350" s="2">
        <v>0</v>
      </c>
    </row>
    <row r="351" spans="1:12" x14ac:dyDescent="0.3">
      <c r="A351" s="1">
        <v>2029</v>
      </c>
      <c r="B351" s="1">
        <v>2</v>
      </c>
      <c r="C351" s="2">
        <v>14.8267007374266</v>
      </c>
      <c r="D351" s="2">
        <v>26.301313337618399</v>
      </c>
      <c r="E351" s="2">
        <v>9.8808847005204896</v>
      </c>
      <c r="F351" s="2">
        <v>-21.547483604925301</v>
      </c>
      <c r="G351" s="2">
        <v>0.19203086182506299</v>
      </c>
      <c r="H351" s="2">
        <v>0</v>
      </c>
      <c r="I351" s="2">
        <v>0</v>
      </c>
      <c r="J351" s="2">
        <v>0</v>
      </c>
      <c r="K351" s="2">
        <v>-4.4557612051576698E-5</v>
      </c>
      <c r="L351" s="2">
        <v>0</v>
      </c>
    </row>
    <row r="352" spans="1:12" x14ac:dyDescent="0.3">
      <c r="A352" s="1">
        <v>2029</v>
      </c>
      <c r="B352" s="1">
        <v>3</v>
      </c>
      <c r="C352" s="2">
        <v>14.980352885939901</v>
      </c>
      <c r="D352" s="2">
        <v>26.301313337618399</v>
      </c>
      <c r="E352" s="2">
        <v>9.9040648665692608</v>
      </c>
      <c r="F352" s="2">
        <v>-21.579032914609499</v>
      </c>
      <c r="G352" s="2">
        <v>0.35391027377683099</v>
      </c>
      <c r="H352" s="2">
        <v>0</v>
      </c>
      <c r="I352" s="2">
        <v>0</v>
      </c>
      <c r="J352" s="2">
        <v>0</v>
      </c>
      <c r="K352" s="2">
        <v>9.73225849030257E-5</v>
      </c>
      <c r="L352" s="2">
        <v>0</v>
      </c>
    </row>
    <row r="353" spans="1:12" x14ac:dyDescent="0.3">
      <c r="A353" s="1">
        <v>2029</v>
      </c>
      <c r="B353" s="1">
        <v>4</v>
      </c>
      <c r="C353" s="2">
        <v>15.240885441728899</v>
      </c>
      <c r="D353" s="2">
        <v>26.301313337618399</v>
      </c>
      <c r="E353" s="2">
        <v>9.9286839406792105</v>
      </c>
      <c r="F353" s="2">
        <v>-21.614148302354099</v>
      </c>
      <c r="G353" s="2">
        <v>0.62490492434640099</v>
      </c>
      <c r="H353" s="2">
        <v>0</v>
      </c>
      <c r="I353" s="2">
        <v>0</v>
      </c>
      <c r="J353" s="2">
        <v>0</v>
      </c>
      <c r="K353" s="2">
        <v>1.31541438985749E-4</v>
      </c>
      <c r="L353" s="2">
        <v>0</v>
      </c>
    </row>
    <row r="354" spans="1:12" x14ac:dyDescent="0.3">
      <c r="A354" s="1">
        <v>2029</v>
      </c>
      <c r="B354" s="1">
        <v>5</v>
      </c>
      <c r="C354" s="2">
        <v>15.745849506110501</v>
      </c>
      <c r="D354" s="2">
        <v>26.301313337618399</v>
      </c>
      <c r="E354" s="2">
        <v>9.9503218618213598</v>
      </c>
      <c r="F354" s="2">
        <v>-21.648280830510998</v>
      </c>
      <c r="G354" s="2">
        <v>1.1424617590198101</v>
      </c>
      <c r="H354" s="2">
        <v>0</v>
      </c>
      <c r="I354" s="2">
        <v>0</v>
      </c>
      <c r="J354" s="2">
        <v>0</v>
      </c>
      <c r="K354" s="2">
        <v>3.3378162006769698E-5</v>
      </c>
      <c r="L354" s="2">
        <v>0</v>
      </c>
    </row>
    <row r="355" spans="1:12" x14ac:dyDescent="0.3">
      <c r="A355" s="1">
        <v>2029</v>
      </c>
      <c r="B355" s="1">
        <v>6</v>
      </c>
      <c r="C355" s="2">
        <v>16.077879298038798</v>
      </c>
      <c r="D355" s="2">
        <v>26.301313337618399</v>
      </c>
      <c r="E355" s="2">
        <v>9.97139872749662</v>
      </c>
      <c r="F355" s="2">
        <v>-21.6834555293647</v>
      </c>
      <c r="G355" s="2">
        <v>1.4887122321220301</v>
      </c>
      <c r="H355" s="2">
        <v>0</v>
      </c>
      <c r="I355" s="2">
        <v>0</v>
      </c>
      <c r="J355" s="2">
        <v>0</v>
      </c>
      <c r="K355" s="2">
        <v>-8.9469833536526294E-5</v>
      </c>
      <c r="L355" s="2">
        <v>0</v>
      </c>
    </row>
    <row r="356" spans="1:12" x14ac:dyDescent="0.3">
      <c r="A356" s="1">
        <v>2029</v>
      </c>
      <c r="B356" s="1">
        <v>7</v>
      </c>
      <c r="C356" s="2">
        <v>16.3424283704266</v>
      </c>
      <c r="D356" s="2">
        <v>26.301313337618399</v>
      </c>
      <c r="E356" s="2">
        <v>9.9920337077458896</v>
      </c>
      <c r="F356" s="2">
        <v>-21.7171108878211</v>
      </c>
      <c r="G356" s="2">
        <v>1.7663061885562801</v>
      </c>
      <c r="H356" s="2">
        <v>0</v>
      </c>
      <c r="I356" s="2">
        <v>0</v>
      </c>
      <c r="J356" s="2">
        <v>0</v>
      </c>
      <c r="K356" s="2">
        <v>-1.13975672885402E-4</v>
      </c>
      <c r="L356" s="2">
        <v>0</v>
      </c>
    </row>
    <row r="357" spans="1:12" x14ac:dyDescent="0.3">
      <c r="A357" s="1">
        <v>2029</v>
      </c>
      <c r="B357" s="1">
        <v>8</v>
      </c>
      <c r="C357" s="2">
        <v>16.353595106946099</v>
      </c>
      <c r="D357" s="2">
        <v>26.301313337618399</v>
      </c>
      <c r="E357" s="2">
        <v>10.014640505733601</v>
      </c>
      <c r="F357" s="2">
        <v>-21.751301649869699</v>
      </c>
      <c r="G357" s="2">
        <v>1.78896711964091</v>
      </c>
      <c r="H357" s="2">
        <v>0</v>
      </c>
      <c r="I357" s="2">
        <v>0</v>
      </c>
      <c r="J357" s="2">
        <v>0</v>
      </c>
      <c r="K357" s="2">
        <v>-2.4206177055674499E-5</v>
      </c>
      <c r="L357" s="2">
        <v>0</v>
      </c>
    </row>
    <row r="358" spans="1:12" x14ac:dyDescent="0.3">
      <c r="A358" s="1">
        <v>2029</v>
      </c>
      <c r="B358" s="1">
        <v>9</v>
      </c>
      <c r="C358" s="2">
        <v>16.076586485494399</v>
      </c>
      <c r="D358" s="2">
        <v>26.301313337618399</v>
      </c>
      <c r="E358" s="2">
        <v>10.037595923936999</v>
      </c>
      <c r="F358" s="2">
        <v>-21.785165643894999</v>
      </c>
      <c r="G358" s="2">
        <v>1.52276095179309</v>
      </c>
      <c r="H358" s="2">
        <v>0</v>
      </c>
      <c r="I358" s="2">
        <v>0</v>
      </c>
      <c r="J358" s="2">
        <v>0</v>
      </c>
      <c r="K358" s="2">
        <v>8.1916040958418494E-5</v>
      </c>
      <c r="L358" s="2">
        <v>0</v>
      </c>
    </row>
    <row r="359" spans="1:12" x14ac:dyDescent="0.3">
      <c r="A359" s="1">
        <v>2029</v>
      </c>
      <c r="B359" s="1">
        <v>10</v>
      </c>
      <c r="C359" s="2">
        <v>15.6321141912393</v>
      </c>
      <c r="D359" s="2">
        <v>26.301313337618399</v>
      </c>
      <c r="E359" s="2">
        <v>10.0587726222388</v>
      </c>
      <c r="F359" s="2">
        <v>-21.817987913537401</v>
      </c>
      <c r="G359" s="2">
        <v>1.0899176162814801</v>
      </c>
      <c r="H359" s="2">
        <v>0</v>
      </c>
      <c r="I359" s="2">
        <v>0</v>
      </c>
      <c r="J359" s="2">
        <v>0</v>
      </c>
      <c r="K359" s="2">
        <v>9.8528638007522304E-5</v>
      </c>
      <c r="L359" s="2">
        <v>0</v>
      </c>
    </row>
    <row r="360" spans="1:12" x14ac:dyDescent="0.3">
      <c r="A360" s="1">
        <v>2029</v>
      </c>
      <c r="B360" s="1">
        <v>11</v>
      </c>
      <c r="C360" s="2">
        <v>14.9560178653491</v>
      </c>
      <c r="D360" s="2">
        <v>26.301313337618399</v>
      </c>
      <c r="E360" s="2">
        <v>10.0788253142508</v>
      </c>
      <c r="F360" s="2">
        <v>-21.852219522091801</v>
      </c>
      <c r="G360" s="2">
        <v>0.428082000900394</v>
      </c>
      <c r="H360" s="2">
        <v>0</v>
      </c>
      <c r="I360" s="2">
        <v>0</v>
      </c>
      <c r="J360" s="2">
        <v>0</v>
      </c>
      <c r="K360" s="2">
        <v>1.6734671307361299E-5</v>
      </c>
      <c r="L360" s="2">
        <v>0</v>
      </c>
    </row>
    <row r="361" spans="1:12" x14ac:dyDescent="0.3">
      <c r="A361" s="1">
        <v>2029</v>
      </c>
      <c r="B361" s="1">
        <v>12</v>
      </c>
      <c r="C361" s="2">
        <v>14.7475716593224</v>
      </c>
      <c r="D361" s="2">
        <v>26.301313337618399</v>
      </c>
      <c r="E361" s="2">
        <v>10.0981904077544</v>
      </c>
      <c r="F361" s="2">
        <v>-21.885490248280298</v>
      </c>
      <c r="G361" s="2">
        <v>0.23363288185724301</v>
      </c>
      <c r="H361" s="2">
        <v>0</v>
      </c>
      <c r="I361" s="2">
        <v>0</v>
      </c>
      <c r="J361" s="2">
        <v>0</v>
      </c>
      <c r="K361" s="2">
        <v>-7.4719627260577695E-5</v>
      </c>
      <c r="L361" s="2">
        <v>0</v>
      </c>
    </row>
    <row r="362" spans="1:12" x14ac:dyDescent="0.3">
      <c r="A362" s="1">
        <v>2030</v>
      </c>
      <c r="B362" s="1">
        <v>1</v>
      </c>
      <c r="C362" s="2">
        <v>15.0408490135056</v>
      </c>
      <c r="D362" s="2">
        <v>26.301313337618399</v>
      </c>
      <c r="E362" s="2">
        <v>10.1205900813898</v>
      </c>
      <c r="F362" s="2">
        <v>-21.919744145815301</v>
      </c>
      <c r="G362" s="2">
        <v>0.143098077568073</v>
      </c>
      <c r="H362" s="2">
        <v>0.39567663612731502</v>
      </c>
      <c r="I362" s="2">
        <v>0</v>
      </c>
      <c r="J362" s="2">
        <v>0</v>
      </c>
      <c r="K362" s="2">
        <v>-8.4973382698194696E-5</v>
      </c>
      <c r="L362" s="2">
        <v>0</v>
      </c>
    </row>
    <row r="363" spans="1:12" x14ac:dyDescent="0.3">
      <c r="A363" s="1">
        <v>2030</v>
      </c>
      <c r="B363" s="1">
        <v>2</v>
      </c>
      <c r="C363" s="2">
        <v>14.6866219074467</v>
      </c>
      <c r="D363" s="2">
        <v>26.301313337618399</v>
      </c>
      <c r="E363" s="2">
        <v>10.1469728432902</v>
      </c>
      <c r="F363" s="2">
        <v>-21.9536844366962</v>
      </c>
      <c r="G363" s="2">
        <v>0.19203086182506299</v>
      </c>
      <c r="H363" s="2">
        <v>0</v>
      </c>
      <c r="I363" s="2">
        <v>0</v>
      </c>
      <c r="J363" s="2">
        <v>0</v>
      </c>
      <c r="K363" s="2">
        <v>-1.0698590774183E-5</v>
      </c>
      <c r="L363" s="2">
        <v>0</v>
      </c>
    </row>
    <row r="364" spans="1:12" x14ac:dyDescent="0.3">
      <c r="A364" s="1">
        <v>2030</v>
      </c>
      <c r="B364" s="1">
        <v>3</v>
      </c>
      <c r="C364" s="2">
        <v>14.843590438322501</v>
      </c>
      <c r="D364" s="2">
        <v>26.301313337618399</v>
      </c>
      <c r="E364" s="2">
        <v>10.1725187399835</v>
      </c>
      <c r="F364" s="2">
        <v>-21.9842198326286</v>
      </c>
      <c r="G364" s="2">
        <v>0.35391027377683099</v>
      </c>
      <c r="H364" s="2">
        <v>0</v>
      </c>
      <c r="I364" s="2">
        <v>0</v>
      </c>
      <c r="J364" s="2">
        <v>0</v>
      </c>
      <c r="K364" s="2">
        <v>6.7919572332542102E-5</v>
      </c>
      <c r="L364" s="2">
        <v>0</v>
      </c>
    </row>
    <row r="365" spans="1:12" x14ac:dyDescent="0.3">
      <c r="A365" s="1">
        <v>2030</v>
      </c>
      <c r="B365" s="1">
        <v>4</v>
      </c>
      <c r="C365" s="2">
        <v>15.1080841189643</v>
      </c>
      <c r="D365" s="2">
        <v>26.301313337618399</v>
      </c>
      <c r="E365" s="2">
        <v>10.199939878885701</v>
      </c>
      <c r="F365" s="2">
        <v>-22.018147125160802</v>
      </c>
      <c r="G365" s="2">
        <v>0.62490492434640099</v>
      </c>
      <c r="H365" s="2">
        <v>0</v>
      </c>
      <c r="I365" s="2">
        <v>0</v>
      </c>
      <c r="J365" s="2">
        <v>0</v>
      </c>
      <c r="K365" s="2">
        <v>7.3103274630170704E-5</v>
      </c>
      <c r="L365" s="2">
        <v>0</v>
      </c>
    </row>
    <row r="366" spans="1:12" x14ac:dyDescent="0.3">
      <c r="A366" s="1">
        <v>2030</v>
      </c>
      <c r="B366" s="1">
        <v>5</v>
      </c>
      <c r="C366" s="2">
        <v>15.616109980341101</v>
      </c>
      <c r="D366" s="2">
        <v>26.301313337618399</v>
      </c>
      <c r="E366" s="2">
        <v>10.2236166447122</v>
      </c>
      <c r="F366" s="2">
        <v>-22.051287630646701</v>
      </c>
      <c r="G366" s="2">
        <v>1.1424617590198101</v>
      </c>
      <c r="H366" s="2">
        <v>0</v>
      </c>
      <c r="I366" s="2">
        <v>0</v>
      </c>
      <c r="J366" s="2">
        <v>0</v>
      </c>
      <c r="K366" s="2">
        <v>5.8696373841371496E-6</v>
      </c>
      <c r="L366" s="2">
        <v>0</v>
      </c>
    </row>
    <row r="367" spans="1:12" x14ac:dyDescent="0.3">
      <c r="A367" s="1">
        <v>2030</v>
      </c>
      <c r="B367" s="1">
        <v>6</v>
      </c>
      <c r="C367" s="2">
        <v>15.950319258859</v>
      </c>
      <c r="D367" s="2">
        <v>26.301313337618399</v>
      </c>
      <c r="E367" s="2">
        <v>10.2461348474377</v>
      </c>
      <c r="F367" s="2">
        <v>-22.085779619091699</v>
      </c>
      <c r="G367" s="2">
        <v>1.4887122321220301</v>
      </c>
      <c r="H367" s="2">
        <v>0</v>
      </c>
      <c r="I367" s="2">
        <v>0</v>
      </c>
      <c r="J367" s="2">
        <v>0</v>
      </c>
      <c r="K367" s="2">
        <v>-6.1539227484530597E-5</v>
      </c>
      <c r="L367" s="2">
        <v>0</v>
      </c>
    </row>
    <row r="368" spans="1:12" x14ac:dyDescent="0.3">
      <c r="A368" s="1">
        <v>2030</v>
      </c>
      <c r="B368" s="1">
        <v>7</v>
      </c>
      <c r="C368" s="2">
        <v>16.216076655899101</v>
      </c>
      <c r="D368" s="2">
        <v>26.301313337618399</v>
      </c>
      <c r="E368" s="2">
        <v>10.2677825558262</v>
      </c>
      <c r="F368" s="2">
        <v>-22.119262695292999</v>
      </c>
      <c r="G368" s="2">
        <v>1.7663061885562801</v>
      </c>
      <c r="H368" s="2">
        <v>0</v>
      </c>
      <c r="I368" s="2">
        <v>0</v>
      </c>
      <c r="J368" s="2">
        <v>0</v>
      </c>
      <c r="K368" s="2">
        <v>-6.2730808714661594E-5</v>
      </c>
      <c r="L368" s="2">
        <v>0</v>
      </c>
    </row>
    <row r="369" spans="1:12" x14ac:dyDescent="0.3">
      <c r="A369" s="1">
        <v>2030</v>
      </c>
      <c r="B369" s="1">
        <v>8</v>
      </c>
      <c r="C369" s="2">
        <v>16.227744683719099</v>
      </c>
      <c r="D369" s="2">
        <v>26.301313337618399</v>
      </c>
      <c r="E369" s="2">
        <v>10.291369117621599</v>
      </c>
      <c r="F369" s="2">
        <v>-22.1539028394977</v>
      </c>
      <c r="G369" s="2">
        <v>1.78896711964091</v>
      </c>
      <c r="H369" s="2">
        <v>0</v>
      </c>
      <c r="I369" s="2">
        <v>0</v>
      </c>
      <c r="J369" s="2">
        <v>0</v>
      </c>
      <c r="K369" s="2">
        <v>-2.0516641150436499E-6</v>
      </c>
      <c r="L369" s="2">
        <v>0</v>
      </c>
    </row>
    <row r="370" spans="1:12" x14ac:dyDescent="0.3">
      <c r="A370" s="1">
        <v>2030</v>
      </c>
      <c r="B370" s="1">
        <v>9</v>
      </c>
      <c r="C370" s="2">
        <v>15.951101706342</v>
      </c>
      <c r="D370" s="2">
        <v>26.301313337618399</v>
      </c>
      <c r="E370" s="2">
        <v>10.3157863552353</v>
      </c>
      <c r="F370" s="2">
        <v>-22.188814527818899</v>
      </c>
      <c r="G370" s="2">
        <v>1.52276095179309</v>
      </c>
      <c r="H370" s="2">
        <v>0</v>
      </c>
      <c r="I370" s="2">
        <v>0</v>
      </c>
      <c r="J370" s="2">
        <v>0</v>
      </c>
      <c r="K370" s="2">
        <v>5.5589514129650297E-5</v>
      </c>
      <c r="L370" s="2">
        <v>0</v>
      </c>
    </row>
    <row r="371" spans="1:12" x14ac:dyDescent="0.3">
      <c r="A371" s="1">
        <v>2030</v>
      </c>
      <c r="B371" s="1">
        <v>10</v>
      </c>
      <c r="C371" s="2">
        <v>15.5075489373056</v>
      </c>
      <c r="D371" s="2">
        <v>26.301313337618399</v>
      </c>
      <c r="E371" s="2">
        <v>10.3394096776889</v>
      </c>
      <c r="F371" s="2">
        <v>-22.223145380649999</v>
      </c>
      <c r="G371" s="2">
        <v>1.0899176162814801</v>
      </c>
      <c r="H371" s="2">
        <v>0</v>
      </c>
      <c r="I371" s="2">
        <v>0</v>
      </c>
      <c r="J371" s="2">
        <v>0</v>
      </c>
      <c r="K371" s="2">
        <v>5.3686366891625398E-5</v>
      </c>
      <c r="L371" s="2">
        <v>0</v>
      </c>
    </row>
    <row r="372" spans="1:12" x14ac:dyDescent="0.3">
      <c r="A372" s="1">
        <v>2030</v>
      </c>
      <c r="B372" s="1">
        <v>11</v>
      </c>
      <c r="C372" s="2">
        <v>14.8333202563211</v>
      </c>
      <c r="D372" s="2">
        <v>26.301313337618399</v>
      </c>
      <c r="E372" s="2">
        <v>10.3632912854043</v>
      </c>
      <c r="F372" s="2">
        <v>-22.2593654441892</v>
      </c>
      <c r="G372" s="2">
        <v>0.428082000900394</v>
      </c>
      <c r="H372" s="2">
        <v>0</v>
      </c>
      <c r="I372" s="2">
        <v>0</v>
      </c>
      <c r="J372" s="2">
        <v>0</v>
      </c>
      <c r="K372" s="2">
        <v>-9.2341279156471501E-7</v>
      </c>
      <c r="L372" s="2">
        <v>0</v>
      </c>
    </row>
    <row r="373" spans="1:12" x14ac:dyDescent="0.3">
      <c r="A373" s="1">
        <v>2030</v>
      </c>
      <c r="B373" s="1">
        <v>12</v>
      </c>
      <c r="C373" s="2">
        <v>14.6265253013379</v>
      </c>
      <c r="D373" s="2">
        <v>26.301313337618399</v>
      </c>
      <c r="E373" s="2">
        <v>10.386511976960801</v>
      </c>
      <c r="F373" s="2">
        <v>-22.294882823502</v>
      </c>
      <c r="G373" s="2">
        <v>0.23363288185724301</v>
      </c>
      <c r="H373" s="2">
        <v>0</v>
      </c>
      <c r="I373" s="2">
        <v>0</v>
      </c>
      <c r="J373" s="2">
        <v>0</v>
      </c>
      <c r="K373" s="2">
        <v>-5.0071596579215298E-5</v>
      </c>
      <c r="L373" s="2">
        <v>0</v>
      </c>
    </row>
    <row r="374" spans="1:12" x14ac:dyDescent="0.3">
      <c r="A374" s="1">
        <v>2031</v>
      </c>
      <c r="B374" s="1">
        <v>1</v>
      </c>
      <c r="C374" s="2">
        <v>14.9199065004437</v>
      </c>
      <c r="D374" s="2">
        <v>26.301313337618399</v>
      </c>
      <c r="E374" s="2">
        <v>10.411554171541599</v>
      </c>
      <c r="F374" s="2">
        <v>-22.331689905449601</v>
      </c>
      <c r="G374" s="2">
        <v>0.143098077568073</v>
      </c>
      <c r="H374" s="2">
        <v>0.39567663612731502</v>
      </c>
      <c r="I374" s="2">
        <v>0</v>
      </c>
      <c r="J374" s="2">
        <v>0</v>
      </c>
      <c r="K374" s="2">
        <v>-4.58169620234372E-5</v>
      </c>
      <c r="L374" s="2">
        <v>0</v>
      </c>
    </row>
    <row r="375" spans="1:12" x14ac:dyDescent="0.3">
      <c r="A375" s="1">
        <v>2031</v>
      </c>
      <c r="B375" s="1">
        <v>2</v>
      </c>
      <c r="C375" s="2">
        <v>14.5632637678049</v>
      </c>
      <c r="D375" s="2">
        <v>26.301313337618399</v>
      </c>
      <c r="E375" s="2">
        <v>10.4382483422687</v>
      </c>
      <c r="F375" s="2">
        <v>-22.3683319731417</v>
      </c>
      <c r="G375" s="2">
        <v>0.19203086182506299</v>
      </c>
      <c r="H375" s="2">
        <v>0</v>
      </c>
      <c r="I375" s="2">
        <v>0</v>
      </c>
      <c r="J375" s="2">
        <v>0</v>
      </c>
      <c r="K375" s="2">
        <v>3.1992344169395901E-6</v>
      </c>
      <c r="L375" s="2">
        <v>0</v>
      </c>
    </row>
    <row r="376" spans="1:12" x14ac:dyDescent="0.3">
      <c r="A376" s="1">
        <v>2031</v>
      </c>
      <c r="B376" s="1">
        <v>3</v>
      </c>
      <c r="C376" s="2">
        <v>14.716933339166999</v>
      </c>
      <c r="D376" s="2">
        <v>26.301313337618399</v>
      </c>
      <c r="E376" s="2">
        <v>10.4630806241376</v>
      </c>
      <c r="F376" s="2">
        <v>-22.401415875470601</v>
      </c>
      <c r="G376" s="2">
        <v>0.35391027377683099</v>
      </c>
      <c r="H376" s="2">
        <v>0</v>
      </c>
      <c r="I376" s="2">
        <v>0</v>
      </c>
      <c r="J376" s="2">
        <v>0</v>
      </c>
      <c r="K376" s="2">
        <v>4.4979104725229002E-5</v>
      </c>
      <c r="L376" s="2">
        <v>0</v>
      </c>
    </row>
    <row r="377" spans="1:12" x14ac:dyDescent="0.3">
      <c r="A377" s="1">
        <v>2031</v>
      </c>
      <c r="B377" s="1">
        <v>4</v>
      </c>
      <c r="C377" s="2">
        <v>14.978232939830701</v>
      </c>
      <c r="D377" s="2">
        <v>26.301313337618399</v>
      </c>
      <c r="E377" s="2">
        <v>10.4902540589139</v>
      </c>
      <c r="F377" s="2">
        <v>-22.438278366038599</v>
      </c>
      <c r="G377" s="2">
        <v>0.62490492434640099</v>
      </c>
      <c r="H377" s="2">
        <v>0</v>
      </c>
      <c r="I377" s="2">
        <v>0</v>
      </c>
      <c r="J377" s="2">
        <v>0</v>
      </c>
      <c r="K377" s="2">
        <v>3.8984990563761799E-5</v>
      </c>
      <c r="L377" s="2">
        <v>0</v>
      </c>
    </row>
    <row r="378" spans="1:12" x14ac:dyDescent="0.3">
      <c r="A378" s="1">
        <v>2031</v>
      </c>
      <c r="B378" s="1">
        <v>5</v>
      </c>
      <c r="C378" s="2">
        <v>15.484766572243799</v>
      </c>
      <c r="D378" s="2">
        <v>26.301313337618399</v>
      </c>
      <c r="E378" s="2">
        <v>10.5153313185972</v>
      </c>
      <c r="F378" s="2">
        <v>-22.474334944792499</v>
      </c>
      <c r="G378" s="2">
        <v>1.1424617590198101</v>
      </c>
      <c r="H378" s="2">
        <v>0</v>
      </c>
      <c r="I378" s="2">
        <v>0</v>
      </c>
      <c r="J378" s="2">
        <v>0</v>
      </c>
      <c r="K378" s="2">
        <v>-4.8981990552476898E-6</v>
      </c>
      <c r="L378" s="2">
        <v>0</v>
      </c>
    </row>
    <row r="379" spans="1:12" x14ac:dyDescent="0.3">
      <c r="A379" s="1">
        <v>2031</v>
      </c>
      <c r="B379" s="1">
        <v>6</v>
      </c>
      <c r="C379" s="2">
        <v>15.818149071470399</v>
      </c>
      <c r="D379" s="2">
        <v>26.301313337618399</v>
      </c>
      <c r="E379" s="2">
        <v>10.5399043961228</v>
      </c>
      <c r="F379" s="2">
        <v>-22.5117405944201</v>
      </c>
      <c r="G379" s="2">
        <v>1.4887122321220301</v>
      </c>
      <c r="H379" s="2">
        <v>0</v>
      </c>
      <c r="I379" s="2">
        <v>0</v>
      </c>
      <c r="J379" s="2">
        <v>0</v>
      </c>
      <c r="K379" s="2">
        <v>-4.0299972813073703E-5</v>
      </c>
      <c r="L379" s="2">
        <v>0</v>
      </c>
    </row>
    <row r="380" spans="1:12" x14ac:dyDescent="0.3">
      <c r="A380" s="1">
        <v>2031</v>
      </c>
      <c r="B380" s="1">
        <v>7</v>
      </c>
      <c r="C380" s="2">
        <v>16.0823729342289</v>
      </c>
      <c r="D380" s="2">
        <v>26.301313337618399</v>
      </c>
      <c r="E380" s="2">
        <v>10.562529465795301</v>
      </c>
      <c r="F380" s="2">
        <v>-22.5477429907281</v>
      </c>
      <c r="G380" s="2">
        <v>1.7663061885562801</v>
      </c>
      <c r="H380" s="2">
        <v>0</v>
      </c>
      <c r="I380" s="2">
        <v>0</v>
      </c>
      <c r="J380" s="2">
        <v>0</v>
      </c>
      <c r="K380" s="2">
        <v>-3.3067012896737003E-5</v>
      </c>
      <c r="L380" s="2">
        <v>0</v>
      </c>
    </row>
    <row r="381" spans="1:12" x14ac:dyDescent="0.3">
      <c r="A381" s="1">
        <v>2031</v>
      </c>
      <c r="B381" s="1">
        <v>8</v>
      </c>
      <c r="C381" s="2">
        <v>16.090844512846601</v>
      </c>
      <c r="D381" s="2">
        <v>26.301313337618399</v>
      </c>
      <c r="E381" s="2">
        <v>10.5850533455824</v>
      </c>
      <c r="F381" s="2">
        <v>-22.584495414279299</v>
      </c>
      <c r="G381" s="2">
        <v>1.78896711964091</v>
      </c>
      <c r="H381" s="2">
        <v>0</v>
      </c>
      <c r="I381" s="2">
        <v>0</v>
      </c>
      <c r="J381" s="2">
        <v>0</v>
      </c>
      <c r="K381" s="2">
        <v>6.1242842193109903E-6</v>
      </c>
      <c r="L381" s="2">
        <v>0</v>
      </c>
    </row>
    <row r="382" spans="1:12" x14ac:dyDescent="0.3">
      <c r="A382" s="1">
        <v>2031</v>
      </c>
      <c r="B382" s="1">
        <v>9</v>
      </c>
      <c r="C382" s="2">
        <v>15.8109531351265</v>
      </c>
      <c r="D382" s="2">
        <v>26.301313337618399</v>
      </c>
      <c r="E382" s="2">
        <v>10.6078081066994</v>
      </c>
      <c r="F382" s="2">
        <v>-22.620965278935699</v>
      </c>
      <c r="G382" s="2">
        <v>1.52276095179309</v>
      </c>
      <c r="H382" s="2">
        <v>0</v>
      </c>
      <c r="I382" s="2">
        <v>0</v>
      </c>
      <c r="J382" s="2">
        <v>0</v>
      </c>
      <c r="K382" s="2">
        <v>3.60179513609893E-5</v>
      </c>
      <c r="L382" s="2">
        <v>0</v>
      </c>
    </row>
    <row r="383" spans="1:12" x14ac:dyDescent="0.3">
      <c r="A383" s="1">
        <v>2031</v>
      </c>
      <c r="B383" s="1">
        <v>10</v>
      </c>
      <c r="C383" s="2">
        <v>15.366274500561101</v>
      </c>
      <c r="D383" s="2">
        <v>26.301313337618399</v>
      </c>
      <c r="E383" s="2">
        <v>10.631269031839601</v>
      </c>
      <c r="F383" s="2">
        <v>-22.656253437754</v>
      </c>
      <c r="G383" s="2">
        <v>1.0899176162814801</v>
      </c>
      <c r="H383" s="2">
        <v>0</v>
      </c>
      <c r="I383" s="2">
        <v>0</v>
      </c>
      <c r="J383" s="2">
        <v>0</v>
      </c>
      <c r="K383" s="2">
        <v>2.7952575692324899E-5</v>
      </c>
      <c r="L383" s="2">
        <v>0</v>
      </c>
    </row>
    <row r="384" spans="1:12" x14ac:dyDescent="0.3">
      <c r="A384" s="1">
        <v>2031</v>
      </c>
      <c r="B384" s="1">
        <v>11</v>
      </c>
      <c r="C384" s="2">
        <v>14.694374953322701</v>
      </c>
      <c r="D384" s="2">
        <v>26.301313337618399</v>
      </c>
      <c r="E384" s="2">
        <v>10.6579103130983</v>
      </c>
      <c r="F384" s="2">
        <v>-22.6929237327641</v>
      </c>
      <c r="G384" s="2">
        <v>0.428082000900394</v>
      </c>
      <c r="H384" s="2">
        <v>0</v>
      </c>
      <c r="I384" s="2">
        <v>0</v>
      </c>
      <c r="J384" s="2">
        <v>0</v>
      </c>
      <c r="K384" s="2">
        <v>-6.9655301881965704E-6</v>
      </c>
      <c r="L384" s="2">
        <v>0</v>
      </c>
    </row>
    <row r="385" spans="1:12" x14ac:dyDescent="0.3">
      <c r="A385" s="1">
        <v>2031</v>
      </c>
      <c r="B385" s="1">
        <v>12</v>
      </c>
      <c r="C385" s="2">
        <v>14.491906556660901</v>
      </c>
      <c r="D385" s="2">
        <v>26.301313337618399</v>
      </c>
      <c r="E385" s="2">
        <v>10.6855767338437</v>
      </c>
      <c r="F385" s="2">
        <v>-22.7285842828162</v>
      </c>
      <c r="G385" s="2">
        <v>0.23363288185724301</v>
      </c>
      <c r="H385" s="2">
        <v>0</v>
      </c>
      <c r="I385" s="2">
        <v>0</v>
      </c>
      <c r="J385" s="2">
        <v>0</v>
      </c>
      <c r="K385" s="2">
        <v>-3.2113842202363698E-5</v>
      </c>
      <c r="L385" s="2">
        <v>0</v>
      </c>
    </row>
    <row r="386" spans="1:12" x14ac:dyDescent="0.3">
      <c r="A386" s="1">
        <v>2032</v>
      </c>
      <c r="B386" s="1">
        <v>1</v>
      </c>
      <c r="C386" s="2">
        <v>14.789861831597801</v>
      </c>
      <c r="D386" s="2">
        <v>26.301313337618399</v>
      </c>
      <c r="E386" s="2">
        <v>10.7153245502813</v>
      </c>
      <c r="F386" s="2">
        <v>-22.765527226910802</v>
      </c>
      <c r="G386" s="2">
        <v>0.143098077568073</v>
      </c>
      <c r="H386" s="2">
        <v>0.39567663612731502</v>
      </c>
      <c r="I386" s="2">
        <v>0</v>
      </c>
      <c r="J386" s="2">
        <v>0</v>
      </c>
      <c r="K386" s="2">
        <v>-2.3543086388855299E-5</v>
      </c>
      <c r="L386" s="2">
        <v>0</v>
      </c>
    </row>
    <row r="387" spans="1:12" x14ac:dyDescent="0.3">
      <c r="A387" s="1">
        <v>2032</v>
      </c>
      <c r="B387" s="1">
        <v>2</v>
      </c>
      <c r="C387" s="2">
        <v>14.436227405052</v>
      </c>
      <c r="D387" s="2">
        <v>26.301313337618399</v>
      </c>
      <c r="E387" s="2">
        <v>10.74541407603</v>
      </c>
      <c r="F387" s="2">
        <v>-22.802538366642299</v>
      </c>
      <c r="G387" s="2">
        <v>0.19203086182506299</v>
      </c>
      <c r="H387" s="2">
        <v>0</v>
      </c>
      <c r="I387" s="2">
        <v>0</v>
      </c>
      <c r="J387" s="2">
        <v>0</v>
      </c>
      <c r="K387" s="2">
        <v>7.4962208778117698E-6</v>
      </c>
      <c r="L387" s="2">
        <v>0</v>
      </c>
    </row>
    <row r="388" spans="1:12" x14ac:dyDescent="0.3">
      <c r="A388" s="1">
        <v>2032</v>
      </c>
      <c r="B388" s="1">
        <v>3</v>
      </c>
      <c r="C388" s="2">
        <v>14.5908419111112</v>
      </c>
      <c r="D388" s="2">
        <v>26.301313337618399</v>
      </c>
      <c r="E388" s="2">
        <v>10.772998314486101</v>
      </c>
      <c r="F388" s="2">
        <v>-22.837408581269301</v>
      </c>
      <c r="G388" s="2">
        <v>0.35391027377683099</v>
      </c>
      <c r="H388" s="2">
        <v>0</v>
      </c>
      <c r="I388" s="2">
        <v>0</v>
      </c>
      <c r="J388" s="2">
        <v>0</v>
      </c>
      <c r="K388" s="2">
        <v>2.85664991626078E-5</v>
      </c>
      <c r="L388" s="2">
        <v>0</v>
      </c>
    </row>
    <row r="389" spans="1:12" x14ac:dyDescent="0.3">
      <c r="A389" s="1">
        <v>2032</v>
      </c>
      <c r="B389" s="1">
        <v>4</v>
      </c>
      <c r="C389" s="2">
        <v>14.8519490133951</v>
      </c>
      <c r="D389" s="2">
        <v>26.301313337618399</v>
      </c>
      <c r="E389" s="2">
        <v>10.800914134481101</v>
      </c>
      <c r="F389" s="2">
        <v>-22.875203133797299</v>
      </c>
      <c r="G389" s="2">
        <v>0.62490492434640099</v>
      </c>
      <c r="H389" s="2">
        <v>0</v>
      </c>
      <c r="I389" s="2">
        <v>0</v>
      </c>
      <c r="J389" s="2">
        <v>0</v>
      </c>
      <c r="K389" s="2">
        <v>1.9750746572455599E-5</v>
      </c>
      <c r="L389" s="2">
        <v>0</v>
      </c>
    </row>
    <row r="390" spans="1:12" x14ac:dyDescent="0.3">
      <c r="A390" s="1">
        <v>2032</v>
      </c>
      <c r="B390" s="1">
        <v>5</v>
      </c>
      <c r="C390" s="2">
        <v>15.3570919033469</v>
      </c>
      <c r="D390" s="2">
        <v>26.301313337618399</v>
      </c>
      <c r="E390" s="2">
        <v>10.8257484690546</v>
      </c>
      <c r="F390" s="2">
        <v>-22.912423883550701</v>
      </c>
      <c r="G390" s="2">
        <v>1.1424617590198101</v>
      </c>
      <c r="H390" s="2">
        <v>0</v>
      </c>
      <c r="I390" s="2">
        <v>0</v>
      </c>
      <c r="J390" s="2">
        <v>0</v>
      </c>
      <c r="K390" s="2">
        <v>-7.7787951422436697E-6</v>
      </c>
      <c r="L390" s="2">
        <v>0</v>
      </c>
    </row>
    <row r="391" spans="1:12" x14ac:dyDescent="0.3">
      <c r="A391" s="1">
        <v>2032</v>
      </c>
      <c r="B391" s="1">
        <v>6</v>
      </c>
      <c r="C391" s="2">
        <v>15.688593906168</v>
      </c>
      <c r="D391" s="2">
        <v>26.301313337618399</v>
      </c>
      <c r="E391" s="2">
        <v>10.849797520883699</v>
      </c>
      <c r="F391" s="2">
        <v>-22.9512038308245</v>
      </c>
      <c r="G391" s="2">
        <v>1.4887122321220301</v>
      </c>
      <c r="H391" s="2">
        <v>0</v>
      </c>
      <c r="I391" s="2">
        <v>0</v>
      </c>
      <c r="J391" s="2">
        <v>0</v>
      </c>
      <c r="K391" s="2">
        <v>-2.5353631631475099E-5</v>
      </c>
      <c r="L391" s="2">
        <v>0</v>
      </c>
    </row>
    <row r="392" spans="1:12" x14ac:dyDescent="0.3">
      <c r="A392" s="1">
        <v>2032</v>
      </c>
      <c r="B392" s="1">
        <v>7</v>
      </c>
      <c r="C392" s="2">
        <v>15.9514626935379</v>
      </c>
      <c r="D392" s="2">
        <v>26.301313337618399</v>
      </c>
      <c r="E392" s="2">
        <v>10.872446367375</v>
      </c>
      <c r="F392" s="2">
        <v>-22.988586702462701</v>
      </c>
      <c r="G392" s="2">
        <v>1.7663061885562801</v>
      </c>
      <c r="H392" s="2">
        <v>0</v>
      </c>
      <c r="I392" s="2">
        <v>0</v>
      </c>
      <c r="J392" s="2">
        <v>0</v>
      </c>
      <c r="K392" s="2">
        <v>-1.6497548980254402E-5</v>
      </c>
      <c r="L392" s="2">
        <v>0</v>
      </c>
    </row>
    <row r="393" spans="1:12" x14ac:dyDescent="0.3">
      <c r="A393" s="1">
        <v>2032</v>
      </c>
      <c r="B393" s="1">
        <v>8</v>
      </c>
      <c r="C393" s="2">
        <v>15.9595237190031</v>
      </c>
      <c r="D393" s="2">
        <v>26.301313337618399</v>
      </c>
      <c r="E393" s="2">
        <v>10.896002084788501</v>
      </c>
      <c r="F393" s="2">
        <v>-23.026766688562802</v>
      </c>
      <c r="G393" s="2">
        <v>1.78896711964091</v>
      </c>
      <c r="H393" s="2">
        <v>0</v>
      </c>
      <c r="I393" s="2">
        <v>0</v>
      </c>
      <c r="J393" s="2">
        <v>0</v>
      </c>
      <c r="K393" s="2">
        <v>7.8655181283693293E-6</v>
      </c>
      <c r="L393" s="2">
        <v>0</v>
      </c>
    </row>
    <row r="394" spans="1:12" x14ac:dyDescent="0.3">
      <c r="A394" s="1">
        <v>2032</v>
      </c>
      <c r="B394" s="1">
        <v>9</v>
      </c>
      <c r="C394" s="2">
        <v>15.6790115503624</v>
      </c>
      <c r="D394" s="2">
        <v>26.301313337618399</v>
      </c>
      <c r="E394" s="2">
        <v>10.9198030378169</v>
      </c>
      <c r="F394" s="2">
        <v>-23.0648882293086</v>
      </c>
      <c r="G394" s="2">
        <v>1.52276095179309</v>
      </c>
      <c r="H394" s="2">
        <v>0</v>
      </c>
      <c r="I394" s="2">
        <v>0</v>
      </c>
      <c r="J394" s="2">
        <v>0</v>
      </c>
      <c r="K394" s="2">
        <v>2.2452442706821802E-5</v>
      </c>
      <c r="L394" s="2">
        <v>0</v>
      </c>
    </row>
    <row r="395" spans="1:12" x14ac:dyDescent="0.3">
      <c r="A395" s="1">
        <v>2032</v>
      </c>
      <c r="B395" s="1">
        <v>10</v>
      </c>
      <c r="C395" s="2">
        <v>15.231973186964</v>
      </c>
      <c r="D395" s="2">
        <v>26.301313337618399</v>
      </c>
      <c r="E395" s="2">
        <v>10.942991858706099</v>
      </c>
      <c r="F395" s="2">
        <v>-23.102263339981999</v>
      </c>
      <c r="G395" s="2">
        <v>1.0899176162814801</v>
      </c>
      <c r="H395" s="2">
        <v>0</v>
      </c>
      <c r="I395" s="2">
        <v>0</v>
      </c>
      <c r="J395" s="2">
        <v>0</v>
      </c>
      <c r="K395" s="2">
        <v>1.37143401026663E-5</v>
      </c>
      <c r="L395" s="2">
        <v>0</v>
      </c>
    </row>
    <row r="396" spans="1:12" x14ac:dyDescent="0.3">
      <c r="A396" s="1">
        <v>2032</v>
      </c>
      <c r="B396" s="1">
        <v>11</v>
      </c>
      <c r="C396" s="2">
        <v>14.5547273103075</v>
      </c>
      <c r="D396" s="2">
        <v>26.301313337618399</v>
      </c>
      <c r="E396" s="2">
        <v>10.967101380549201</v>
      </c>
      <c r="F396" s="2">
        <v>-23.141761608820701</v>
      </c>
      <c r="G396" s="2">
        <v>0.428082000900394</v>
      </c>
      <c r="H396" s="2">
        <v>0</v>
      </c>
      <c r="I396" s="2">
        <v>0</v>
      </c>
      <c r="J396" s="2">
        <v>0</v>
      </c>
      <c r="K396" s="2">
        <v>-7.7999397642969404E-6</v>
      </c>
      <c r="L396" s="2">
        <v>0</v>
      </c>
    </row>
    <row r="397" spans="1:12" x14ac:dyDescent="0.3">
      <c r="A397" s="1">
        <v>2032</v>
      </c>
      <c r="B397" s="1">
        <v>12</v>
      </c>
      <c r="C397" s="2">
        <v>14.3452115256162</v>
      </c>
      <c r="D397" s="2">
        <v>26.301313337618399</v>
      </c>
      <c r="E397" s="2">
        <v>10.990814645094201</v>
      </c>
      <c r="F397" s="2">
        <v>-23.180529498824299</v>
      </c>
      <c r="G397" s="2">
        <v>0.23363288185724301</v>
      </c>
      <c r="H397" s="2">
        <v>0</v>
      </c>
      <c r="I397" s="2">
        <v>0</v>
      </c>
      <c r="J397" s="2">
        <v>0</v>
      </c>
      <c r="K397" s="2">
        <v>-1.98401292230699E-5</v>
      </c>
      <c r="L397" s="2">
        <v>0</v>
      </c>
    </row>
    <row r="398" spans="1:12" x14ac:dyDescent="0.3">
      <c r="A398" s="1">
        <v>2033</v>
      </c>
      <c r="B398" s="1">
        <v>1</v>
      </c>
      <c r="C398" s="2">
        <v>14.6354390245383</v>
      </c>
      <c r="D398" s="2">
        <v>26.301313337618399</v>
      </c>
      <c r="E398" s="2">
        <v>11.016025470110501</v>
      </c>
      <c r="F398" s="2">
        <v>-23.220663156936599</v>
      </c>
      <c r="G398" s="2">
        <v>0.143098077568073</v>
      </c>
      <c r="H398" s="2">
        <v>0.39567663612731502</v>
      </c>
      <c r="I398" s="2">
        <v>0</v>
      </c>
      <c r="J398" s="2">
        <v>0</v>
      </c>
      <c r="K398" s="2">
        <v>-1.13399493439914E-5</v>
      </c>
      <c r="L398" s="2">
        <v>0</v>
      </c>
    </row>
    <row r="399" spans="1:12" x14ac:dyDescent="0.3">
      <c r="A399" s="1">
        <v>2033</v>
      </c>
      <c r="B399" s="1">
        <v>2</v>
      </c>
      <c r="C399" s="2">
        <v>14.2749690939219</v>
      </c>
      <c r="D399" s="2">
        <v>26.301313337618399</v>
      </c>
      <c r="E399" s="2">
        <v>11.0421273414923</v>
      </c>
      <c r="F399" s="2">
        <v>-23.260510065178501</v>
      </c>
      <c r="G399" s="2">
        <v>0.19203086182506299</v>
      </c>
      <c r="H399" s="2">
        <v>0</v>
      </c>
      <c r="I399" s="2">
        <v>0</v>
      </c>
      <c r="J399" s="2">
        <v>0</v>
      </c>
      <c r="K399" s="2">
        <v>7.6181646839756897E-6</v>
      </c>
      <c r="L399" s="2">
        <v>0</v>
      </c>
    </row>
    <row r="400" spans="1:12" x14ac:dyDescent="0.3">
      <c r="A400" s="1">
        <v>2033</v>
      </c>
      <c r="B400" s="1">
        <v>3</v>
      </c>
      <c r="C400" s="2">
        <v>14.424981222371899</v>
      </c>
      <c r="D400" s="2">
        <v>26.301313337618399</v>
      </c>
      <c r="E400" s="2">
        <v>11.0661345012356</v>
      </c>
      <c r="F400" s="2">
        <v>-23.296394384525701</v>
      </c>
      <c r="G400" s="2">
        <v>0.35391027377683099</v>
      </c>
      <c r="H400" s="2">
        <v>0</v>
      </c>
      <c r="I400" s="2">
        <v>0</v>
      </c>
      <c r="J400" s="2">
        <v>0</v>
      </c>
      <c r="K400" s="2">
        <v>1.7494266892015299E-5</v>
      </c>
      <c r="L400" s="2">
        <v>0</v>
      </c>
    </row>
    <row r="401" spans="1:12" x14ac:dyDescent="0.3">
      <c r="A401" s="1">
        <v>2033</v>
      </c>
      <c r="B401" s="1">
        <v>4</v>
      </c>
      <c r="C401" s="2">
        <v>14.6826207565339</v>
      </c>
      <c r="D401" s="2">
        <v>26.301313337618399</v>
      </c>
      <c r="E401" s="2">
        <v>11.092682217297</v>
      </c>
      <c r="F401" s="2">
        <v>-23.336289043111702</v>
      </c>
      <c r="G401" s="2">
        <v>0.62490492434640099</v>
      </c>
      <c r="H401" s="2">
        <v>0</v>
      </c>
      <c r="I401" s="2">
        <v>0</v>
      </c>
      <c r="J401" s="2">
        <v>0</v>
      </c>
      <c r="K401" s="2">
        <v>9.3203838424926693E-6</v>
      </c>
      <c r="L401" s="2">
        <v>0</v>
      </c>
    </row>
    <row r="402" spans="1:12" x14ac:dyDescent="0.3">
      <c r="A402" s="1">
        <v>2033</v>
      </c>
      <c r="B402" s="1">
        <v>5</v>
      </c>
      <c r="C402" s="2">
        <v>15.1864207372639</v>
      </c>
      <c r="D402" s="2">
        <v>26.301313337618399</v>
      </c>
      <c r="E402" s="2">
        <v>11.1178977270168</v>
      </c>
      <c r="F402" s="2">
        <v>-23.375244736435398</v>
      </c>
      <c r="G402" s="2">
        <v>1.1424617590198101</v>
      </c>
      <c r="H402" s="2">
        <v>0</v>
      </c>
      <c r="I402" s="2">
        <v>0</v>
      </c>
      <c r="J402" s="2">
        <v>0</v>
      </c>
      <c r="K402" s="2">
        <v>-7.3499557089462499E-6</v>
      </c>
      <c r="L402" s="2">
        <v>0</v>
      </c>
    </row>
    <row r="403" spans="1:12" x14ac:dyDescent="0.3">
      <c r="A403" s="1">
        <v>2033</v>
      </c>
      <c r="B403" s="1">
        <v>6</v>
      </c>
      <c r="C403" s="2">
        <v>15.5176183693714</v>
      </c>
      <c r="D403" s="2">
        <v>26.301313337618399</v>
      </c>
      <c r="E403" s="2">
        <v>11.143242091287201</v>
      </c>
      <c r="F403" s="2">
        <v>-23.415633898555502</v>
      </c>
      <c r="G403" s="2">
        <v>1.4887122321220301</v>
      </c>
      <c r="H403" s="2">
        <v>0</v>
      </c>
      <c r="I403" s="2">
        <v>0</v>
      </c>
      <c r="J403" s="2">
        <v>0</v>
      </c>
      <c r="K403" s="2">
        <v>-1.53931007140784E-5</v>
      </c>
      <c r="L403" s="2">
        <v>0</v>
      </c>
    </row>
    <row r="404" spans="1:12" x14ac:dyDescent="0.3">
      <c r="A404" s="1">
        <v>2033</v>
      </c>
      <c r="B404" s="1">
        <v>7</v>
      </c>
      <c r="C404" s="2">
        <v>15.780012358471501</v>
      </c>
      <c r="D404" s="2">
        <v>26.301313337618399</v>
      </c>
      <c r="E404" s="2">
        <v>11.166932542691599</v>
      </c>
      <c r="F404" s="2">
        <v>-23.454532102307201</v>
      </c>
      <c r="G404" s="2">
        <v>1.7663061885562801</v>
      </c>
      <c r="H404" s="2">
        <v>0</v>
      </c>
      <c r="I404" s="2">
        <v>0</v>
      </c>
      <c r="J404" s="2">
        <v>0</v>
      </c>
      <c r="K404" s="2">
        <v>-7.6080875928141697E-6</v>
      </c>
      <c r="L404" s="2">
        <v>0</v>
      </c>
    </row>
    <row r="405" spans="1:12" x14ac:dyDescent="0.3">
      <c r="A405" s="1">
        <v>2033</v>
      </c>
      <c r="B405" s="1">
        <v>8</v>
      </c>
      <c r="C405" s="2">
        <v>15.7864828731153</v>
      </c>
      <c r="D405" s="2">
        <v>26.301313337618399</v>
      </c>
      <c r="E405" s="2">
        <v>11.1904808609179</v>
      </c>
      <c r="F405" s="2">
        <v>-23.494285464752199</v>
      </c>
      <c r="G405" s="2">
        <v>1.78896711964091</v>
      </c>
      <c r="H405" s="2">
        <v>0</v>
      </c>
      <c r="I405" s="2">
        <v>0</v>
      </c>
      <c r="J405" s="2">
        <v>0</v>
      </c>
      <c r="K405" s="2">
        <v>7.0196903205754796E-6</v>
      </c>
      <c r="L405" s="2">
        <v>0</v>
      </c>
    </row>
    <row r="406" spans="1:12" x14ac:dyDescent="0.3">
      <c r="A406" s="1">
        <v>2033</v>
      </c>
      <c r="B406" s="1">
        <v>9</v>
      </c>
      <c r="C406" s="2">
        <v>15.5037655481683</v>
      </c>
      <c r="D406" s="2">
        <v>26.301313337618399</v>
      </c>
      <c r="E406" s="2">
        <v>11.213357201777301</v>
      </c>
      <c r="F406" s="2">
        <v>-23.533679458777598</v>
      </c>
      <c r="G406" s="2">
        <v>1.52276095179309</v>
      </c>
      <c r="H406" s="2">
        <v>0</v>
      </c>
      <c r="I406" s="2">
        <v>0</v>
      </c>
      <c r="J406" s="2">
        <v>0</v>
      </c>
      <c r="K406" s="2">
        <v>1.3515757183668599E-5</v>
      </c>
      <c r="L406" s="2">
        <v>0</v>
      </c>
    </row>
    <row r="407" spans="1:12" x14ac:dyDescent="0.3">
      <c r="A407" s="1">
        <v>2033</v>
      </c>
      <c r="B407" s="1">
        <v>10</v>
      </c>
      <c r="C407" s="2">
        <v>15.054810053578599</v>
      </c>
      <c r="D407" s="2">
        <v>26.301313337618399</v>
      </c>
      <c r="E407" s="2">
        <v>11.2351962711678</v>
      </c>
      <c r="F407" s="2">
        <v>-23.5716233327515</v>
      </c>
      <c r="G407" s="2">
        <v>1.0899176162814801</v>
      </c>
      <c r="H407" s="2">
        <v>0</v>
      </c>
      <c r="I407" s="2">
        <v>0</v>
      </c>
      <c r="J407" s="2">
        <v>0</v>
      </c>
      <c r="K407" s="2">
        <v>6.1612625028573103E-6</v>
      </c>
      <c r="L407" s="2">
        <v>0</v>
      </c>
    </row>
    <row r="408" spans="1:12" x14ac:dyDescent="0.3">
      <c r="A408" s="1">
        <v>2033</v>
      </c>
      <c r="B408" s="1">
        <v>11</v>
      </c>
      <c r="C408" s="2">
        <v>14.376442403893501</v>
      </c>
      <c r="D408" s="2">
        <v>26.301313337618399</v>
      </c>
      <c r="E408" s="2">
        <v>11.2578292215339</v>
      </c>
      <c r="F408" s="2">
        <v>-23.610775508970999</v>
      </c>
      <c r="G408" s="2">
        <v>0.428082000900394</v>
      </c>
      <c r="H408" s="2">
        <v>0</v>
      </c>
      <c r="I408" s="2">
        <v>0</v>
      </c>
      <c r="J408" s="2">
        <v>0</v>
      </c>
      <c r="K408" s="2">
        <v>-6.6471881119412004E-6</v>
      </c>
      <c r="L408" s="2">
        <v>0</v>
      </c>
    </row>
    <row r="409" spans="1:12" x14ac:dyDescent="0.3">
      <c r="A409" s="1">
        <v>2033</v>
      </c>
      <c r="B409" s="1">
        <v>12</v>
      </c>
      <c r="C409" s="2">
        <v>14.166590043521101</v>
      </c>
      <c r="D409" s="2">
        <v>26.301313337618399</v>
      </c>
      <c r="E409" s="2">
        <v>11.280242142214</v>
      </c>
      <c r="F409" s="2">
        <v>-23.648586475775499</v>
      </c>
      <c r="G409" s="2">
        <v>0.23363288185724301</v>
      </c>
      <c r="H409" s="2">
        <v>0</v>
      </c>
      <c r="I409" s="2">
        <v>0</v>
      </c>
      <c r="J409" s="2">
        <v>0</v>
      </c>
      <c r="K409" s="2">
        <v>-1.18423930786093E-5</v>
      </c>
      <c r="L409" s="2">
        <v>0</v>
      </c>
    </row>
    <row r="410" spans="1:12" x14ac:dyDescent="0.3">
      <c r="A410" s="1">
        <v>2034</v>
      </c>
      <c r="B410" s="1">
        <v>1</v>
      </c>
      <c r="C410" s="2">
        <v>14.4569856683603</v>
      </c>
      <c r="D410" s="2">
        <v>26.301313337618399</v>
      </c>
      <c r="E410" s="2">
        <v>11.3044175858566</v>
      </c>
      <c r="F410" s="2">
        <v>-23.687515025561499</v>
      </c>
      <c r="G410" s="2">
        <v>0.143098077568073</v>
      </c>
      <c r="H410" s="2">
        <v>0.39567663612731502</v>
      </c>
      <c r="I410" s="2">
        <v>0</v>
      </c>
      <c r="J410" s="2">
        <v>0</v>
      </c>
      <c r="K410" s="2">
        <v>-4.9432486068923296E-6</v>
      </c>
      <c r="L410" s="2">
        <v>0</v>
      </c>
    </row>
    <row r="411" spans="1:12" x14ac:dyDescent="0.3">
      <c r="A411" s="1">
        <v>2034</v>
      </c>
      <c r="B411" s="1">
        <v>2</v>
      </c>
      <c r="C411" s="2">
        <v>14.0968989108122</v>
      </c>
      <c r="D411" s="2">
        <v>26.301313337618399</v>
      </c>
      <c r="E411" s="2">
        <v>11.329861146747399</v>
      </c>
      <c r="F411" s="2">
        <v>-23.7263126838034</v>
      </c>
      <c r="G411" s="2">
        <v>0.19203086182506299</v>
      </c>
      <c r="H411" s="2">
        <v>0</v>
      </c>
      <c r="I411" s="2">
        <v>0</v>
      </c>
      <c r="J411" s="2">
        <v>0</v>
      </c>
      <c r="K411" s="2">
        <v>6.2484246630134496E-6</v>
      </c>
      <c r="L411" s="2">
        <v>0</v>
      </c>
    </row>
    <row r="412" spans="1:12" x14ac:dyDescent="0.3">
      <c r="A412" s="1">
        <v>2034</v>
      </c>
      <c r="B412" s="1">
        <v>3</v>
      </c>
      <c r="C412" s="2">
        <v>14.246999121890299</v>
      </c>
      <c r="D412" s="2">
        <v>26.301313337618399</v>
      </c>
      <c r="E412" s="2">
        <v>11.3532743218395</v>
      </c>
      <c r="F412" s="2">
        <v>-23.761509165637001</v>
      </c>
      <c r="G412" s="2">
        <v>0.35391027377683099</v>
      </c>
      <c r="H412" s="2">
        <v>0</v>
      </c>
      <c r="I412" s="2">
        <v>0</v>
      </c>
      <c r="J412" s="2">
        <v>0</v>
      </c>
      <c r="K412" s="2">
        <v>1.0354292570014E-5</v>
      </c>
      <c r="L412" s="2">
        <v>0</v>
      </c>
    </row>
    <row r="413" spans="1:12" x14ac:dyDescent="0.3">
      <c r="A413" s="1">
        <v>2034</v>
      </c>
      <c r="B413" s="1">
        <v>4</v>
      </c>
      <c r="C413" s="2">
        <v>14.5039056348594</v>
      </c>
      <c r="D413" s="2">
        <v>26.301313337618399</v>
      </c>
      <c r="E413" s="2">
        <v>11.378697909592001</v>
      </c>
      <c r="F413" s="2">
        <v>-23.801014458657502</v>
      </c>
      <c r="G413" s="2">
        <v>0.62490492434640099</v>
      </c>
      <c r="H413" s="2">
        <v>0</v>
      </c>
      <c r="I413" s="2">
        <v>0</v>
      </c>
      <c r="J413" s="2">
        <v>0</v>
      </c>
      <c r="K413" s="2">
        <v>3.9219601610795996E-6</v>
      </c>
      <c r="L413" s="2">
        <v>0</v>
      </c>
    </row>
    <row r="414" spans="1:12" x14ac:dyDescent="0.3">
      <c r="A414" s="1">
        <v>2034</v>
      </c>
      <c r="B414" s="1">
        <v>5</v>
      </c>
      <c r="C414" s="2">
        <v>15.005846818205001</v>
      </c>
      <c r="D414" s="2">
        <v>26.301313337618399</v>
      </c>
      <c r="E414" s="2">
        <v>11.402087249586501</v>
      </c>
      <c r="F414" s="2">
        <v>-23.8400096918736</v>
      </c>
      <c r="G414" s="2">
        <v>1.1424617590198101</v>
      </c>
      <c r="H414" s="2">
        <v>0</v>
      </c>
      <c r="I414" s="2">
        <v>0</v>
      </c>
      <c r="J414" s="2">
        <v>0</v>
      </c>
      <c r="K414" s="2">
        <v>-5.83614608196115E-6</v>
      </c>
      <c r="L414" s="2">
        <v>0</v>
      </c>
    </row>
    <row r="415" spans="1:12" x14ac:dyDescent="0.3">
      <c r="A415" s="1">
        <v>2034</v>
      </c>
      <c r="B415" s="1">
        <v>6</v>
      </c>
      <c r="C415" s="2">
        <v>15.3345750021359</v>
      </c>
      <c r="D415" s="2">
        <v>26.301313337618399</v>
      </c>
      <c r="E415" s="2">
        <v>11.425306259140999</v>
      </c>
      <c r="F415" s="2">
        <v>-23.880747792822302</v>
      </c>
      <c r="G415" s="2">
        <v>1.4887122321220301</v>
      </c>
      <c r="H415" s="2">
        <v>0</v>
      </c>
      <c r="I415" s="2">
        <v>0</v>
      </c>
      <c r="J415" s="2">
        <v>0</v>
      </c>
      <c r="K415" s="2">
        <v>-9.03392315620977E-6</v>
      </c>
      <c r="L415" s="2">
        <v>0</v>
      </c>
    </row>
    <row r="416" spans="1:12" x14ac:dyDescent="0.3">
      <c r="A416" s="1">
        <v>2034</v>
      </c>
      <c r="B416" s="1">
        <v>7</v>
      </c>
      <c r="C416" s="2">
        <v>15.594906228840999</v>
      </c>
      <c r="D416" s="2">
        <v>26.301313337618399</v>
      </c>
      <c r="E416" s="2">
        <v>11.4474128653459</v>
      </c>
      <c r="F416" s="2">
        <v>-23.920123093305101</v>
      </c>
      <c r="G416" s="2">
        <v>1.7663061885562801</v>
      </c>
      <c r="H416" s="2">
        <v>0</v>
      </c>
      <c r="I416" s="2">
        <v>0</v>
      </c>
      <c r="J416" s="2">
        <v>0</v>
      </c>
      <c r="K416" s="2">
        <v>-3.06937444349842E-6</v>
      </c>
      <c r="L416" s="2">
        <v>0</v>
      </c>
    </row>
    <row r="417" spans="1:12" x14ac:dyDescent="0.3">
      <c r="A417" s="1">
        <v>2034</v>
      </c>
      <c r="B417" s="1">
        <v>8</v>
      </c>
      <c r="C417" s="2">
        <v>15.6002535411836</v>
      </c>
      <c r="D417" s="2">
        <v>26.301313337618399</v>
      </c>
      <c r="E417" s="2">
        <v>11.4703581291019</v>
      </c>
      <c r="F417" s="2">
        <v>-23.960390465574299</v>
      </c>
      <c r="G417" s="2">
        <v>1.78896711964091</v>
      </c>
      <c r="H417" s="2">
        <v>0</v>
      </c>
      <c r="I417" s="2">
        <v>0</v>
      </c>
      <c r="J417" s="2">
        <v>0</v>
      </c>
      <c r="K417" s="2">
        <v>5.4203966950439104E-6</v>
      </c>
      <c r="L417" s="2">
        <v>0</v>
      </c>
    </row>
    <row r="418" spans="1:12" x14ac:dyDescent="0.3">
      <c r="A418" s="1">
        <v>2034</v>
      </c>
      <c r="B418" s="1">
        <v>9</v>
      </c>
      <c r="C418" s="2">
        <v>15.3171991171223</v>
      </c>
      <c r="D418" s="2">
        <v>26.301313337618399</v>
      </c>
      <c r="E418" s="2">
        <v>11.4934813995298</v>
      </c>
      <c r="F418" s="2">
        <v>-24.000364436777701</v>
      </c>
      <c r="G418" s="2">
        <v>1.52276095179309</v>
      </c>
      <c r="H418" s="2">
        <v>0</v>
      </c>
      <c r="I418" s="2">
        <v>0</v>
      </c>
      <c r="J418" s="2">
        <v>0</v>
      </c>
      <c r="K418" s="2">
        <v>7.8649587287316098E-6</v>
      </c>
      <c r="L418" s="2">
        <v>0</v>
      </c>
    </row>
    <row r="419" spans="1:12" x14ac:dyDescent="0.3">
      <c r="A419" s="1">
        <v>2034</v>
      </c>
      <c r="B419" s="1">
        <v>10</v>
      </c>
      <c r="C419" s="2">
        <v>14.8682251379607</v>
      </c>
      <c r="D419" s="2">
        <v>26.301313337618399</v>
      </c>
      <c r="E419" s="2">
        <v>11.5160054531922</v>
      </c>
      <c r="F419" s="2">
        <v>-24.039013630201001</v>
      </c>
      <c r="G419" s="2">
        <v>1.0899176162814801</v>
      </c>
      <c r="H419" s="2">
        <v>0</v>
      </c>
      <c r="I419" s="2">
        <v>0</v>
      </c>
      <c r="J419" s="2">
        <v>0</v>
      </c>
      <c r="K419" s="2">
        <v>2.36106958340088E-6</v>
      </c>
      <c r="L419" s="2">
        <v>0</v>
      </c>
    </row>
    <row r="420" spans="1:12" x14ac:dyDescent="0.3">
      <c r="A420" s="1">
        <v>2034</v>
      </c>
      <c r="B420" s="1">
        <v>11</v>
      </c>
      <c r="C420" s="2">
        <v>14.1898228543829</v>
      </c>
      <c r="D420" s="2">
        <v>26.301313337618399</v>
      </c>
      <c r="E420" s="2">
        <v>11.539537650107</v>
      </c>
      <c r="F420" s="2">
        <v>-24.079105125271901</v>
      </c>
      <c r="G420" s="2">
        <v>0.428082000900394</v>
      </c>
      <c r="H420" s="2">
        <v>0</v>
      </c>
      <c r="I420" s="2">
        <v>0</v>
      </c>
      <c r="J420" s="2">
        <v>0</v>
      </c>
      <c r="K420" s="2">
        <v>-5.00897092514663E-6</v>
      </c>
      <c r="L420" s="2">
        <v>0</v>
      </c>
    </row>
    <row r="421" spans="1:12" x14ac:dyDescent="0.3">
      <c r="A421" s="1">
        <v>2034</v>
      </c>
      <c r="B421" s="1">
        <v>12</v>
      </c>
      <c r="C421" s="2">
        <v>13.9800775958246</v>
      </c>
      <c r="D421" s="2">
        <v>26.301313337618399</v>
      </c>
      <c r="E421" s="2">
        <v>11.563142866988001</v>
      </c>
      <c r="F421" s="2">
        <v>-24.118004658361802</v>
      </c>
      <c r="G421" s="2">
        <v>0.23363288185724301</v>
      </c>
      <c r="H421" s="2">
        <v>0</v>
      </c>
      <c r="I421" s="2">
        <v>0</v>
      </c>
      <c r="J421" s="2">
        <v>0</v>
      </c>
      <c r="K421" s="2">
        <v>-6.83227716002932E-6</v>
      </c>
      <c r="L421" s="2">
        <v>0</v>
      </c>
    </row>
    <row r="422" spans="1:12" x14ac:dyDescent="0.3">
      <c r="A422" s="1">
        <v>2035</v>
      </c>
      <c r="B422" s="1">
        <v>1</v>
      </c>
      <c r="C422" s="2">
        <v>14.271015394610099</v>
      </c>
      <c r="D422" s="2">
        <v>26.301313337618399</v>
      </c>
      <c r="E422" s="2">
        <v>11.5891263550551</v>
      </c>
      <c r="F422" s="2">
        <v>-24.158197235950698</v>
      </c>
      <c r="G422" s="2">
        <v>0.143098077568073</v>
      </c>
      <c r="H422" s="2">
        <v>0.39567663612731502</v>
      </c>
      <c r="I422" s="2">
        <v>0</v>
      </c>
      <c r="J422" s="2">
        <v>0</v>
      </c>
      <c r="K422" s="2">
        <v>-1.7758080836927099E-6</v>
      </c>
      <c r="L422" s="2">
        <v>0</v>
      </c>
    </row>
    <row r="423" spans="1:12" x14ac:dyDescent="0.3">
      <c r="A423" s="1">
        <v>2035</v>
      </c>
      <c r="B423" s="1">
        <v>2</v>
      </c>
      <c r="C423" s="2">
        <v>13.9120448724171</v>
      </c>
      <c r="D423" s="2">
        <v>26.301313337618399</v>
      </c>
      <c r="E423" s="2">
        <v>11.6170477270788</v>
      </c>
      <c r="F423" s="2">
        <v>-24.198351661904301</v>
      </c>
      <c r="G423" s="2">
        <v>0.19203086182506299</v>
      </c>
      <c r="H423" s="2">
        <v>0</v>
      </c>
      <c r="I423" s="2">
        <v>0</v>
      </c>
      <c r="J423" s="2">
        <v>0</v>
      </c>
      <c r="K423" s="2">
        <v>4.6077991395776499E-6</v>
      </c>
      <c r="L423" s="2">
        <v>0</v>
      </c>
    </row>
    <row r="424" spans="1:12" x14ac:dyDescent="0.3">
      <c r="A424" s="1">
        <v>2035</v>
      </c>
      <c r="B424" s="1">
        <v>3</v>
      </c>
      <c r="C424" s="2">
        <v>14.063231999780401</v>
      </c>
      <c r="D424" s="2">
        <v>26.301313337618399</v>
      </c>
      <c r="E424" s="2">
        <v>11.6428095592633</v>
      </c>
      <c r="F424" s="2">
        <v>-24.234807092816101</v>
      </c>
      <c r="G424" s="2">
        <v>0.35391027377683099</v>
      </c>
      <c r="H424" s="2">
        <v>0</v>
      </c>
      <c r="I424" s="2">
        <v>0</v>
      </c>
      <c r="J424" s="2">
        <v>0</v>
      </c>
      <c r="K424" s="2">
        <v>5.9219380066366503E-6</v>
      </c>
      <c r="L424" s="2">
        <v>0</v>
      </c>
    </row>
    <row r="425" spans="1:12" x14ac:dyDescent="0.3">
      <c r="A425" s="1">
        <v>2035</v>
      </c>
      <c r="B425" s="1">
        <v>4</v>
      </c>
      <c r="C425" s="2">
        <v>14.3208150369283</v>
      </c>
      <c r="D425" s="2">
        <v>26.301313337618399</v>
      </c>
      <c r="E425" s="2">
        <v>11.6702860639259</v>
      </c>
      <c r="F425" s="2">
        <v>-24.2756905841247</v>
      </c>
      <c r="G425" s="2">
        <v>0.62490492434640099</v>
      </c>
      <c r="H425" s="2">
        <v>0</v>
      </c>
      <c r="I425" s="2">
        <v>0</v>
      </c>
      <c r="J425" s="2">
        <v>0</v>
      </c>
      <c r="K425" s="2">
        <v>1.2951623649115601E-6</v>
      </c>
      <c r="L425" s="2">
        <v>0</v>
      </c>
    </row>
    <row r="426" spans="1:12" x14ac:dyDescent="0.3">
      <c r="A426" s="1">
        <v>2035</v>
      </c>
      <c r="B426" s="1">
        <v>5</v>
      </c>
      <c r="C426" s="2">
        <v>14.822444977375101</v>
      </c>
      <c r="D426" s="2">
        <v>26.301313337618399</v>
      </c>
      <c r="E426" s="2">
        <v>11.6946533518392</v>
      </c>
      <c r="F426" s="2">
        <v>-24.315979249826</v>
      </c>
      <c r="G426" s="2">
        <v>1.1424617590198101</v>
      </c>
      <c r="H426" s="2">
        <v>0</v>
      </c>
      <c r="I426" s="2">
        <v>0</v>
      </c>
      <c r="J426" s="2">
        <v>0</v>
      </c>
      <c r="K426" s="2">
        <v>-4.2212762920712504E-6</v>
      </c>
      <c r="L426" s="2">
        <v>0</v>
      </c>
    </row>
    <row r="427" spans="1:12" x14ac:dyDescent="0.3">
      <c r="A427" s="1">
        <v>2035</v>
      </c>
      <c r="B427" s="1">
        <v>6</v>
      </c>
      <c r="C427" s="2">
        <v>15.150126900686301</v>
      </c>
      <c r="D427" s="2">
        <v>26.301313337618399</v>
      </c>
      <c r="E427" s="2">
        <v>11.7182097848324</v>
      </c>
      <c r="F427" s="2">
        <v>-24.3581033327409</v>
      </c>
      <c r="G427" s="2">
        <v>1.4887122321220301</v>
      </c>
      <c r="H427" s="2">
        <v>0</v>
      </c>
      <c r="I427" s="2">
        <v>0</v>
      </c>
      <c r="J427" s="2">
        <v>0</v>
      </c>
      <c r="K427" s="2">
        <v>-5.1211456231214899E-6</v>
      </c>
      <c r="L427" s="2">
        <v>0</v>
      </c>
    </row>
    <row r="428" spans="1:12" x14ac:dyDescent="0.3">
      <c r="A428" s="1">
        <v>2035</v>
      </c>
      <c r="B428" s="1">
        <v>7</v>
      </c>
      <c r="C428" s="2">
        <v>15.4091926825937</v>
      </c>
      <c r="D428" s="2">
        <v>26.301313337618399</v>
      </c>
      <c r="E428" s="2">
        <v>11.740558028981299</v>
      </c>
      <c r="F428" s="2">
        <v>-24.398983969383099</v>
      </c>
      <c r="G428" s="2">
        <v>1.7663061885562801</v>
      </c>
      <c r="H428" s="2">
        <v>0</v>
      </c>
      <c r="I428" s="2">
        <v>0</v>
      </c>
      <c r="J428" s="2">
        <v>0</v>
      </c>
      <c r="K428" s="2">
        <v>-9.0317917766924396E-7</v>
      </c>
      <c r="L428" s="2">
        <v>0</v>
      </c>
    </row>
    <row r="429" spans="1:12" x14ac:dyDescent="0.3">
      <c r="A429" s="1">
        <v>2035</v>
      </c>
      <c r="B429" s="1">
        <v>8</v>
      </c>
      <c r="C429" s="2">
        <v>15.4134386818516</v>
      </c>
      <c r="D429" s="2">
        <v>26.301313337618399</v>
      </c>
      <c r="E429" s="2">
        <v>11.7641797361385</v>
      </c>
      <c r="F429" s="2">
        <v>-24.441025364087</v>
      </c>
      <c r="G429" s="2">
        <v>1.78896711964091</v>
      </c>
      <c r="H429" s="2">
        <v>0</v>
      </c>
      <c r="I429" s="2">
        <v>0</v>
      </c>
      <c r="J429" s="2">
        <v>0</v>
      </c>
      <c r="K429" s="2">
        <v>3.8525407255463102E-6</v>
      </c>
      <c r="L429" s="2">
        <v>0</v>
      </c>
    </row>
    <row r="430" spans="1:12" x14ac:dyDescent="0.3">
      <c r="A430" s="1">
        <v>2035</v>
      </c>
      <c r="B430" s="1">
        <v>9</v>
      </c>
      <c r="C430" s="2">
        <v>15.129950143274</v>
      </c>
      <c r="D430" s="2">
        <v>26.301313337618399</v>
      </c>
      <c r="E430" s="2">
        <v>11.7886292765821</v>
      </c>
      <c r="F430" s="2">
        <v>-24.4827578409209</v>
      </c>
      <c r="G430" s="2">
        <v>1.52276095179309</v>
      </c>
      <c r="H430" s="2">
        <v>0</v>
      </c>
      <c r="I430" s="2">
        <v>0</v>
      </c>
      <c r="J430" s="2">
        <v>0</v>
      </c>
      <c r="K430" s="2">
        <v>4.4182013745341902E-6</v>
      </c>
      <c r="L430" s="2">
        <v>0</v>
      </c>
    </row>
    <row r="431" spans="1:12" x14ac:dyDescent="0.3">
      <c r="A431" s="1">
        <v>2035</v>
      </c>
      <c r="B431" s="1">
        <v>10</v>
      </c>
      <c r="C431" s="2">
        <v>14.681620566242399</v>
      </c>
      <c r="D431" s="2">
        <v>26.301313337618399</v>
      </c>
      <c r="E431" s="2">
        <v>11.813191178619601</v>
      </c>
      <c r="F431" s="2">
        <v>-24.522802152356402</v>
      </c>
      <c r="G431" s="2">
        <v>1.0899176162814801</v>
      </c>
      <c r="H431" s="2">
        <v>0</v>
      </c>
      <c r="I431" s="2">
        <v>0</v>
      </c>
      <c r="J431" s="2">
        <v>0</v>
      </c>
      <c r="K431" s="2">
        <v>5.8607940900401403E-7</v>
      </c>
      <c r="L431" s="2">
        <v>0</v>
      </c>
    </row>
    <row r="432" spans="1:12" x14ac:dyDescent="0.3">
      <c r="A432" s="1">
        <v>2035</v>
      </c>
      <c r="B432" s="1">
        <v>11</v>
      </c>
      <c r="C432" s="2">
        <v>14.005124494393501</v>
      </c>
      <c r="D432" s="2">
        <v>26.301313337618399</v>
      </c>
      <c r="E432" s="2">
        <v>11.839560262828201</v>
      </c>
      <c r="F432" s="2">
        <v>-24.563827603243301</v>
      </c>
      <c r="G432" s="2">
        <v>0.428082000900394</v>
      </c>
      <c r="H432" s="2">
        <v>0</v>
      </c>
      <c r="I432" s="2">
        <v>0</v>
      </c>
      <c r="J432" s="2">
        <v>0</v>
      </c>
      <c r="K432" s="2">
        <v>-3.5037102676938001E-6</v>
      </c>
      <c r="L432" s="2">
        <v>0</v>
      </c>
    </row>
    <row r="433" spans="1:12" x14ac:dyDescent="0.3">
      <c r="A433" s="1">
        <v>2035</v>
      </c>
      <c r="B433" s="1">
        <v>12</v>
      </c>
      <c r="C433" s="2">
        <v>13.797441763306599</v>
      </c>
      <c r="D433" s="2">
        <v>26.301313337618399</v>
      </c>
      <c r="E433" s="2">
        <v>11.8658694148174</v>
      </c>
      <c r="F433" s="2">
        <v>-24.603370068537998</v>
      </c>
      <c r="G433" s="2">
        <v>0.23363288185724301</v>
      </c>
      <c r="H433" s="2">
        <v>0</v>
      </c>
      <c r="I433" s="2">
        <v>0</v>
      </c>
      <c r="J433" s="2">
        <v>0</v>
      </c>
      <c r="K433" s="2">
        <v>-3.8024484574350498E-6</v>
      </c>
      <c r="L433" s="2">
        <v>0</v>
      </c>
    </row>
    <row r="434" spans="1:12" x14ac:dyDescent="0.3">
      <c r="A434" s="1">
        <v>2036</v>
      </c>
      <c r="B434" s="1">
        <v>1</v>
      </c>
      <c r="C434" s="2">
        <v>14.0894278554905</v>
      </c>
      <c r="D434" s="2">
        <v>26.301313337618399</v>
      </c>
      <c r="E434" s="2">
        <v>11.893643182885</v>
      </c>
      <c r="F434" s="2">
        <v>-24.644303046718001</v>
      </c>
      <c r="G434" s="2">
        <v>0.143098077568073</v>
      </c>
      <c r="H434" s="2">
        <v>0.39567663612731502</v>
      </c>
      <c r="I434" s="2">
        <v>0</v>
      </c>
      <c r="J434" s="2">
        <v>0</v>
      </c>
      <c r="K434" s="2">
        <v>-3.31990360535883E-7</v>
      </c>
      <c r="L434" s="2">
        <v>0</v>
      </c>
    </row>
    <row r="435" spans="1:12" x14ac:dyDescent="0.3">
      <c r="A435" s="1">
        <v>2036</v>
      </c>
      <c r="B435" s="1">
        <v>2</v>
      </c>
      <c r="C435" s="2">
        <v>13.729657173213999</v>
      </c>
      <c r="D435" s="2">
        <v>26.301313337618399</v>
      </c>
      <c r="E435" s="2">
        <v>11.921811588257301</v>
      </c>
      <c r="F435" s="2">
        <v>-24.685501790567798</v>
      </c>
      <c r="G435" s="2">
        <v>0.19203086182506299</v>
      </c>
      <c r="H435" s="2">
        <v>0</v>
      </c>
      <c r="I435" s="2">
        <v>0</v>
      </c>
      <c r="J435" s="2">
        <v>0</v>
      </c>
      <c r="K435" s="2">
        <v>3.1760809875436301E-6</v>
      </c>
      <c r="L435" s="2">
        <v>0</v>
      </c>
    </row>
    <row r="436" spans="1:12" x14ac:dyDescent="0.3">
      <c r="A436" s="1">
        <v>2036</v>
      </c>
      <c r="B436" s="1">
        <v>3</v>
      </c>
      <c r="C436" s="2">
        <v>13.8793898587586</v>
      </c>
      <c r="D436" s="2">
        <v>26.301313337618399</v>
      </c>
      <c r="E436" s="2">
        <v>11.9484457253252</v>
      </c>
      <c r="F436" s="2">
        <v>-24.7242827421735</v>
      </c>
      <c r="G436" s="2">
        <v>0.35391027377683099</v>
      </c>
      <c r="H436" s="2">
        <v>0</v>
      </c>
      <c r="I436" s="2">
        <v>0</v>
      </c>
      <c r="J436" s="2">
        <v>0</v>
      </c>
      <c r="K436" s="2">
        <v>3.2642117258063801E-6</v>
      </c>
      <c r="L436" s="2">
        <v>0</v>
      </c>
    </row>
    <row r="437" spans="1:12" x14ac:dyDescent="0.3">
      <c r="A437" s="1">
        <v>2036</v>
      </c>
      <c r="B437" s="1">
        <v>4</v>
      </c>
      <c r="C437" s="2">
        <v>14.1374407856038</v>
      </c>
      <c r="D437" s="2">
        <v>26.301313337618399</v>
      </c>
      <c r="E437" s="2">
        <v>11.977169460660599</v>
      </c>
      <c r="F437" s="2">
        <v>-24.765947067729002</v>
      </c>
      <c r="G437" s="2">
        <v>0.62490492434640099</v>
      </c>
      <c r="H437" s="2">
        <v>0</v>
      </c>
      <c r="I437" s="2">
        <v>0</v>
      </c>
      <c r="J437" s="2">
        <v>0</v>
      </c>
      <c r="K437" s="2">
        <v>1.3070742177489999E-7</v>
      </c>
      <c r="L437" s="2">
        <v>0</v>
      </c>
    </row>
    <row r="438" spans="1:12" x14ac:dyDescent="0.3">
      <c r="A438" s="1">
        <v>2036</v>
      </c>
      <c r="B438" s="1">
        <v>5</v>
      </c>
      <c r="C438" s="2">
        <v>14.6424172786251</v>
      </c>
      <c r="D438" s="2">
        <v>26.301313337618399</v>
      </c>
      <c r="E438" s="2">
        <v>12.0050714475448</v>
      </c>
      <c r="F438" s="2">
        <v>-24.8064263952635</v>
      </c>
      <c r="G438" s="2">
        <v>1.1424617590198101</v>
      </c>
      <c r="H438" s="2">
        <v>0</v>
      </c>
      <c r="I438" s="2">
        <v>0</v>
      </c>
      <c r="J438" s="2">
        <v>0</v>
      </c>
      <c r="K438" s="2">
        <v>-2.8702943453140502E-6</v>
      </c>
      <c r="L438" s="2">
        <v>0</v>
      </c>
    </row>
    <row r="439" spans="1:12" x14ac:dyDescent="0.3">
      <c r="A439" s="1">
        <v>2036</v>
      </c>
      <c r="B439" s="1">
        <v>6</v>
      </c>
      <c r="C439" s="2">
        <v>14.9751028662411</v>
      </c>
      <c r="D439" s="2">
        <v>26.301313337618399</v>
      </c>
      <c r="E439" s="2">
        <v>12.033451210842101</v>
      </c>
      <c r="F439" s="2">
        <v>-24.848371119606298</v>
      </c>
      <c r="G439" s="2">
        <v>1.4887122321220301</v>
      </c>
      <c r="H439" s="2">
        <v>0</v>
      </c>
      <c r="I439" s="2">
        <v>0</v>
      </c>
      <c r="J439" s="2">
        <v>0</v>
      </c>
      <c r="K439" s="2">
        <v>-2.79473503539407E-6</v>
      </c>
      <c r="L439" s="2">
        <v>0</v>
      </c>
    </row>
    <row r="440" spans="1:12" x14ac:dyDescent="0.3">
      <c r="A440" s="1">
        <v>2036</v>
      </c>
      <c r="B440" s="1">
        <v>7</v>
      </c>
      <c r="C440" s="2">
        <v>15.2384307998864</v>
      </c>
      <c r="D440" s="2">
        <v>26.301313337618399</v>
      </c>
      <c r="E440" s="2">
        <v>12.059840417984599</v>
      </c>
      <c r="F440" s="2">
        <v>-24.889029170790401</v>
      </c>
      <c r="G440" s="2">
        <v>1.7663061885562801</v>
      </c>
      <c r="H440" s="2">
        <v>0</v>
      </c>
      <c r="I440" s="2">
        <v>0</v>
      </c>
      <c r="J440" s="2">
        <v>0</v>
      </c>
      <c r="K440" s="2">
        <v>2.65175597036205E-8</v>
      </c>
      <c r="L440" s="2">
        <v>0</v>
      </c>
    </row>
    <row r="441" spans="1:12" x14ac:dyDescent="0.3">
      <c r="A441" s="1">
        <v>2036</v>
      </c>
      <c r="B441" s="1">
        <v>8</v>
      </c>
      <c r="C441" s="2">
        <v>15.244823775153799</v>
      </c>
      <c r="D441" s="2">
        <v>26.301313337618399</v>
      </c>
      <c r="E441" s="2">
        <v>12.0856133640411</v>
      </c>
      <c r="F441" s="2">
        <v>-24.931072632623302</v>
      </c>
      <c r="G441" s="2">
        <v>1.78896711964091</v>
      </c>
      <c r="H441" s="2">
        <v>0</v>
      </c>
      <c r="I441" s="2">
        <v>0</v>
      </c>
      <c r="J441" s="2">
        <v>0</v>
      </c>
      <c r="K441" s="2">
        <v>2.5864767536631899E-6</v>
      </c>
      <c r="L441" s="2">
        <v>0</v>
      </c>
    </row>
    <row r="442" spans="1:12" x14ac:dyDescent="0.3">
      <c r="A442" s="1">
        <v>2036</v>
      </c>
      <c r="B442" s="1">
        <v>9</v>
      </c>
      <c r="C442" s="2">
        <v>14.961519996350701</v>
      </c>
      <c r="D442" s="2">
        <v>26.301313337618399</v>
      </c>
      <c r="E442" s="2">
        <v>12.110588893402101</v>
      </c>
      <c r="F442" s="2">
        <v>-24.973145572580201</v>
      </c>
      <c r="G442" s="2">
        <v>1.52276095179309</v>
      </c>
      <c r="H442" s="2">
        <v>0</v>
      </c>
      <c r="I442" s="2">
        <v>0</v>
      </c>
      <c r="J442" s="2">
        <v>0</v>
      </c>
      <c r="K442" s="2">
        <v>2.38611731084859E-6</v>
      </c>
      <c r="L442" s="2">
        <v>0</v>
      </c>
    </row>
    <row r="443" spans="1:12" x14ac:dyDescent="0.3">
      <c r="A443" s="1">
        <v>2036</v>
      </c>
      <c r="B443" s="1">
        <v>10</v>
      </c>
      <c r="C443" s="2">
        <v>14.5122763346697</v>
      </c>
      <c r="D443" s="2">
        <v>26.301313337618399</v>
      </c>
      <c r="E443" s="2">
        <v>12.134942477127399</v>
      </c>
      <c r="F443" s="2">
        <v>-25.0138969491938</v>
      </c>
      <c r="G443" s="2">
        <v>1.0899176162814801</v>
      </c>
      <c r="H443" s="2">
        <v>0</v>
      </c>
      <c r="I443" s="2">
        <v>0</v>
      </c>
      <c r="J443" s="2">
        <v>0</v>
      </c>
      <c r="K443" s="2">
        <v>-1.47163742525436E-7</v>
      </c>
      <c r="L443" s="2">
        <v>0</v>
      </c>
    </row>
    <row r="444" spans="1:12" x14ac:dyDescent="0.3">
      <c r="A444" s="1">
        <v>2036</v>
      </c>
      <c r="B444" s="1">
        <v>11</v>
      </c>
      <c r="C444" s="2">
        <v>13.834498887739</v>
      </c>
      <c r="D444" s="2">
        <v>26.301313337618399</v>
      </c>
      <c r="E444" s="2">
        <v>12.161190190769601</v>
      </c>
      <c r="F444" s="2">
        <v>-25.056084317193498</v>
      </c>
      <c r="G444" s="2">
        <v>0.428082000900394</v>
      </c>
      <c r="H444" s="2">
        <v>0</v>
      </c>
      <c r="I444" s="2">
        <v>0</v>
      </c>
      <c r="J444" s="2">
        <v>0</v>
      </c>
      <c r="K444" s="2">
        <v>-2.3243558686658599E-6</v>
      </c>
      <c r="L444" s="2">
        <v>0</v>
      </c>
    </row>
    <row r="445" spans="1:12" x14ac:dyDescent="0.3">
      <c r="A445" s="1">
        <v>2036</v>
      </c>
      <c r="B445" s="1">
        <v>12</v>
      </c>
      <c r="C445" s="2">
        <v>13.6259841118995</v>
      </c>
      <c r="D445" s="2">
        <v>26.301313337618399</v>
      </c>
      <c r="E445" s="2">
        <v>12.188187794082999</v>
      </c>
      <c r="F445" s="2">
        <v>-25.097147870410101</v>
      </c>
      <c r="G445" s="2">
        <v>0.23363288185724301</v>
      </c>
      <c r="H445" s="2">
        <v>0</v>
      </c>
      <c r="I445" s="2">
        <v>0</v>
      </c>
      <c r="J445" s="2">
        <v>0</v>
      </c>
      <c r="K445" s="2">
        <v>-2.0312490409679602E-6</v>
      </c>
      <c r="L445" s="2">
        <v>0</v>
      </c>
    </row>
    <row r="446" spans="1:12" x14ac:dyDescent="0.3">
      <c r="A446" s="1">
        <v>2037</v>
      </c>
      <c r="B446" s="1">
        <v>1</v>
      </c>
      <c r="C446" s="2">
        <v>13.9182939759104</v>
      </c>
      <c r="D446" s="2">
        <v>26.301313337618399</v>
      </c>
      <c r="E446" s="2">
        <v>12.2182312922139</v>
      </c>
      <c r="F446" s="2">
        <v>-25.140025605224299</v>
      </c>
      <c r="G446" s="2">
        <v>0.143098077568073</v>
      </c>
      <c r="H446" s="2">
        <v>0.39567663612731502</v>
      </c>
      <c r="I446" s="2">
        <v>0</v>
      </c>
      <c r="J446" s="2">
        <v>0</v>
      </c>
      <c r="K446" s="2">
        <v>2.37607048703126E-7</v>
      </c>
      <c r="L446" s="2">
        <v>0</v>
      </c>
    </row>
    <row r="447" spans="1:12" x14ac:dyDescent="0.3">
      <c r="A447" s="1">
        <v>2037</v>
      </c>
      <c r="B447" s="1">
        <v>2</v>
      </c>
      <c r="C447" s="2">
        <v>13.560317750953701</v>
      </c>
      <c r="D447" s="2">
        <v>26.301313337618399</v>
      </c>
      <c r="E447" s="2">
        <v>12.2504446111141</v>
      </c>
      <c r="F447" s="2">
        <v>-25.1834731429607</v>
      </c>
      <c r="G447" s="2">
        <v>0.19203086182506299</v>
      </c>
      <c r="H447" s="2">
        <v>0</v>
      </c>
      <c r="I447" s="2">
        <v>0</v>
      </c>
      <c r="J447" s="2">
        <v>0</v>
      </c>
      <c r="K447" s="2">
        <v>2.0833567955236302E-6</v>
      </c>
      <c r="L447" s="2">
        <v>0</v>
      </c>
    </row>
    <row r="448" spans="1:12" x14ac:dyDescent="0.3">
      <c r="A448" s="1">
        <v>2037</v>
      </c>
      <c r="B448" s="1">
        <v>3</v>
      </c>
      <c r="C448" s="2">
        <v>13.711905349572801</v>
      </c>
      <c r="D448" s="2">
        <v>26.301313337618399</v>
      </c>
      <c r="E448" s="2">
        <v>12.2796993458001</v>
      </c>
      <c r="F448" s="2">
        <v>-25.223019331372502</v>
      </c>
      <c r="G448" s="2">
        <v>0.35391027377683099</v>
      </c>
      <c r="H448" s="2">
        <v>0</v>
      </c>
      <c r="I448" s="2">
        <v>0</v>
      </c>
      <c r="J448" s="2">
        <v>0</v>
      </c>
      <c r="K448" s="2">
        <v>1.72375003515413E-6</v>
      </c>
      <c r="L448" s="2">
        <v>0</v>
      </c>
    </row>
    <row r="449" spans="1:12" x14ac:dyDescent="0.3">
      <c r="A449" s="1">
        <v>2037</v>
      </c>
      <c r="B449" s="1">
        <v>4</v>
      </c>
      <c r="C449" s="2">
        <v>13.969253218391501</v>
      </c>
      <c r="D449" s="2">
        <v>26.301313337618399</v>
      </c>
      <c r="E449" s="2">
        <v>12.309884707531401</v>
      </c>
      <c r="F449" s="2">
        <v>-25.2668494478383</v>
      </c>
      <c r="G449" s="2">
        <v>0.62490492434640099</v>
      </c>
      <c r="H449" s="2">
        <v>0</v>
      </c>
      <c r="I449" s="2">
        <v>0</v>
      </c>
      <c r="J449" s="2">
        <v>0</v>
      </c>
      <c r="K449" s="2">
        <v>-3.0326644484546298E-7</v>
      </c>
      <c r="L449" s="2">
        <v>0</v>
      </c>
    </row>
    <row r="450" spans="1:12" x14ac:dyDescent="0.3">
      <c r="A450" s="1">
        <v>2037</v>
      </c>
      <c r="B450" s="1">
        <v>5</v>
      </c>
      <c r="C450" s="2">
        <v>14.470018167448499</v>
      </c>
      <c r="D450" s="2">
        <v>26.301313337618399</v>
      </c>
      <c r="E450" s="2">
        <v>12.335330810651</v>
      </c>
      <c r="F450" s="2">
        <v>-25.309085877159401</v>
      </c>
      <c r="G450" s="2">
        <v>1.1424617590198101</v>
      </c>
      <c r="H450" s="2">
        <v>0</v>
      </c>
      <c r="I450" s="2">
        <v>0</v>
      </c>
      <c r="J450" s="2">
        <v>0</v>
      </c>
      <c r="K450" s="2">
        <v>-1.8626812980926401E-6</v>
      </c>
      <c r="L450" s="2">
        <v>0</v>
      </c>
    </row>
    <row r="451" spans="1:12" x14ac:dyDescent="0.3">
      <c r="A451" s="1">
        <v>2037</v>
      </c>
      <c r="B451" s="1">
        <v>6</v>
      </c>
      <c r="C451" s="2">
        <v>14.796928016552201</v>
      </c>
      <c r="D451" s="2">
        <v>26.301313337618399</v>
      </c>
      <c r="E451" s="2">
        <v>12.359458959152301</v>
      </c>
      <c r="F451" s="2">
        <v>-25.352555054431299</v>
      </c>
      <c r="G451" s="2">
        <v>1.4887122321220301</v>
      </c>
      <c r="H451" s="2">
        <v>0</v>
      </c>
      <c r="I451" s="2">
        <v>0</v>
      </c>
      <c r="J451" s="2">
        <v>0</v>
      </c>
      <c r="K451" s="2">
        <v>-1.45790915517807E-6</v>
      </c>
      <c r="L451" s="2">
        <v>0</v>
      </c>
    </row>
    <row r="452" spans="1:12" x14ac:dyDescent="0.3">
      <c r="A452" s="1">
        <v>2037</v>
      </c>
      <c r="B452" s="1">
        <v>7</v>
      </c>
      <c r="C452" s="2">
        <v>15.056296831686099</v>
      </c>
      <c r="D452" s="2">
        <v>26.301313337618399</v>
      </c>
      <c r="E452" s="2">
        <v>12.3832021915737</v>
      </c>
      <c r="F452" s="2">
        <v>-25.394525234794799</v>
      </c>
      <c r="G452" s="2">
        <v>1.7663061885562801</v>
      </c>
      <c r="H452" s="2">
        <v>0</v>
      </c>
      <c r="I452" s="2">
        <v>0</v>
      </c>
      <c r="J452" s="2">
        <v>0</v>
      </c>
      <c r="K452" s="2">
        <v>3.4873260723600202E-7</v>
      </c>
      <c r="L452" s="2">
        <v>0</v>
      </c>
    </row>
    <row r="453" spans="1:12" x14ac:dyDescent="0.3">
      <c r="A453" s="1">
        <v>2037</v>
      </c>
      <c r="B453" s="1">
        <v>8</v>
      </c>
      <c r="C453" s="2">
        <v>15.062442403641899</v>
      </c>
      <c r="D453" s="2">
        <v>26.301313337618399</v>
      </c>
      <c r="E453" s="2">
        <v>12.410026126398501</v>
      </c>
      <c r="F453" s="2">
        <v>-25.437865841388401</v>
      </c>
      <c r="G453" s="2">
        <v>1.78896711964091</v>
      </c>
      <c r="H453" s="2">
        <v>0</v>
      </c>
      <c r="I453" s="2">
        <v>0</v>
      </c>
      <c r="J453" s="2">
        <v>0</v>
      </c>
      <c r="K453" s="2">
        <v>1.66137252222143E-6</v>
      </c>
      <c r="L453" s="2">
        <v>0</v>
      </c>
    </row>
    <row r="454" spans="1:12" x14ac:dyDescent="0.3">
      <c r="A454" s="1">
        <v>2037</v>
      </c>
      <c r="B454" s="1">
        <v>9</v>
      </c>
      <c r="C454" s="2">
        <v>14.7810847426782</v>
      </c>
      <c r="D454" s="2">
        <v>26.301313337618399</v>
      </c>
      <c r="E454" s="2">
        <v>12.438241128494401</v>
      </c>
      <c r="F454" s="2">
        <v>-25.481231903854301</v>
      </c>
      <c r="G454" s="2">
        <v>1.52276095179309</v>
      </c>
      <c r="H454" s="2">
        <v>0</v>
      </c>
      <c r="I454" s="2">
        <v>0</v>
      </c>
      <c r="J454" s="2">
        <v>0</v>
      </c>
      <c r="K454" s="2">
        <v>1.2286266795058501E-6</v>
      </c>
      <c r="L454" s="2">
        <v>0</v>
      </c>
    </row>
    <row r="455" spans="1:12" x14ac:dyDescent="0.3">
      <c r="A455" s="1">
        <v>2037</v>
      </c>
      <c r="B455" s="1">
        <v>10</v>
      </c>
      <c r="C455" s="2">
        <v>14.3332880988731</v>
      </c>
      <c r="D455" s="2">
        <v>26.301313337618399</v>
      </c>
      <c r="E455" s="2">
        <v>12.4653285867</v>
      </c>
      <c r="F455" s="2">
        <v>-25.523271063845701</v>
      </c>
      <c r="G455" s="2">
        <v>1.0899176162814801</v>
      </c>
      <c r="H455" s="2">
        <v>0</v>
      </c>
      <c r="I455" s="2">
        <v>0</v>
      </c>
      <c r="J455" s="2">
        <v>0</v>
      </c>
      <c r="K455" s="2">
        <v>-3.7788109352732098E-7</v>
      </c>
      <c r="L455" s="2">
        <v>0</v>
      </c>
    </row>
    <row r="456" spans="1:12" x14ac:dyDescent="0.3">
      <c r="A456" s="1">
        <v>2037</v>
      </c>
      <c r="B456" s="1">
        <v>11</v>
      </c>
      <c r="C456" s="2">
        <v>13.6545840103456</v>
      </c>
      <c r="D456" s="2">
        <v>26.301313337618399</v>
      </c>
      <c r="E456" s="2">
        <v>12.4920520757685</v>
      </c>
      <c r="F456" s="2">
        <v>-25.566861925574099</v>
      </c>
      <c r="G456" s="2">
        <v>0.428082000900394</v>
      </c>
      <c r="H456" s="2">
        <v>0</v>
      </c>
      <c r="I456" s="2">
        <v>0</v>
      </c>
      <c r="J456" s="2">
        <v>0</v>
      </c>
      <c r="K456" s="2">
        <v>-1.47836762565134E-6</v>
      </c>
      <c r="L456" s="2">
        <v>0</v>
      </c>
    </row>
    <row r="457" spans="1:12" x14ac:dyDescent="0.3">
      <c r="A457" s="1">
        <v>2037</v>
      </c>
      <c r="B457" s="1">
        <v>12</v>
      </c>
      <c r="C457" s="2">
        <v>13.443324104890101</v>
      </c>
      <c r="D457" s="2">
        <v>26.301313337618399</v>
      </c>
      <c r="E457" s="2">
        <v>12.517743091411299</v>
      </c>
      <c r="F457" s="2">
        <v>-25.6093641746372</v>
      </c>
      <c r="G457" s="2">
        <v>0.23363288185724301</v>
      </c>
      <c r="H457" s="2">
        <v>0</v>
      </c>
      <c r="I457" s="2">
        <v>0</v>
      </c>
      <c r="J457" s="2">
        <v>0</v>
      </c>
      <c r="K457" s="2">
        <v>-1.0313596536804E-6</v>
      </c>
      <c r="L457" s="2">
        <v>0</v>
      </c>
    </row>
    <row r="458" spans="1:12" x14ac:dyDescent="0.3">
      <c r="A458" s="1">
        <v>2038</v>
      </c>
      <c r="B458" s="1">
        <v>1</v>
      </c>
      <c r="C458" s="2">
        <v>13.732011077603399</v>
      </c>
      <c r="D458" s="2">
        <v>26.301313337618399</v>
      </c>
      <c r="E458" s="2">
        <v>12.5457388316663</v>
      </c>
      <c r="F458" s="2">
        <v>-25.6538161993481</v>
      </c>
      <c r="G458" s="2">
        <v>0.143098077568073</v>
      </c>
      <c r="H458" s="2">
        <v>0.39567663612731502</v>
      </c>
      <c r="I458" s="2">
        <v>0</v>
      </c>
      <c r="J458" s="2">
        <v>0</v>
      </c>
      <c r="K458" s="2">
        <v>3.9397134798946401E-7</v>
      </c>
      <c r="L458" s="2">
        <v>0</v>
      </c>
    </row>
    <row r="459" spans="1:12" x14ac:dyDescent="0.3">
      <c r="A459" s="1">
        <v>2038</v>
      </c>
      <c r="B459" s="1">
        <v>2</v>
      </c>
      <c r="C459" s="2">
        <v>13.370680625786401</v>
      </c>
      <c r="D459" s="2">
        <v>26.301313337618399</v>
      </c>
      <c r="E459" s="2">
        <v>12.576267084059801</v>
      </c>
      <c r="F459" s="2">
        <v>-25.698931970256702</v>
      </c>
      <c r="G459" s="2">
        <v>0.19203086182506299</v>
      </c>
      <c r="H459" s="2">
        <v>0</v>
      </c>
      <c r="I459" s="2">
        <v>0</v>
      </c>
      <c r="J459" s="2">
        <v>0</v>
      </c>
      <c r="K459" s="2">
        <v>1.3125399451752201E-6</v>
      </c>
      <c r="L459" s="2">
        <v>0</v>
      </c>
    </row>
    <row r="460" spans="1:12" x14ac:dyDescent="0.3">
      <c r="A460" s="1">
        <v>2038</v>
      </c>
      <c r="B460" s="1">
        <v>3</v>
      </c>
      <c r="C460" s="2">
        <v>13.5201194200939</v>
      </c>
      <c r="D460" s="2">
        <v>26.301313337618399</v>
      </c>
      <c r="E460" s="2">
        <v>12.604965779203599</v>
      </c>
      <c r="F460" s="2">
        <v>-25.740070832575299</v>
      </c>
      <c r="G460" s="2">
        <v>0.35391027377683099</v>
      </c>
      <c r="H460" s="2">
        <v>0</v>
      </c>
      <c r="I460" s="2">
        <v>0</v>
      </c>
      <c r="J460" s="2">
        <v>0</v>
      </c>
      <c r="K460" s="2">
        <v>8.6207030669527295E-7</v>
      </c>
      <c r="L460" s="2">
        <v>0</v>
      </c>
    </row>
    <row r="461" spans="1:12" x14ac:dyDescent="0.3">
      <c r="A461" s="1">
        <v>2038</v>
      </c>
      <c r="B461" s="1">
        <v>4</v>
      </c>
      <c r="C461" s="2">
        <v>13.7767103906803</v>
      </c>
      <c r="D461" s="2">
        <v>26.301313337618399</v>
      </c>
      <c r="E461" s="2">
        <v>12.6362578675761</v>
      </c>
      <c r="F461" s="2">
        <v>-25.785765339127</v>
      </c>
      <c r="G461" s="2">
        <v>0.62490492434640099</v>
      </c>
      <c r="H461" s="2">
        <v>0</v>
      </c>
      <c r="I461" s="2">
        <v>0</v>
      </c>
      <c r="J461" s="2">
        <v>0</v>
      </c>
      <c r="K461" s="2">
        <v>-3.9973358134659499E-7</v>
      </c>
      <c r="L461" s="2">
        <v>0</v>
      </c>
    </row>
    <row r="462" spans="1:12" x14ac:dyDescent="0.3">
      <c r="A462" s="1">
        <v>2038</v>
      </c>
      <c r="B462" s="1">
        <v>5</v>
      </c>
      <c r="C462" s="2">
        <v>14.2786751300848</v>
      </c>
      <c r="D462" s="2">
        <v>26.301313337618399</v>
      </c>
      <c r="E462" s="2">
        <v>12.664803056159201</v>
      </c>
      <c r="F462" s="2">
        <v>-25.829901859979898</v>
      </c>
      <c r="G462" s="2">
        <v>1.1424617590198101</v>
      </c>
      <c r="H462" s="2">
        <v>0</v>
      </c>
      <c r="I462" s="2">
        <v>0</v>
      </c>
      <c r="J462" s="2">
        <v>0</v>
      </c>
      <c r="K462" s="2">
        <v>-1.16273270300837E-6</v>
      </c>
      <c r="L462" s="2">
        <v>0</v>
      </c>
    </row>
    <row r="463" spans="1:12" x14ac:dyDescent="0.3">
      <c r="A463" s="1">
        <v>2038</v>
      </c>
      <c r="B463" s="1">
        <v>6</v>
      </c>
      <c r="C463" s="2">
        <v>14.607742067831399</v>
      </c>
      <c r="D463" s="2">
        <v>26.301313337618399</v>
      </c>
      <c r="E463" s="2">
        <v>12.693097187191601</v>
      </c>
      <c r="F463" s="2">
        <v>-25.875379971922602</v>
      </c>
      <c r="G463" s="2">
        <v>1.4887122321220301</v>
      </c>
      <c r="H463" s="2">
        <v>0</v>
      </c>
      <c r="I463" s="2">
        <v>0</v>
      </c>
      <c r="J463" s="2">
        <v>0</v>
      </c>
      <c r="K463" s="2">
        <v>-7.17178027187515E-7</v>
      </c>
      <c r="L463" s="2">
        <v>0</v>
      </c>
    </row>
    <row r="464" spans="1:12" x14ac:dyDescent="0.3">
      <c r="A464" s="1">
        <v>2038</v>
      </c>
      <c r="B464" s="1">
        <v>7</v>
      </c>
      <c r="C464" s="2">
        <v>14.868705188308599</v>
      </c>
      <c r="D464" s="2">
        <v>26.301313337618399</v>
      </c>
      <c r="E464" s="2">
        <v>12.7203605056312</v>
      </c>
      <c r="F464" s="2">
        <v>-25.919275240941602</v>
      </c>
      <c r="G464" s="2">
        <v>1.7663061885562801</v>
      </c>
      <c r="H464" s="2">
        <v>0</v>
      </c>
      <c r="I464" s="2">
        <v>0</v>
      </c>
      <c r="J464" s="2">
        <v>0</v>
      </c>
      <c r="K464" s="2">
        <v>3.9744432811517098E-7</v>
      </c>
      <c r="L464" s="2">
        <v>0</v>
      </c>
    </row>
    <row r="465" spans="1:12" x14ac:dyDescent="0.3">
      <c r="A465" s="1">
        <v>2038</v>
      </c>
      <c r="B465" s="1">
        <v>8</v>
      </c>
      <c r="C465" s="2">
        <v>14.8749963565334</v>
      </c>
      <c r="D465" s="2">
        <v>26.301313337618399</v>
      </c>
      <c r="E465" s="2">
        <v>12.749237630047199</v>
      </c>
      <c r="F465" s="2">
        <v>-25.964522758558399</v>
      </c>
      <c r="G465" s="2">
        <v>1.78896711964091</v>
      </c>
      <c r="H465" s="2">
        <v>0</v>
      </c>
      <c r="I465" s="2">
        <v>0</v>
      </c>
      <c r="J465" s="2">
        <v>0</v>
      </c>
      <c r="K465" s="2">
        <v>1.0277852933171499E-6</v>
      </c>
      <c r="L465" s="2">
        <v>0</v>
      </c>
    </row>
    <row r="466" spans="1:12" x14ac:dyDescent="0.3">
      <c r="A466" s="1">
        <v>2038</v>
      </c>
      <c r="B466" s="1">
        <v>9</v>
      </c>
      <c r="C466" s="2">
        <v>14.5930330470773</v>
      </c>
      <c r="D466" s="2">
        <v>26.301313337618399</v>
      </c>
      <c r="E466" s="2">
        <v>12.778619309225199</v>
      </c>
      <c r="F466" s="2">
        <v>-26.0096611450738</v>
      </c>
      <c r="G466" s="2">
        <v>1.52276095179309</v>
      </c>
      <c r="H466" s="2">
        <v>0</v>
      </c>
      <c r="I466" s="2">
        <v>0</v>
      </c>
      <c r="J466" s="2">
        <v>0</v>
      </c>
      <c r="K466" s="2">
        <v>5.9351443759680901E-7</v>
      </c>
      <c r="L466" s="2">
        <v>0</v>
      </c>
    </row>
    <row r="467" spans="1:12" x14ac:dyDescent="0.3">
      <c r="A467" s="1">
        <v>2038</v>
      </c>
      <c r="B467" s="1">
        <v>10</v>
      </c>
      <c r="C467" s="2">
        <v>14.1450800131683</v>
      </c>
      <c r="D467" s="2">
        <v>26.301313337618399</v>
      </c>
      <c r="E467" s="2">
        <v>12.8070912331847</v>
      </c>
      <c r="F467" s="2">
        <v>-26.053241784923799</v>
      </c>
      <c r="G467" s="2">
        <v>1.0899176162814801</v>
      </c>
      <c r="H467" s="2">
        <v>0</v>
      </c>
      <c r="I467" s="2">
        <v>0</v>
      </c>
      <c r="J467" s="2">
        <v>0</v>
      </c>
      <c r="K467" s="2">
        <v>-3.8899247734036598E-7</v>
      </c>
      <c r="L467" s="2">
        <v>0</v>
      </c>
    </row>
    <row r="468" spans="1:12" x14ac:dyDescent="0.3">
      <c r="A468" s="1">
        <v>2038</v>
      </c>
      <c r="B468" s="1">
        <v>11</v>
      </c>
      <c r="C468" s="2">
        <v>13.467517536487</v>
      </c>
      <c r="D468" s="2">
        <v>26.301313337618399</v>
      </c>
      <c r="E468" s="2">
        <v>12.8363387513361</v>
      </c>
      <c r="F468" s="2">
        <v>-26.098215646814101</v>
      </c>
      <c r="G468" s="2">
        <v>0.428082000900394</v>
      </c>
      <c r="H468" s="2">
        <v>0</v>
      </c>
      <c r="I468" s="2">
        <v>0</v>
      </c>
      <c r="J468" s="2">
        <v>0</v>
      </c>
      <c r="K468" s="2">
        <v>-9.06553815127609E-7</v>
      </c>
      <c r="L468" s="2">
        <v>0</v>
      </c>
    </row>
    <row r="469" spans="1:12" x14ac:dyDescent="0.3">
      <c r="A469" s="1">
        <v>2038</v>
      </c>
      <c r="B469" s="1">
        <v>12</v>
      </c>
      <c r="C469" s="2">
        <v>13.258241336323101</v>
      </c>
      <c r="D469" s="2">
        <v>26.301313337618399</v>
      </c>
      <c r="E469" s="2">
        <v>12.8651817193869</v>
      </c>
      <c r="F469" s="2">
        <v>-26.141886114257399</v>
      </c>
      <c r="G469" s="2">
        <v>0.23363288185724301</v>
      </c>
      <c r="H469" s="2">
        <v>0</v>
      </c>
      <c r="I469" s="2">
        <v>0</v>
      </c>
      <c r="J469" s="2">
        <v>0</v>
      </c>
      <c r="K469" s="2">
        <v>-4.8828206011819496E-7</v>
      </c>
      <c r="L469" s="2">
        <v>0</v>
      </c>
    </row>
    <row r="470" spans="1:12" x14ac:dyDescent="0.3">
      <c r="A470" s="1">
        <v>2039</v>
      </c>
      <c r="B470" s="1">
        <v>1</v>
      </c>
      <c r="C470" s="2">
        <v>13.5491815305798</v>
      </c>
      <c r="D470" s="2">
        <v>26.301313337618399</v>
      </c>
      <c r="E470" s="2">
        <v>12.896512714432401</v>
      </c>
      <c r="F470" s="2">
        <v>-26.1874196111029</v>
      </c>
      <c r="G470" s="2">
        <v>0.143098077568073</v>
      </c>
      <c r="H470" s="2">
        <v>0.39567663612731502</v>
      </c>
      <c r="I470" s="2">
        <v>0</v>
      </c>
      <c r="J470" s="2">
        <v>0</v>
      </c>
      <c r="K470" s="2">
        <v>3.7593649970801798E-7</v>
      </c>
      <c r="L470" s="2">
        <v>0</v>
      </c>
    </row>
    <row r="471" spans="1:12" x14ac:dyDescent="0.3">
      <c r="A471" s="1">
        <v>2039</v>
      </c>
      <c r="B471" s="1">
        <v>2</v>
      </c>
      <c r="C471" s="2">
        <v>13.189665295891199</v>
      </c>
      <c r="D471" s="2">
        <v>26.301313337618399</v>
      </c>
      <c r="E471" s="2">
        <v>12.9298497894683</v>
      </c>
      <c r="F471" s="2">
        <v>-26.2335294909469</v>
      </c>
      <c r="G471" s="2">
        <v>0.19203086182506299</v>
      </c>
      <c r="H471" s="2">
        <v>0</v>
      </c>
      <c r="I471" s="2">
        <v>0</v>
      </c>
      <c r="J471" s="2">
        <v>0</v>
      </c>
      <c r="K471" s="2">
        <v>7.9792637919240395E-7</v>
      </c>
      <c r="L471" s="2">
        <v>0</v>
      </c>
    </row>
    <row r="472" spans="1:12" x14ac:dyDescent="0.3">
      <c r="A472" s="1">
        <v>2039</v>
      </c>
      <c r="B472" s="1">
        <v>3</v>
      </c>
      <c r="C472" s="2">
        <v>13.340053126625399</v>
      </c>
      <c r="D472" s="2">
        <v>26.301313337618399</v>
      </c>
      <c r="E472" s="2">
        <v>12.960319386800499</v>
      </c>
      <c r="F472" s="2">
        <v>-26.275490270586499</v>
      </c>
      <c r="G472" s="2">
        <v>0.35391027377683099</v>
      </c>
      <c r="H472" s="2">
        <v>0</v>
      </c>
      <c r="I472" s="2">
        <v>0</v>
      </c>
      <c r="J472" s="2">
        <v>0</v>
      </c>
      <c r="K472" s="2">
        <v>3.9901614101722797E-7</v>
      </c>
      <c r="L472" s="2">
        <v>0</v>
      </c>
    </row>
    <row r="473" spans="1:12" x14ac:dyDescent="0.3">
      <c r="A473" s="1">
        <v>2039</v>
      </c>
      <c r="B473" s="1">
        <v>4</v>
      </c>
      <c r="C473" s="2">
        <v>13.596651714121901</v>
      </c>
      <c r="D473" s="2">
        <v>26.301313337618399</v>
      </c>
      <c r="E473" s="2">
        <v>12.9924333667231</v>
      </c>
      <c r="F473" s="2">
        <v>-26.321999555011701</v>
      </c>
      <c r="G473" s="2">
        <v>0.62490492434640099</v>
      </c>
      <c r="H473" s="2">
        <v>0</v>
      </c>
      <c r="I473" s="2">
        <v>0</v>
      </c>
      <c r="J473" s="2">
        <v>0</v>
      </c>
      <c r="K473" s="2">
        <v>-3.5955422106326301E-7</v>
      </c>
      <c r="L473" s="2">
        <v>0</v>
      </c>
    </row>
    <row r="474" spans="1:12" x14ac:dyDescent="0.3">
      <c r="A474" s="1">
        <v>2039</v>
      </c>
      <c r="B474" s="1">
        <v>5</v>
      </c>
      <c r="C474" s="2">
        <v>14.09753779645</v>
      </c>
      <c r="D474" s="2">
        <v>26.301313337618399</v>
      </c>
      <c r="E474" s="2">
        <v>13.020590868810199</v>
      </c>
      <c r="F474" s="2">
        <v>-26.366827468163802</v>
      </c>
      <c r="G474" s="2">
        <v>1.1424617590198101</v>
      </c>
      <c r="H474" s="2">
        <v>0</v>
      </c>
      <c r="I474" s="2">
        <v>0</v>
      </c>
      <c r="J474" s="2">
        <v>0</v>
      </c>
      <c r="K474" s="2">
        <v>-7.0083452996527697E-7</v>
      </c>
      <c r="L474" s="2">
        <v>0</v>
      </c>
    </row>
    <row r="475" spans="1:12" x14ac:dyDescent="0.3">
      <c r="A475" s="1">
        <v>2039</v>
      </c>
      <c r="B475" s="1">
        <v>6</v>
      </c>
      <c r="C475" s="2">
        <v>14.4253253574228</v>
      </c>
      <c r="D475" s="2">
        <v>26.301313337618399</v>
      </c>
      <c r="E475" s="2">
        <v>13.048256722956801</v>
      </c>
      <c r="F475" s="2">
        <v>-26.412956611724798</v>
      </c>
      <c r="G475" s="2">
        <v>1.4887122321220301</v>
      </c>
      <c r="H475" s="2">
        <v>0</v>
      </c>
      <c r="I475" s="2">
        <v>0</v>
      </c>
      <c r="J475" s="2">
        <v>0</v>
      </c>
      <c r="K475" s="2">
        <v>-3.2354962442582302E-7</v>
      </c>
      <c r="L475" s="2">
        <v>0</v>
      </c>
    </row>
    <row r="476" spans="1:12" x14ac:dyDescent="0.3">
      <c r="A476" s="1">
        <v>2039</v>
      </c>
      <c r="B476" s="1">
        <v>7</v>
      </c>
      <c r="C476" s="2">
        <v>14.6860558316025</v>
      </c>
      <c r="D476" s="2">
        <v>26.301313337618399</v>
      </c>
      <c r="E476" s="2">
        <v>13.0759014855789</v>
      </c>
      <c r="F476" s="2">
        <v>-26.457465521036902</v>
      </c>
      <c r="G476" s="2">
        <v>1.7663061885562801</v>
      </c>
      <c r="H476" s="2">
        <v>0</v>
      </c>
      <c r="I476" s="2">
        <v>0</v>
      </c>
      <c r="J476" s="2">
        <v>0</v>
      </c>
      <c r="K476" s="2">
        <v>3.4088578182434001E-7</v>
      </c>
      <c r="L476" s="2">
        <v>0</v>
      </c>
    </row>
    <row r="477" spans="1:12" x14ac:dyDescent="0.3">
      <c r="A477" s="1">
        <v>2039</v>
      </c>
      <c r="B477" s="1">
        <v>8</v>
      </c>
      <c r="C477" s="2">
        <v>14.6938954317802</v>
      </c>
      <c r="D477" s="2">
        <v>26.301313337618399</v>
      </c>
      <c r="E477" s="2">
        <v>13.106985175746001</v>
      </c>
      <c r="F477" s="2">
        <v>-26.5033708154862</v>
      </c>
      <c r="G477" s="2">
        <v>1.78896711964091</v>
      </c>
      <c r="H477" s="2">
        <v>0</v>
      </c>
      <c r="I477" s="2">
        <v>0</v>
      </c>
      <c r="J477" s="2">
        <v>0</v>
      </c>
      <c r="K477" s="2">
        <v>6.1426119835061897E-7</v>
      </c>
      <c r="L477" s="2">
        <v>0</v>
      </c>
    </row>
    <row r="478" spans="1:12" x14ac:dyDescent="0.3">
      <c r="A478" s="1">
        <v>2039</v>
      </c>
      <c r="B478" s="1">
        <v>9</v>
      </c>
      <c r="C478" s="2">
        <v>14.414205975251599</v>
      </c>
      <c r="D478" s="2">
        <v>26.301313337618399</v>
      </c>
      <c r="E478" s="2">
        <v>13.1393385174028</v>
      </c>
      <c r="F478" s="2">
        <v>-26.549207091544002</v>
      </c>
      <c r="G478" s="2">
        <v>1.52276095179309</v>
      </c>
      <c r="H478" s="2">
        <v>0</v>
      </c>
      <c r="I478" s="2">
        <v>0</v>
      </c>
      <c r="J478" s="2">
        <v>0</v>
      </c>
      <c r="K478" s="2">
        <v>2.5998126318427202E-7</v>
      </c>
      <c r="L478" s="2">
        <v>0</v>
      </c>
    </row>
    <row r="479" spans="1:12" x14ac:dyDescent="0.3">
      <c r="A479" s="1">
        <v>2039</v>
      </c>
      <c r="B479" s="1">
        <v>10</v>
      </c>
      <c r="C479" s="2">
        <v>13.967679598719</v>
      </c>
      <c r="D479" s="2">
        <v>26.301313337618399</v>
      </c>
      <c r="E479" s="2">
        <v>13.1699597748049</v>
      </c>
      <c r="F479" s="2">
        <v>-26.593510809215001</v>
      </c>
      <c r="G479" s="2">
        <v>1.0899176162814801</v>
      </c>
      <c r="H479" s="2">
        <v>0</v>
      </c>
      <c r="I479" s="2">
        <v>0</v>
      </c>
      <c r="J479" s="2">
        <v>0</v>
      </c>
      <c r="K479" s="2">
        <v>-3.2077074330061398E-7</v>
      </c>
      <c r="L479" s="2">
        <v>0</v>
      </c>
    </row>
    <row r="480" spans="1:12" x14ac:dyDescent="0.3">
      <c r="A480" s="1">
        <v>2039</v>
      </c>
      <c r="B480" s="1">
        <v>11</v>
      </c>
      <c r="C480" s="2">
        <v>13.2896258983622</v>
      </c>
      <c r="D480" s="2">
        <v>26.301313337618399</v>
      </c>
      <c r="E480" s="2">
        <v>13.1995039411163</v>
      </c>
      <c r="F480" s="2">
        <v>-26.639272844026799</v>
      </c>
      <c r="G480" s="2">
        <v>0.428082000900394</v>
      </c>
      <c r="H480" s="2">
        <v>0</v>
      </c>
      <c r="I480" s="2">
        <v>0</v>
      </c>
      <c r="J480" s="2">
        <v>0</v>
      </c>
      <c r="K480" s="2">
        <v>-5.3724606985383595E-7</v>
      </c>
      <c r="L480" s="2">
        <v>0</v>
      </c>
    </row>
    <row r="481" spans="1:12" x14ac:dyDescent="0.3">
      <c r="A481" s="1">
        <v>2039</v>
      </c>
      <c r="B481" s="1">
        <v>12</v>
      </c>
      <c r="C481" s="2">
        <v>13.0781530090025</v>
      </c>
      <c r="D481" s="2">
        <v>26.301313337618399</v>
      </c>
      <c r="E481" s="2">
        <v>13.2268772468571</v>
      </c>
      <c r="F481" s="2">
        <v>-26.683670250683601</v>
      </c>
      <c r="G481" s="2">
        <v>0.23363288185724301</v>
      </c>
      <c r="H481" s="2">
        <v>0</v>
      </c>
      <c r="I481" s="2">
        <v>0</v>
      </c>
      <c r="J481" s="2">
        <v>0</v>
      </c>
      <c r="K481" s="2">
        <v>-2.0664652566893001E-7</v>
      </c>
      <c r="L481" s="2">
        <v>0</v>
      </c>
    </row>
    <row r="482" spans="1:12" x14ac:dyDescent="0.3">
      <c r="A482" s="1">
        <v>2040</v>
      </c>
      <c r="B482" s="1">
        <v>1</v>
      </c>
      <c r="C482" s="2">
        <v>13.365563223471501</v>
      </c>
      <c r="D482" s="2">
        <v>26.301313337618399</v>
      </c>
      <c r="E482" s="2">
        <v>13.255296776305601</v>
      </c>
      <c r="F482" s="2">
        <v>-26.729821904027901</v>
      </c>
      <c r="G482" s="2">
        <v>0.143098077568073</v>
      </c>
      <c r="H482" s="2">
        <v>0.39567663612731502</v>
      </c>
      <c r="I482" s="2">
        <v>0</v>
      </c>
      <c r="J482" s="2">
        <v>0</v>
      </c>
      <c r="K482" s="2">
        <v>2.99880079879244E-7</v>
      </c>
      <c r="L482" s="2">
        <v>0</v>
      </c>
    </row>
    <row r="483" spans="1:12" x14ac:dyDescent="0.3">
      <c r="A483" s="1"/>
      <c r="B483" s="1"/>
      <c r="C483" s="2"/>
      <c r="D483" s="2"/>
      <c r="E483" s="2"/>
      <c r="F483" s="2"/>
      <c r="G483" s="2"/>
      <c r="H483" s="2"/>
      <c r="I483" s="2"/>
      <c r="J483" s="2"/>
      <c r="K483" s="2"/>
      <c r="L483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2"/>
  <sheetViews>
    <sheetView workbookViewId="0">
      <selection activeCell="A2" sqref="A2"/>
    </sheetView>
  </sheetViews>
  <sheetFormatPr defaultRowHeight="14.4" x14ac:dyDescent="0.3"/>
  <cols>
    <col min="1" max="1" width="11.5546875" customWidth="1"/>
    <col min="2" max="2" width="6.88671875" bestFit="1" customWidth="1"/>
    <col min="3" max="3" width="6.5546875" bestFit="1" customWidth="1"/>
    <col min="4" max="7" width="12" bestFit="1" customWidth="1"/>
  </cols>
  <sheetData>
    <row r="1" spans="1:7" x14ac:dyDescent="0.3">
      <c r="A1" s="17" t="s">
        <v>90</v>
      </c>
    </row>
    <row r="2" spans="1:7" s="17" customFormat="1" x14ac:dyDescent="0.3">
      <c r="A2" s="17" t="s">
        <v>81</v>
      </c>
    </row>
    <row r="3" spans="1:7" s="17" customFormat="1" x14ac:dyDescent="0.3"/>
    <row r="4" spans="1:7" x14ac:dyDescent="0.3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</row>
    <row r="5" spans="1:7" x14ac:dyDescent="0.3">
      <c r="A5" s="1">
        <v>2000</v>
      </c>
      <c r="B5" s="1">
        <v>4</v>
      </c>
      <c r="C5" s="2">
        <v>20.265157016171099</v>
      </c>
    </row>
    <row r="6" spans="1:7" x14ac:dyDescent="0.3">
      <c r="A6" s="1">
        <v>2000</v>
      </c>
      <c r="B6" s="1">
        <v>5</v>
      </c>
      <c r="C6" s="2">
        <v>20.500945141065799</v>
      </c>
    </row>
    <row r="7" spans="1:7" x14ac:dyDescent="0.3">
      <c r="A7" s="1">
        <v>2000</v>
      </c>
      <c r="B7" s="1">
        <v>6</v>
      </c>
      <c r="C7" s="2">
        <v>22.101649132035799</v>
      </c>
      <c r="D7">
        <v>20.958824589927801</v>
      </c>
      <c r="E7">
        <v>22.309924160056202</v>
      </c>
      <c r="F7">
        <v>19.607725019799499</v>
      </c>
      <c r="G7">
        <v>0.68407117843163401</v>
      </c>
    </row>
    <row r="8" spans="1:7" x14ac:dyDescent="0.3">
      <c r="A8" s="1">
        <v>2000</v>
      </c>
      <c r="B8" s="1">
        <v>7</v>
      </c>
      <c r="C8" s="2">
        <v>21.050017989417999</v>
      </c>
      <c r="D8">
        <v>21.579626034551399</v>
      </c>
      <c r="E8">
        <v>22.932260547912701</v>
      </c>
      <c r="F8">
        <v>20.226991521190101</v>
      </c>
      <c r="G8">
        <v>0.68484833094459896</v>
      </c>
    </row>
    <row r="9" spans="1:7" x14ac:dyDescent="0.3">
      <c r="A9" s="1">
        <v>2000</v>
      </c>
      <c r="B9" s="1">
        <v>8</v>
      </c>
      <c r="C9" s="2">
        <v>21.511667193259601</v>
      </c>
      <c r="D9">
        <v>21.6649835649424</v>
      </c>
      <c r="E9">
        <v>23.018866873939999</v>
      </c>
      <c r="F9">
        <v>20.311100255944801</v>
      </c>
      <c r="G9">
        <v>0.68548060492457996</v>
      </c>
    </row>
    <row r="10" spans="1:7" x14ac:dyDescent="0.3">
      <c r="A10" s="1">
        <v>2000</v>
      </c>
      <c r="B10" s="1">
        <v>9</v>
      </c>
      <c r="C10" s="2">
        <v>21.159350840336099</v>
      </c>
      <c r="D10">
        <v>21.329284158611799</v>
      </c>
      <c r="E10">
        <v>22.681383215046498</v>
      </c>
      <c r="F10">
        <v>19.977185102177</v>
      </c>
      <c r="G10">
        <v>0.68457722535118004</v>
      </c>
    </row>
    <row r="11" spans="1:7" x14ac:dyDescent="0.3">
      <c r="A11" s="1">
        <v>2000</v>
      </c>
      <c r="B11" s="1">
        <v>10</v>
      </c>
      <c r="C11" s="2">
        <v>20.6958427143609</v>
      </c>
      <c r="D11">
        <v>20.191861246302</v>
      </c>
      <c r="E11">
        <v>21.538583441749601</v>
      </c>
      <c r="F11">
        <v>18.8451390508543</v>
      </c>
      <c r="G11">
        <v>0.681854882962042</v>
      </c>
    </row>
    <row r="12" spans="1:7" x14ac:dyDescent="0.3">
      <c r="A12" s="1">
        <v>2000</v>
      </c>
      <c r="B12" s="1">
        <v>11</v>
      </c>
      <c r="C12" s="2">
        <v>20.099128964059201</v>
      </c>
      <c r="D12">
        <v>19.8376055360356</v>
      </c>
      <c r="E12">
        <v>21.188859076704599</v>
      </c>
      <c r="F12">
        <v>18.486351995366501</v>
      </c>
      <c r="G12">
        <v>0.68414913479511696</v>
      </c>
    </row>
    <row r="13" spans="1:7" x14ac:dyDescent="0.3">
      <c r="A13" s="1">
        <v>2000</v>
      </c>
      <c r="B13" s="1">
        <v>12</v>
      </c>
      <c r="C13" s="2">
        <v>20.889602332979901</v>
      </c>
      <c r="D13">
        <v>19.843014526673699</v>
      </c>
      <c r="E13">
        <v>21.1979797405832</v>
      </c>
      <c r="F13">
        <v>18.4880493127642</v>
      </c>
      <c r="G13">
        <v>0.68602838096151897</v>
      </c>
    </row>
    <row r="14" spans="1:7" x14ac:dyDescent="0.3">
      <c r="A14" s="1">
        <v>2001</v>
      </c>
      <c r="B14" s="1">
        <v>1</v>
      </c>
      <c r="C14" s="2">
        <v>19.805146949602101</v>
      </c>
      <c r="D14">
        <v>20.884016293707599</v>
      </c>
      <c r="E14">
        <v>22.359985382265599</v>
      </c>
      <c r="F14">
        <v>19.4080472051496</v>
      </c>
      <c r="G14">
        <v>0.74729349047355997</v>
      </c>
    </row>
    <row r="15" spans="1:7" x14ac:dyDescent="0.3">
      <c r="A15" s="1">
        <v>2001</v>
      </c>
      <c r="B15" s="1">
        <v>2</v>
      </c>
      <c r="C15" s="2">
        <v>19.2824086307938</v>
      </c>
      <c r="D15">
        <v>19.757982102018602</v>
      </c>
      <c r="E15">
        <v>21.110552336377602</v>
      </c>
      <c r="F15">
        <v>18.405411867659701</v>
      </c>
      <c r="G15">
        <v>0.68481578603536397</v>
      </c>
    </row>
    <row r="16" spans="1:7" x14ac:dyDescent="0.3">
      <c r="A16" s="1">
        <v>2001</v>
      </c>
      <c r="B16" s="1">
        <v>3</v>
      </c>
      <c r="C16" s="2">
        <v>20.3137342245989</v>
      </c>
      <c r="D16">
        <v>19.5527597439402</v>
      </c>
      <c r="E16">
        <v>20.901855041468401</v>
      </c>
      <c r="F16">
        <v>18.203664446412098</v>
      </c>
      <c r="G16">
        <v>0.68305640117180699</v>
      </c>
    </row>
    <row r="17" spans="1:7" x14ac:dyDescent="0.3">
      <c r="A17" s="1">
        <v>2001</v>
      </c>
      <c r="B17" s="1">
        <v>4</v>
      </c>
      <c r="C17" s="2">
        <v>20.327550833781601</v>
      </c>
      <c r="D17">
        <v>19.9939418301548</v>
      </c>
      <c r="E17">
        <v>21.3393238677216</v>
      </c>
      <c r="F17">
        <v>18.648559792588099</v>
      </c>
      <c r="G17">
        <v>0.681176351637513</v>
      </c>
    </row>
    <row r="18" spans="1:7" x14ac:dyDescent="0.3">
      <c r="A18" s="1">
        <v>2001</v>
      </c>
      <c r="B18" s="1">
        <v>5</v>
      </c>
      <c r="C18" s="2">
        <v>20.617807215939699</v>
      </c>
      <c r="D18">
        <v>20.448496869458101</v>
      </c>
      <c r="E18">
        <v>21.792345539217699</v>
      </c>
      <c r="F18">
        <v>19.104648199698602</v>
      </c>
      <c r="G18">
        <v>0.68039999677363205</v>
      </c>
    </row>
    <row r="19" spans="1:7" x14ac:dyDescent="0.3">
      <c r="A19" s="1">
        <v>2001</v>
      </c>
      <c r="B19" s="1">
        <v>6</v>
      </c>
      <c r="C19" s="2">
        <v>21.6889034707158</v>
      </c>
      <c r="D19">
        <v>21.284802707689799</v>
      </c>
      <c r="E19">
        <v>22.630600476596101</v>
      </c>
      <c r="F19">
        <v>19.939004938783601</v>
      </c>
      <c r="G19">
        <v>0.68138683932738597</v>
      </c>
    </row>
    <row r="20" spans="1:7" x14ac:dyDescent="0.3">
      <c r="A20" s="1">
        <v>2001</v>
      </c>
      <c r="B20" s="1">
        <v>7</v>
      </c>
      <c r="C20" s="2">
        <v>20.4731336254107</v>
      </c>
      <c r="D20">
        <v>21.155410684669501</v>
      </c>
      <c r="E20">
        <v>22.501082552414601</v>
      </c>
      <c r="F20">
        <v>19.809738816924401</v>
      </c>
      <c r="G20">
        <v>0.68132309468741703</v>
      </c>
    </row>
    <row r="21" spans="1:7" x14ac:dyDescent="0.3">
      <c r="A21" s="1">
        <v>2001</v>
      </c>
      <c r="B21" s="1">
        <v>8</v>
      </c>
      <c r="C21" s="2">
        <v>20.2517734417344</v>
      </c>
      <c r="D21">
        <v>21.012345821296499</v>
      </c>
      <c r="E21">
        <v>22.363208001737899</v>
      </c>
      <c r="F21">
        <v>19.661483640855</v>
      </c>
      <c r="G21">
        <v>0.68395098636996099</v>
      </c>
    </row>
    <row r="22" spans="1:7" x14ac:dyDescent="0.3">
      <c r="A22" s="1">
        <v>2001</v>
      </c>
      <c r="B22" s="1">
        <v>9</v>
      </c>
      <c r="C22" s="2">
        <v>20.873418112798301</v>
      </c>
      <c r="D22">
        <v>20.4001658148721</v>
      </c>
      <c r="E22">
        <v>21.744306673969401</v>
      </c>
      <c r="F22">
        <v>19.056024955774699</v>
      </c>
      <c r="G22">
        <v>0.68054793428252103</v>
      </c>
    </row>
    <row r="23" spans="1:7" x14ac:dyDescent="0.3">
      <c r="A23" s="1">
        <v>2001</v>
      </c>
      <c r="B23" s="1">
        <v>10</v>
      </c>
      <c r="C23" s="2">
        <v>20.0958273224044</v>
      </c>
      <c r="D23">
        <v>20.434425119528701</v>
      </c>
      <c r="E23">
        <v>21.776238929184601</v>
      </c>
      <c r="F23">
        <v>19.092611309872801</v>
      </c>
      <c r="G23">
        <v>0.67936973284652702</v>
      </c>
    </row>
    <row r="24" spans="1:7" x14ac:dyDescent="0.3">
      <c r="A24" s="1">
        <v>2001</v>
      </c>
      <c r="B24" s="1">
        <v>11</v>
      </c>
      <c r="C24" s="2">
        <v>19.593156028368799</v>
      </c>
      <c r="D24">
        <v>20.253525580024899</v>
      </c>
      <c r="E24">
        <v>21.599869108198298</v>
      </c>
      <c r="F24">
        <v>18.9071820518514</v>
      </c>
      <c r="G24">
        <v>0.68166316106809699</v>
      </c>
    </row>
    <row r="25" spans="1:7" x14ac:dyDescent="0.3">
      <c r="A25" s="1">
        <v>2001</v>
      </c>
      <c r="B25" s="1">
        <v>12</v>
      </c>
      <c r="C25" s="2">
        <v>20.412964931506799</v>
      </c>
      <c r="D25">
        <v>20.180833553215901</v>
      </c>
      <c r="E25">
        <v>21.526937395241099</v>
      </c>
      <c r="F25">
        <v>18.8347297111907</v>
      </c>
      <c r="G25">
        <v>0.68154180629193495</v>
      </c>
    </row>
    <row r="26" spans="1:7" x14ac:dyDescent="0.3">
      <c r="A26" s="1">
        <v>2002</v>
      </c>
      <c r="B26" s="1">
        <v>1</v>
      </c>
      <c r="C26" s="2">
        <v>19.860723263506099</v>
      </c>
      <c r="D26">
        <v>20.155758822317601</v>
      </c>
      <c r="E26">
        <v>21.513735602678999</v>
      </c>
      <c r="F26">
        <v>18.7977820419563</v>
      </c>
      <c r="G26">
        <v>0.68755315815572504</v>
      </c>
    </row>
    <row r="27" spans="1:7" x14ac:dyDescent="0.3">
      <c r="A27" s="1">
        <v>2002</v>
      </c>
      <c r="B27" s="1">
        <v>2</v>
      </c>
      <c r="C27" s="2">
        <v>19.5940817228051</v>
      </c>
      <c r="D27">
        <v>19.482605327856099</v>
      </c>
      <c r="E27">
        <v>20.831336810743501</v>
      </c>
      <c r="F27">
        <v>18.133873844968601</v>
      </c>
      <c r="G27">
        <v>0.68287219927026399</v>
      </c>
    </row>
    <row r="28" spans="1:7" x14ac:dyDescent="0.3">
      <c r="A28" s="1">
        <v>2002</v>
      </c>
      <c r="B28" s="1">
        <v>3</v>
      </c>
      <c r="C28" s="2">
        <v>17.822656593406599</v>
      </c>
      <c r="D28">
        <v>19.760966136406399</v>
      </c>
      <c r="E28">
        <v>21.1041189528082</v>
      </c>
      <c r="F28">
        <v>18.417813320004502</v>
      </c>
      <c r="G28">
        <v>0.68004768134333504</v>
      </c>
    </row>
    <row r="29" spans="1:7" x14ac:dyDescent="0.3">
      <c r="A29" s="1">
        <v>2002</v>
      </c>
      <c r="B29" s="1">
        <v>4</v>
      </c>
      <c r="C29" s="2">
        <v>22.308577007700801</v>
      </c>
      <c r="D29">
        <v>20.004896490711999</v>
      </c>
      <c r="E29">
        <v>21.343914295387702</v>
      </c>
      <c r="F29">
        <v>18.6658786860364</v>
      </c>
      <c r="G29">
        <v>0.67795409593565104</v>
      </c>
    </row>
    <row r="30" spans="1:7" x14ac:dyDescent="0.3">
      <c r="A30" s="1">
        <v>2002</v>
      </c>
      <c r="B30" s="1">
        <v>5</v>
      </c>
      <c r="C30" s="2">
        <v>22.0385033112583</v>
      </c>
      <c r="D30">
        <v>21.210037251464801</v>
      </c>
      <c r="E30">
        <v>22.548908121672799</v>
      </c>
      <c r="F30">
        <v>19.871166381256799</v>
      </c>
      <c r="G30">
        <v>0.67787970198523395</v>
      </c>
    </row>
    <row r="31" spans="1:7" x14ac:dyDescent="0.3">
      <c r="A31" s="1">
        <v>2002</v>
      </c>
      <c r="B31" s="1">
        <v>6</v>
      </c>
      <c r="C31" s="2">
        <v>22.722535476718399</v>
      </c>
      <c r="D31">
        <v>21.507082794901901</v>
      </c>
      <c r="E31">
        <v>22.8459606061359</v>
      </c>
      <c r="F31">
        <v>20.168204983667898</v>
      </c>
      <c r="G31">
        <v>0.67788321627533998</v>
      </c>
    </row>
    <row r="32" spans="1:7" x14ac:dyDescent="0.3">
      <c r="A32" s="1">
        <v>2002</v>
      </c>
      <c r="B32" s="1">
        <v>7</v>
      </c>
      <c r="C32" s="2">
        <v>20.587667036011101</v>
      </c>
      <c r="D32">
        <v>21.449903765142899</v>
      </c>
      <c r="E32">
        <v>22.7918016846372</v>
      </c>
      <c r="F32">
        <v>20.108005845648499</v>
      </c>
      <c r="G32">
        <v>0.67941231824701698</v>
      </c>
    </row>
    <row r="33" spans="1:7" x14ac:dyDescent="0.3">
      <c r="A33" s="1">
        <v>2002</v>
      </c>
      <c r="B33" s="1">
        <v>8</v>
      </c>
      <c r="C33" s="2">
        <v>21.1244905555556</v>
      </c>
      <c r="D33">
        <v>20.692422482665702</v>
      </c>
      <c r="E33">
        <v>22.037821315506001</v>
      </c>
      <c r="F33">
        <v>19.347023649825399</v>
      </c>
      <c r="G33">
        <v>0.68118485520217698</v>
      </c>
    </row>
    <row r="34" spans="1:7" x14ac:dyDescent="0.3">
      <c r="A34" s="1">
        <v>2002</v>
      </c>
      <c r="B34" s="1">
        <v>9</v>
      </c>
      <c r="C34" s="2">
        <v>21.2824376049245</v>
      </c>
      <c r="D34">
        <v>20.517974888105101</v>
      </c>
      <c r="E34">
        <v>21.8629738292809</v>
      </c>
      <c r="F34">
        <v>19.172975946929299</v>
      </c>
      <c r="G34">
        <v>0.68098238725071802</v>
      </c>
    </row>
    <row r="35" spans="1:7" x14ac:dyDescent="0.3">
      <c r="A35" s="1">
        <v>2002</v>
      </c>
      <c r="B35" s="1">
        <v>10</v>
      </c>
      <c r="C35" s="2">
        <v>20.894613661814098</v>
      </c>
      <c r="D35">
        <v>20.764735537275399</v>
      </c>
      <c r="E35">
        <v>22.103136737754301</v>
      </c>
      <c r="F35">
        <v>19.4263343367966</v>
      </c>
      <c r="G35">
        <v>0.67764190491073595</v>
      </c>
    </row>
    <row r="36" spans="1:7" x14ac:dyDescent="0.3">
      <c r="A36" s="1">
        <v>2002</v>
      </c>
      <c r="B36" s="1">
        <v>11</v>
      </c>
      <c r="C36" s="2">
        <v>20.687498877665501</v>
      </c>
      <c r="D36">
        <v>20.598063567560899</v>
      </c>
      <c r="E36">
        <v>21.936543621229799</v>
      </c>
      <c r="F36">
        <v>19.259583513892</v>
      </c>
      <c r="G36">
        <v>0.67768182883333505</v>
      </c>
    </row>
    <row r="37" spans="1:7" x14ac:dyDescent="0.3">
      <c r="A37" s="1">
        <v>2002</v>
      </c>
      <c r="B37" s="1">
        <v>12</v>
      </c>
      <c r="C37" s="2">
        <v>20.490084916201099</v>
      </c>
      <c r="D37">
        <v>20.170206859075702</v>
      </c>
      <c r="E37">
        <v>21.515043936886201</v>
      </c>
      <c r="F37">
        <v>18.825369781265099</v>
      </c>
      <c r="G37">
        <v>0.68090043469484496</v>
      </c>
    </row>
    <row r="38" spans="1:7" x14ac:dyDescent="0.3">
      <c r="A38" s="1">
        <v>2003</v>
      </c>
      <c r="B38" s="1">
        <v>1</v>
      </c>
      <c r="C38" s="2">
        <v>19.787837611607099</v>
      </c>
      <c r="D38">
        <v>20.318380621500001</v>
      </c>
      <c r="E38">
        <v>21.759925341391501</v>
      </c>
      <c r="F38">
        <v>18.876835901608501</v>
      </c>
      <c r="G38">
        <v>0.729864191433651</v>
      </c>
    </row>
    <row r="39" spans="1:7" x14ac:dyDescent="0.3">
      <c r="A39" s="1">
        <v>2003</v>
      </c>
      <c r="B39" s="1">
        <v>2</v>
      </c>
      <c r="C39" s="2">
        <v>20.079754189944101</v>
      </c>
      <c r="D39">
        <v>19.02005049452</v>
      </c>
      <c r="E39">
        <v>20.363592265042001</v>
      </c>
      <c r="F39">
        <v>17.676508723998001</v>
      </c>
      <c r="G39">
        <v>0.68024461153945504</v>
      </c>
    </row>
    <row r="40" spans="1:7" x14ac:dyDescent="0.3">
      <c r="A40" s="1">
        <v>2003</v>
      </c>
      <c r="B40" s="1">
        <v>3</v>
      </c>
      <c r="C40" s="2">
        <v>20.425735754189901</v>
      </c>
      <c r="D40">
        <v>19.775585246330799</v>
      </c>
      <c r="E40">
        <v>21.111717719812301</v>
      </c>
      <c r="F40">
        <v>18.4394527728494</v>
      </c>
      <c r="G40">
        <v>0.67649323253680904</v>
      </c>
    </row>
    <row r="41" spans="1:7" x14ac:dyDescent="0.3">
      <c r="A41" s="1">
        <v>2003</v>
      </c>
      <c r="B41" s="1">
        <v>4</v>
      </c>
      <c r="C41" s="2">
        <v>19.8683046655424</v>
      </c>
      <c r="D41">
        <v>20.269320983779998</v>
      </c>
      <c r="E41">
        <v>21.606566656548601</v>
      </c>
      <c r="F41">
        <v>18.932075311011399</v>
      </c>
      <c r="G41">
        <v>0.67705685313518105</v>
      </c>
    </row>
    <row r="42" spans="1:7" x14ac:dyDescent="0.3">
      <c r="A42" s="1">
        <v>2003</v>
      </c>
      <c r="B42" s="1">
        <v>5</v>
      </c>
      <c r="C42" s="2">
        <v>20.492766065388999</v>
      </c>
      <c r="D42">
        <v>21.185235723485</v>
      </c>
      <c r="E42">
        <v>22.5210039531574</v>
      </c>
      <c r="F42">
        <v>19.8494674938127</v>
      </c>
      <c r="G42">
        <v>0.67630881334428705</v>
      </c>
    </row>
    <row r="43" spans="1:7" x14ac:dyDescent="0.3">
      <c r="A43" s="1">
        <v>2003</v>
      </c>
      <c r="B43" s="1">
        <v>6</v>
      </c>
      <c r="C43" s="2">
        <v>21.257847237880501</v>
      </c>
      <c r="D43">
        <v>21.003908704192501</v>
      </c>
      <c r="E43">
        <v>22.3407002835092</v>
      </c>
      <c r="F43">
        <v>19.667117124875698</v>
      </c>
      <c r="G43">
        <v>0.67682694243905395</v>
      </c>
    </row>
    <row r="44" spans="1:7" x14ac:dyDescent="0.3">
      <c r="A44" s="1">
        <v>2003</v>
      </c>
      <c r="B44" s="1">
        <v>7</v>
      </c>
      <c r="C44" s="2">
        <v>20.8682313814667</v>
      </c>
      <c r="D44">
        <v>21.1058520932425</v>
      </c>
      <c r="E44">
        <v>22.4490850907946</v>
      </c>
      <c r="F44">
        <v>19.7626190956905</v>
      </c>
      <c r="G44">
        <v>0.68008827762146795</v>
      </c>
    </row>
    <row r="45" spans="1:7" x14ac:dyDescent="0.3">
      <c r="A45" s="1">
        <v>2003</v>
      </c>
      <c r="B45" s="1">
        <v>8</v>
      </c>
      <c r="C45" s="2">
        <v>20.227131370328401</v>
      </c>
      <c r="D45">
        <v>20.759473869003799</v>
      </c>
      <c r="E45">
        <v>22.0984279426917</v>
      </c>
      <c r="F45">
        <v>19.420519795315801</v>
      </c>
      <c r="G45">
        <v>0.677921828490061</v>
      </c>
    </row>
    <row r="46" spans="1:7" x14ac:dyDescent="0.3">
      <c r="A46" s="1">
        <v>2003</v>
      </c>
      <c r="B46" s="1">
        <v>9</v>
      </c>
      <c r="C46" s="2">
        <v>20.454823661971801</v>
      </c>
      <c r="D46">
        <v>20.8692500711396</v>
      </c>
      <c r="E46">
        <v>22.207870792379602</v>
      </c>
      <c r="F46">
        <v>19.530629349899598</v>
      </c>
      <c r="G46">
        <v>0.67775304981012097</v>
      </c>
    </row>
    <row r="47" spans="1:7" x14ac:dyDescent="0.3">
      <c r="A47" s="1">
        <v>2003</v>
      </c>
      <c r="B47" s="1">
        <v>10</v>
      </c>
      <c r="C47" s="2">
        <v>20.030147919010101</v>
      </c>
      <c r="D47">
        <v>20.809023503068101</v>
      </c>
      <c r="E47">
        <v>22.143484201592301</v>
      </c>
      <c r="F47">
        <v>19.474562804543801</v>
      </c>
      <c r="G47">
        <v>0.67564680116318199</v>
      </c>
    </row>
    <row r="48" spans="1:7" x14ac:dyDescent="0.3">
      <c r="A48" s="1">
        <v>2003</v>
      </c>
      <c r="B48" s="1">
        <v>11</v>
      </c>
      <c r="C48" s="2">
        <v>20.424641857862301</v>
      </c>
      <c r="D48">
        <v>20.388769384977898</v>
      </c>
      <c r="E48">
        <v>21.723202796644198</v>
      </c>
      <c r="F48">
        <v>19.054335973311598</v>
      </c>
      <c r="G48">
        <v>0.67563298563585406</v>
      </c>
    </row>
    <row r="49" spans="1:7" x14ac:dyDescent="0.3">
      <c r="A49" s="1">
        <v>2003</v>
      </c>
      <c r="B49" s="1">
        <v>12</v>
      </c>
      <c r="C49" s="2">
        <v>20.621241456582599</v>
      </c>
      <c r="D49">
        <v>19.749115252029199</v>
      </c>
      <c r="E49">
        <v>21.0931263513449</v>
      </c>
      <c r="F49">
        <v>18.405104152713498</v>
      </c>
      <c r="G49">
        <v>0.68048223599593805</v>
      </c>
    </row>
    <row r="50" spans="1:7" x14ac:dyDescent="0.3">
      <c r="A50" s="1">
        <v>2004</v>
      </c>
      <c r="B50" s="1">
        <v>1</v>
      </c>
      <c r="C50" s="2">
        <v>20.076682126696799</v>
      </c>
      <c r="D50">
        <v>20.185897681822699</v>
      </c>
      <c r="E50">
        <v>21.5487798903693</v>
      </c>
      <c r="F50">
        <v>18.823015473276101</v>
      </c>
      <c r="G50">
        <v>0.69003681081433199</v>
      </c>
    </row>
    <row r="51" spans="1:7" x14ac:dyDescent="0.3">
      <c r="A51" s="1">
        <v>2004</v>
      </c>
      <c r="B51" s="1">
        <v>2</v>
      </c>
      <c r="C51" s="2">
        <v>19.793903977272699</v>
      </c>
      <c r="D51">
        <v>19.567307370603299</v>
      </c>
      <c r="E51">
        <v>20.908893261595701</v>
      </c>
      <c r="F51">
        <v>18.2257214796109</v>
      </c>
      <c r="G51">
        <v>0.67925433603036001</v>
      </c>
    </row>
    <row r="52" spans="1:7" x14ac:dyDescent="0.3">
      <c r="A52" s="1">
        <v>2004</v>
      </c>
      <c r="B52" s="1">
        <v>3</v>
      </c>
      <c r="C52" s="2">
        <v>19.6579141069397</v>
      </c>
      <c r="D52">
        <v>19.562547167198701</v>
      </c>
      <c r="E52">
        <v>20.902343121467101</v>
      </c>
      <c r="F52">
        <v>18.222751212930199</v>
      </c>
      <c r="G52">
        <v>0.67834807852636203</v>
      </c>
    </row>
    <row r="53" spans="1:7" x14ac:dyDescent="0.3">
      <c r="A53" s="1">
        <v>2004</v>
      </c>
      <c r="B53" s="1">
        <v>4</v>
      </c>
      <c r="C53" s="2">
        <v>19.151441327990799</v>
      </c>
      <c r="D53">
        <v>19.816756416700802</v>
      </c>
      <c r="E53">
        <v>21.1538897846265</v>
      </c>
      <c r="F53">
        <v>18.4796230487751</v>
      </c>
      <c r="G53">
        <v>0.67699999240641096</v>
      </c>
    </row>
    <row r="54" spans="1:7" x14ac:dyDescent="0.3">
      <c r="A54" s="1">
        <v>2004</v>
      </c>
      <c r="B54" s="1">
        <v>5</v>
      </c>
      <c r="C54" s="2">
        <v>19.887373766686</v>
      </c>
      <c r="D54">
        <v>20.163054871451099</v>
      </c>
      <c r="E54">
        <v>21.497084466316601</v>
      </c>
      <c r="F54">
        <v>18.829025276585501</v>
      </c>
      <c r="G54">
        <v>0.67542853036038697</v>
      </c>
    </row>
    <row r="55" spans="1:7" x14ac:dyDescent="0.3">
      <c r="A55" s="1">
        <v>2004</v>
      </c>
      <c r="B55" s="1">
        <v>6</v>
      </c>
      <c r="C55" s="2">
        <v>21.837708574739299</v>
      </c>
      <c r="D55">
        <v>21.287664889782</v>
      </c>
      <c r="E55">
        <v>22.6303320676416</v>
      </c>
      <c r="F55">
        <v>19.944997711922401</v>
      </c>
      <c r="G55">
        <v>0.67980179914693295</v>
      </c>
    </row>
    <row r="56" spans="1:7" x14ac:dyDescent="0.3">
      <c r="A56" s="1">
        <v>2004</v>
      </c>
      <c r="B56" s="1">
        <v>7</v>
      </c>
      <c r="C56" s="2">
        <v>21.448881268011501</v>
      </c>
      <c r="D56">
        <v>21.3817523846973</v>
      </c>
      <c r="E56">
        <v>22.723213901533001</v>
      </c>
      <c r="F56">
        <v>20.0402908678617</v>
      </c>
      <c r="G56">
        <v>0.679191364523413</v>
      </c>
    </row>
    <row r="57" spans="1:7" x14ac:dyDescent="0.3">
      <c r="A57" s="1">
        <v>2004</v>
      </c>
      <c r="B57" s="1">
        <v>8</v>
      </c>
      <c r="C57" s="2">
        <v>20.104277423099202</v>
      </c>
      <c r="D57">
        <v>21.2091778178795</v>
      </c>
      <c r="E57">
        <v>22.5494679510157</v>
      </c>
      <c r="F57">
        <v>19.868887684743399</v>
      </c>
      <c r="G57">
        <v>0.67859828474938999</v>
      </c>
    </row>
    <row r="58" spans="1:7" x14ac:dyDescent="0.3">
      <c r="A58" s="1">
        <v>2004</v>
      </c>
      <c r="B58" s="1">
        <v>9</v>
      </c>
      <c r="C58" s="2">
        <v>19.6236756601607</v>
      </c>
      <c r="D58">
        <v>20.7822568889449</v>
      </c>
      <c r="E58">
        <v>22.122714479342001</v>
      </c>
      <c r="F58">
        <v>19.441799298547799</v>
      </c>
      <c r="G58">
        <v>0.67868306953385105</v>
      </c>
    </row>
    <row r="59" spans="1:7" x14ac:dyDescent="0.3">
      <c r="A59" s="1">
        <v>2004</v>
      </c>
      <c r="B59" s="1">
        <v>10</v>
      </c>
      <c r="C59" s="2">
        <v>19.1900193181818</v>
      </c>
      <c r="D59">
        <v>19.933274108884198</v>
      </c>
      <c r="E59">
        <v>21.2676165411463</v>
      </c>
      <c r="F59">
        <v>18.598931676622101</v>
      </c>
      <c r="G59">
        <v>0.67558692212608096</v>
      </c>
    </row>
    <row r="60" spans="1:7" x14ac:dyDescent="0.3">
      <c r="A60" s="1">
        <v>2004</v>
      </c>
      <c r="B60" s="1">
        <v>11</v>
      </c>
      <c r="C60" s="2">
        <v>19.734567782189401</v>
      </c>
      <c r="D60">
        <v>19.716558142421299</v>
      </c>
      <c r="E60">
        <v>21.054534815737298</v>
      </c>
      <c r="F60">
        <v>18.378581469105299</v>
      </c>
      <c r="G60">
        <v>0.67742696383390399</v>
      </c>
    </row>
    <row r="61" spans="1:7" x14ac:dyDescent="0.3">
      <c r="A61" s="1">
        <v>2004</v>
      </c>
      <c r="B61" s="1">
        <v>12</v>
      </c>
      <c r="C61" s="2">
        <v>19.850051165434898</v>
      </c>
      <c r="D61">
        <v>19.950693425563099</v>
      </c>
      <c r="E61">
        <v>21.2953378290374</v>
      </c>
      <c r="F61">
        <v>18.606049022088801</v>
      </c>
      <c r="G61">
        <v>0.68080288232848996</v>
      </c>
    </row>
    <row r="62" spans="1:7" x14ac:dyDescent="0.3">
      <c r="A62" s="1">
        <v>2005</v>
      </c>
      <c r="B62" s="1">
        <v>1</v>
      </c>
      <c r="C62" s="2">
        <v>21.818226190476199</v>
      </c>
      <c r="D62">
        <v>20.468782419983299</v>
      </c>
      <c r="E62">
        <v>21.828443716715199</v>
      </c>
      <c r="F62">
        <v>19.109121123251299</v>
      </c>
      <c r="G62">
        <v>0.68840604059621802</v>
      </c>
    </row>
    <row r="63" spans="1:7" x14ac:dyDescent="0.3">
      <c r="A63" s="1">
        <v>2005</v>
      </c>
      <c r="B63" s="1">
        <v>2</v>
      </c>
      <c r="C63" s="2">
        <v>23.579713961407499</v>
      </c>
      <c r="D63">
        <v>23.597803098139799</v>
      </c>
      <c r="E63">
        <v>25.4408414173908</v>
      </c>
      <c r="F63">
        <v>21.754764778888699</v>
      </c>
      <c r="G63">
        <v>0.93314321373439502</v>
      </c>
    </row>
    <row r="64" spans="1:7" x14ac:dyDescent="0.3">
      <c r="A64" s="1">
        <v>2005</v>
      </c>
      <c r="B64" s="1">
        <v>3</v>
      </c>
      <c r="C64" s="2">
        <v>20.335233729485001</v>
      </c>
      <c r="D64">
        <v>19.649774961422601</v>
      </c>
      <c r="E64">
        <v>20.993812147690601</v>
      </c>
      <c r="F64">
        <v>18.305737775154601</v>
      </c>
      <c r="G64">
        <v>0.68049544400264395</v>
      </c>
    </row>
    <row r="65" spans="1:7" x14ac:dyDescent="0.3">
      <c r="A65" s="1">
        <v>2005</v>
      </c>
      <c r="B65" s="1">
        <v>4</v>
      </c>
      <c r="C65" s="2">
        <v>20.1769495178673</v>
      </c>
      <c r="D65">
        <v>19.466682989247399</v>
      </c>
      <c r="E65">
        <v>20.8099790316938</v>
      </c>
      <c r="F65">
        <v>18.123386946801102</v>
      </c>
      <c r="G65">
        <v>0.68012019769314902</v>
      </c>
    </row>
    <row r="66" spans="1:7" x14ac:dyDescent="0.3">
      <c r="A66" s="1">
        <v>2005</v>
      </c>
      <c r="B66" s="1">
        <v>5</v>
      </c>
      <c r="C66" s="2">
        <v>20.5154946175637</v>
      </c>
      <c r="D66">
        <v>20.149170154808498</v>
      </c>
      <c r="E66">
        <v>21.489007564508299</v>
      </c>
      <c r="F66">
        <v>18.809332745108598</v>
      </c>
      <c r="G66">
        <v>0.678369067701734</v>
      </c>
    </row>
    <row r="67" spans="1:7" x14ac:dyDescent="0.3">
      <c r="A67" s="1">
        <v>2005</v>
      </c>
      <c r="B67" s="1">
        <v>6</v>
      </c>
      <c r="C67" s="2">
        <v>21.528956225127899</v>
      </c>
      <c r="D67">
        <v>21.0291283267889</v>
      </c>
      <c r="E67">
        <v>22.371957910250099</v>
      </c>
      <c r="F67">
        <v>19.686298743327701</v>
      </c>
      <c r="G67">
        <v>0.67988402624086597</v>
      </c>
    </row>
    <row r="68" spans="1:7" x14ac:dyDescent="0.3">
      <c r="A68" s="1">
        <v>2005</v>
      </c>
      <c r="B68" s="1">
        <v>7</v>
      </c>
      <c r="C68" s="2">
        <v>21.441042309891401</v>
      </c>
      <c r="D68">
        <v>21.7624865808965</v>
      </c>
      <c r="E68">
        <v>23.117072644100801</v>
      </c>
      <c r="F68">
        <v>20.407900517692301</v>
      </c>
      <c r="G68">
        <v>0.68583641430303099</v>
      </c>
    </row>
    <row r="69" spans="1:7" x14ac:dyDescent="0.3">
      <c r="A69" s="1">
        <v>2005</v>
      </c>
      <c r="B69" s="1">
        <v>8</v>
      </c>
      <c r="C69" s="2">
        <v>21.9957873070326</v>
      </c>
      <c r="D69">
        <v>21.452462377600401</v>
      </c>
      <c r="E69">
        <v>22.809429566123399</v>
      </c>
      <c r="F69">
        <v>20.095495189077301</v>
      </c>
      <c r="G69">
        <v>0.68704199473459104</v>
      </c>
    </row>
    <row r="70" spans="1:7" x14ac:dyDescent="0.3">
      <c r="A70" s="1">
        <v>2005</v>
      </c>
      <c r="B70" s="1">
        <v>9</v>
      </c>
      <c r="C70" s="2">
        <v>20.519231867504299</v>
      </c>
      <c r="D70">
        <v>20.900088927065301</v>
      </c>
      <c r="E70">
        <v>22.250723142236001</v>
      </c>
      <c r="F70">
        <v>19.549454711894601</v>
      </c>
      <c r="G70">
        <v>0.68383556595621897</v>
      </c>
    </row>
    <row r="71" spans="1:7" x14ac:dyDescent="0.3">
      <c r="A71" s="1">
        <v>2005</v>
      </c>
      <c r="B71" s="1">
        <v>10</v>
      </c>
      <c r="C71" s="2">
        <v>21.1447213209733</v>
      </c>
      <c r="D71">
        <v>20.157773657442899</v>
      </c>
      <c r="E71">
        <v>21.500907114054201</v>
      </c>
      <c r="F71">
        <v>18.814640200831601</v>
      </c>
      <c r="G71">
        <v>0.68003787934575199</v>
      </c>
    </row>
    <row r="72" spans="1:7" x14ac:dyDescent="0.3">
      <c r="A72" s="1">
        <v>2005</v>
      </c>
      <c r="B72" s="1">
        <v>11</v>
      </c>
      <c r="C72" s="2">
        <v>17.3150716332378</v>
      </c>
      <c r="D72">
        <v>17.1628650676615</v>
      </c>
      <c r="E72">
        <v>18.9908768237967</v>
      </c>
      <c r="F72">
        <v>15.334853311526199</v>
      </c>
      <c r="G72">
        <v>0.92553515954972299</v>
      </c>
    </row>
    <row r="73" spans="1:7" x14ac:dyDescent="0.3">
      <c r="A73" s="1">
        <v>2005</v>
      </c>
      <c r="B73" s="1">
        <v>12</v>
      </c>
      <c r="C73" s="2">
        <v>19.1885745288407</v>
      </c>
      <c r="D73">
        <v>19.776926425815802</v>
      </c>
      <c r="E73">
        <v>21.1300268998687</v>
      </c>
      <c r="F73">
        <v>18.423825951763</v>
      </c>
      <c r="G73">
        <v>0.68508425010734997</v>
      </c>
    </row>
    <row r="74" spans="1:7" x14ac:dyDescent="0.3">
      <c r="A74" s="1">
        <v>2006</v>
      </c>
      <c r="B74" s="1">
        <v>1</v>
      </c>
      <c r="C74" s="2">
        <v>20.264777777777802</v>
      </c>
      <c r="D74">
        <v>19.906588725097301</v>
      </c>
      <c r="E74">
        <v>21.265966046330298</v>
      </c>
      <c r="F74">
        <v>18.547211403864399</v>
      </c>
      <c r="G74">
        <v>0.68826226181149597</v>
      </c>
    </row>
    <row r="75" spans="1:7" x14ac:dyDescent="0.3">
      <c r="A75" s="1">
        <v>2006</v>
      </c>
      <c r="B75" s="1">
        <v>2</v>
      </c>
      <c r="C75" s="2">
        <v>17.631416524216501</v>
      </c>
      <c r="D75">
        <v>19.405743935586901</v>
      </c>
      <c r="E75">
        <v>20.759358422924599</v>
      </c>
      <c r="F75">
        <v>18.052129448249101</v>
      </c>
      <c r="G75">
        <v>0.68534449863475999</v>
      </c>
    </row>
    <row r="76" spans="1:7" x14ac:dyDescent="0.3">
      <c r="A76" s="1">
        <v>2006</v>
      </c>
      <c r="B76" s="1">
        <v>3</v>
      </c>
      <c r="C76" s="2">
        <v>18.557049255441001</v>
      </c>
      <c r="D76">
        <v>19.037507103637399</v>
      </c>
      <c r="E76">
        <v>20.388413463798901</v>
      </c>
      <c r="F76">
        <v>17.686600743475999</v>
      </c>
      <c r="G76">
        <v>0.68397335487173605</v>
      </c>
    </row>
    <row r="77" spans="1:7" x14ac:dyDescent="0.3">
      <c r="A77" s="1">
        <v>2006</v>
      </c>
      <c r="B77" s="1">
        <v>4</v>
      </c>
      <c r="C77" s="2">
        <v>19.552259942363101</v>
      </c>
      <c r="D77">
        <v>19.6010377726912</v>
      </c>
      <c r="E77">
        <v>20.946312903070002</v>
      </c>
      <c r="F77">
        <v>18.255762642312298</v>
      </c>
      <c r="G77">
        <v>0.68112222377925602</v>
      </c>
    </row>
    <row r="78" spans="1:7" x14ac:dyDescent="0.3">
      <c r="A78" s="1">
        <v>2006</v>
      </c>
      <c r="B78" s="1">
        <v>5</v>
      </c>
      <c r="C78" s="2">
        <v>19.721321058688101</v>
      </c>
      <c r="D78">
        <v>20.3374046557601</v>
      </c>
      <c r="E78">
        <v>21.681714189603301</v>
      </c>
      <c r="F78">
        <v>18.993095121917001</v>
      </c>
      <c r="G78">
        <v>0.68063333548808502</v>
      </c>
    </row>
    <row r="79" spans="1:7" x14ac:dyDescent="0.3">
      <c r="A79" s="1">
        <v>2006</v>
      </c>
      <c r="B79" s="1">
        <v>6</v>
      </c>
      <c r="C79" s="2">
        <v>20.920665324899399</v>
      </c>
      <c r="D79">
        <v>21.099796541399702</v>
      </c>
      <c r="E79">
        <v>22.449134348383399</v>
      </c>
      <c r="F79">
        <v>19.750458734416</v>
      </c>
      <c r="G79">
        <v>0.68317918540821598</v>
      </c>
    </row>
    <row r="80" spans="1:7" x14ac:dyDescent="0.3">
      <c r="A80" s="1">
        <v>2006</v>
      </c>
      <c r="B80" s="1">
        <v>7</v>
      </c>
      <c r="C80" s="2">
        <v>20.4137644009217</v>
      </c>
      <c r="D80">
        <v>20.9278519773633</v>
      </c>
      <c r="E80">
        <v>22.277372803456899</v>
      </c>
      <c r="F80">
        <v>19.578331151269801</v>
      </c>
      <c r="G80">
        <v>0.68327184926583495</v>
      </c>
    </row>
    <row r="81" spans="1:7" x14ac:dyDescent="0.3">
      <c r="A81" s="1">
        <v>2006</v>
      </c>
      <c r="B81" s="1">
        <v>8</v>
      </c>
      <c r="C81" s="2">
        <v>20.283160919540201</v>
      </c>
      <c r="D81">
        <v>20.762946811675999</v>
      </c>
      <c r="E81">
        <v>22.118703403888301</v>
      </c>
      <c r="F81">
        <v>19.407190219463601</v>
      </c>
      <c r="G81">
        <v>0.68642906134080195</v>
      </c>
    </row>
    <row r="82" spans="1:7" x14ac:dyDescent="0.3">
      <c r="A82" s="1">
        <v>2006</v>
      </c>
      <c r="B82" s="1">
        <v>9</v>
      </c>
      <c r="C82" s="2">
        <v>20.175070357554802</v>
      </c>
      <c r="D82">
        <v>20.2921679215676</v>
      </c>
      <c r="E82">
        <v>21.643283448427301</v>
      </c>
      <c r="F82">
        <v>18.941052394707899</v>
      </c>
      <c r="G82">
        <v>0.68407925743651499</v>
      </c>
    </row>
    <row r="83" spans="1:7" x14ac:dyDescent="0.3">
      <c r="A83" s="1">
        <v>2006</v>
      </c>
      <c r="B83" s="1">
        <v>10</v>
      </c>
      <c r="C83" s="2">
        <v>19.984731213872799</v>
      </c>
      <c r="D83">
        <v>20.124819505615299</v>
      </c>
      <c r="E83">
        <v>21.471630627910201</v>
      </c>
      <c r="F83">
        <v>18.7780083833205</v>
      </c>
      <c r="G83">
        <v>0.68189990724778904</v>
      </c>
    </row>
    <row r="84" spans="1:7" x14ac:dyDescent="0.3">
      <c r="A84" s="1">
        <v>2006</v>
      </c>
      <c r="B84" s="1">
        <v>11</v>
      </c>
      <c r="C84" s="2">
        <v>20.001851351351402</v>
      </c>
      <c r="D84">
        <v>19.813181754405701</v>
      </c>
      <c r="E84">
        <v>21.163197464571201</v>
      </c>
      <c r="F84">
        <v>18.4631660442403</v>
      </c>
      <c r="G84">
        <v>0.68352241253866097</v>
      </c>
    </row>
    <row r="85" spans="1:7" x14ac:dyDescent="0.3">
      <c r="A85" s="1">
        <v>2006</v>
      </c>
      <c r="B85" s="1">
        <v>12</v>
      </c>
      <c r="C85" s="2">
        <v>20.375505300353399</v>
      </c>
      <c r="D85">
        <v>19.938135227572701</v>
      </c>
      <c r="E85">
        <v>21.287992196344099</v>
      </c>
      <c r="F85">
        <v>18.5882782588012</v>
      </c>
      <c r="G85">
        <v>0.68344204065870395</v>
      </c>
    </row>
    <row r="86" spans="1:7" x14ac:dyDescent="0.3">
      <c r="A86" s="1">
        <v>2007</v>
      </c>
      <c r="B86" s="1">
        <v>1</v>
      </c>
      <c r="C86" s="2">
        <v>20.929478108581399</v>
      </c>
      <c r="D86">
        <v>19.840873477452501</v>
      </c>
      <c r="E86">
        <v>21.192541051678202</v>
      </c>
      <c r="F86">
        <v>18.489205903226701</v>
      </c>
      <c r="G86">
        <v>0.68435876288567699</v>
      </c>
    </row>
    <row r="87" spans="1:7" x14ac:dyDescent="0.3">
      <c r="A87" s="1">
        <v>2007</v>
      </c>
      <c r="B87" s="1">
        <v>2</v>
      </c>
      <c r="C87" s="2">
        <v>18.9659514051522</v>
      </c>
      <c r="D87">
        <v>19.160839251534401</v>
      </c>
      <c r="E87">
        <v>20.513882121940899</v>
      </c>
      <c r="F87">
        <v>17.807796381127801</v>
      </c>
      <c r="G87">
        <v>0.68505508497762202</v>
      </c>
    </row>
    <row r="88" spans="1:7" x14ac:dyDescent="0.3">
      <c r="A88" s="1">
        <v>2007</v>
      </c>
      <c r="B88" s="1">
        <v>3</v>
      </c>
      <c r="C88" s="2">
        <v>19.505923574368001</v>
      </c>
      <c r="D88">
        <v>18.9696227745969</v>
      </c>
      <c r="E88">
        <v>20.318081765698999</v>
      </c>
      <c r="F88">
        <v>17.621163783494801</v>
      </c>
      <c r="G88">
        <v>0.68273423477019501</v>
      </c>
    </row>
    <row r="89" spans="1:7" x14ac:dyDescent="0.3">
      <c r="A89" s="1">
        <v>2007</v>
      </c>
      <c r="B89" s="1">
        <v>4</v>
      </c>
      <c r="C89" s="2">
        <v>19.492801657785702</v>
      </c>
      <c r="D89">
        <v>19.242977422603499</v>
      </c>
      <c r="E89">
        <v>20.588888779117202</v>
      </c>
      <c r="F89">
        <v>17.8970660660897</v>
      </c>
      <c r="G89">
        <v>0.68144434952889599</v>
      </c>
    </row>
    <row r="90" spans="1:7" x14ac:dyDescent="0.3">
      <c r="A90" s="1">
        <v>2007</v>
      </c>
      <c r="B90" s="1">
        <v>5</v>
      </c>
      <c r="C90" s="2">
        <v>20.014608721624899</v>
      </c>
      <c r="D90">
        <v>19.900620362454301</v>
      </c>
      <c r="E90">
        <v>21.244208219170901</v>
      </c>
      <c r="F90">
        <v>18.557032505737698</v>
      </c>
      <c r="G90">
        <v>0.68026794530268497</v>
      </c>
    </row>
    <row r="91" spans="1:7" x14ac:dyDescent="0.3">
      <c r="A91" s="1">
        <v>2007</v>
      </c>
      <c r="B91" s="1">
        <v>6</v>
      </c>
      <c r="C91" s="2">
        <v>20.4463821428571</v>
      </c>
      <c r="D91">
        <v>20.5930009467952</v>
      </c>
      <c r="E91">
        <v>21.938979142229801</v>
      </c>
      <c r="F91">
        <v>19.2470227513606</v>
      </c>
      <c r="G91">
        <v>0.68147819054279202</v>
      </c>
    </row>
    <row r="92" spans="1:7" x14ac:dyDescent="0.3">
      <c r="A92" s="1">
        <v>2007</v>
      </c>
      <c r="B92" s="1">
        <v>7</v>
      </c>
      <c r="C92" s="2">
        <v>21.002901913875601</v>
      </c>
      <c r="D92">
        <v>20.6917167172349</v>
      </c>
      <c r="E92">
        <v>22.042169083064699</v>
      </c>
      <c r="F92">
        <v>19.341264351405201</v>
      </c>
      <c r="G92">
        <v>0.68374349436081405</v>
      </c>
    </row>
    <row r="93" spans="1:7" x14ac:dyDescent="0.3">
      <c r="A93" s="1">
        <v>2007</v>
      </c>
      <c r="B93" s="1">
        <v>8</v>
      </c>
      <c r="C93" s="2">
        <v>19.205642642642601</v>
      </c>
      <c r="D93">
        <v>20.668791759064099</v>
      </c>
      <c r="E93">
        <v>22.025311739525701</v>
      </c>
      <c r="F93">
        <v>19.312271778602401</v>
      </c>
      <c r="G93">
        <v>0.68681557015987804</v>
      </c>
    </row>
    <row r="94" spans="1:7" x14ac:dyDescent="0.3">
      <c r="A94" s="1">
        <v>2007</v>
      </c>
      <c r="B94" s="1">
        <v>9</v>
      </c>
      <c r="C94" s="2">
        <v>21.0486374622357</v>
      </c>
      <c r="D94">
        <v>19.857646001843602</v>
      </c>
      <c r="E94">
        <v>21.206215924595298</v>
      </c>
      <c r="F94">
        <v>18.509076079092001</v>
      </c>
      <c r="G94">
        <v>0.68279040024159299</v>
      </c>
    </row>
    <row r="95" spans="1:7" x14ac:dyDescent="0.3">
      <c r="A95" s="1">
        <v>2007</v>
      </c>
      <c r="B95" s="1">
        <v>10</v>
      </c>
      <c r="C95" s="2">
        <v>20.413368644067798</v>
      </c>
      <c r="D95">
        <v>19.935702587025801</v>
      </c>
      <c r="E95">
        <v>21.278386844480298</v>
      </c>
      <c r="F95">
        <v>18.593018329571201</v>
      </c>
      <c r="G95">
        <v>0.67981044666551604</v>
      </c>
    </row>
    <row r="96" spans="1:7" x14ac:dyDescent="0.3">
      <c r="A96" s="1">
        <v>2007</v>
      </c>
      <c r="B96" s="1">
        <v>11</v>
      </c>
      <c r="C96" s="2">
        <v>20.131818853974099</v>
      </c>
      <c r="D96">
        <v>19.4202002596491</v>
      </c>
      <c r="E96">
        <v>20.761408341153501</v>
      </c>
      <c r="F96">
        <v>18.078992178144698</v>
      </c>
      <c r="G96">
        <v>0.679063048439557</v>
      </c>
    </row>
    <row r="97" spans="1:7" x14ac:dyDescent="0.3">
      <c r="A97" s="1">
        <v>2007</v>
      </c>
      <c r="B97" s="1">
        <v>12</v>
      </c>
      <c r="C97" s="2">
        <v>19.851239358420699</v>
      </c>
      <c r="D97">
        <v>19.373661491082501</v>
      </c>
      <c r="E97">
        <v>20.7142772753514</v>
      </c>
      <c r="F97">
        <v>18.0330457068135</v>
      </c>
      <c r="G97">
        <v>0.67876316419952099</v>
      </c>
    </row>
    <row r="98" spans="1:7" x14ac:dyDescent="0.3">
      <c r="A98" s="1">
        <v>2008</v>
      </c>
      <c r="B98" s="1">
        <v>1</v>
      </c>
      <c r="C98" s="2">
        <v>20.0201171060699</v>
      </c>
      <c r="D98">
        <v>18.945901563807201</v>
      </c>
      <c r="E98">
        <v>20.293726369439302</v>
      </c>
      <c r="F98">
        <v>17.5980767581751</v>
      </c>
      <c r="G98">
        <v>0.68241314222352001</v>
      </c>
    </row>
    <row r="99" spans="1:7" x14ac:dyDescent="0.3">
      <c r="A99" s="1">
        <v>2008</v>
      </c>
      <c r="B99" s="1">
        <v>2</v>
      </c>
      <c r="C99" s="2">
        <v>18.448883148831499</v>
      </c>
      <c r="D99">
        <v>18.451219104647599</v>
      </c>
      <c r="E99">
        <v>19.790739644659102</v>
      </c>
      <c r="F99">
        <v>17.111698564636001</v>
      </c>
      <c r="G99">
        <v>0.67820863435847301</v>
      </c>
    </row>
    <row r="100" spans="1:7" x14ac:dyDescent="0.3">
      <c r="A100" s="1">
        <v>2008</v>
      </c>
      <c r="B100" s="1">
        <v>3</v>
      </c>
      <c r="C100" s="2">
        <v>17.7399870049505</v>
      </c>
      <c r="D100">
        <v>18.1345528376674</v>
      </c>
      <c r="E100">
        <v>19.4741550951302</v>
      </c>
      <c r="F100">
        <v>16.7949505802045</v>
      </c>
      <c r="G100">
        <v>0.67825000847660399</v>
      </c>
    </row>
    <row r="101" spans="1:7" x14ac:dyDescent="0.3">
      <c r="A101" s="1">
        <v>2008</v>
      </c>
      <c r="B101" s="1">
        <v>4</v>
      </c>
      <c r="C101" s="2">
        <v>18.005368847351999</v>
      </c>
      <c r="D101">
        <v>18.456379986098799</v>
      </c>
      <c r="E101">
        <v>19.791633595375899</v>
      </c>
      <c r="F101">
        <v>17.121126376821699</v>
      </c>
      <c r="G101">
        <v>0.67604825743266095</v>
      </c>
    </row>
    <row r="102" spans="1:7" x14ac:dyDescent="0.3">
      <c r="A102" s="1">
        <v>2008</v>
      </c>
      <c r="B102" s="1">
        <v>5</v>
      </c>
      <c r="C102" s="2">
        <v>19.492463567839199</v>
      </c>
      <c r="D102">
        <v>19.240450589590999</v>
      </c>
      <c r="E102">
        <v>20.574576327422101</v>
      </c>
      <c r="F102">
        <v>17.906324851759901</v>
      </c>
      <c r="G102">
        <v>0.67547720821744495</v>
      </c>
    </row>
    <row r="103" spans="1:7" x14ac:dyDescent="0.3">
      <c r="A103" s="1">
        <v>2008</v>
      </c>
      <c r="B103" s="1">
        <v>6</v>
      </c>
      <c r="C103" s="2">
        <v>20.280585787452001</v>
      </c>
      <c r="D103">
        <v>19.822858562508699</v>
      </c>
      <c r="E103">
        <v>21.160991902933301</v>
      </c>
      <c r="F103">
        <v>18.484725222084101</v>
      </c>
      <c r="G103">
        <v>0.67750628548861502</v>
      </c>
    </row>
    <row r="104" spans="1:7" x14ac:dyDescent="0.3">
      <c r="A104" s="1">
        <v>2008</v>
      </c>
      <c r="B104" s="1">
        <v>7</v>
      </c>
      <c r="C104" s="2">
        <v>19.128736977492</v>
      </c>
      <c r="D104">
        <v>19.6863045891652</v>
      </c>
      <c r="E104">
        <v>21.023101873337499</v>
      </c>
      <c r="F104">
        <v>18.349507304992901</v>
      </c>
      <c r="G104">
        <v>0.67682983084738302</v>
      </c>
    </row>
    <row r="105" spans="1:7" x14ac:dyDescent="0.3">
      <c r="A105" s="1">
        <v>2008</v>
      </c>
      <c r="B105" s="1">
        <v>8</v>
      </c>
      <c r="C105" s="2">
        <v>18.899039974210201</v>
      </c>
      <c r="D105">
        <v>19.402912393667901</v>
      </c>
      <c r="E105">
        <v>20.743376227361999</v>
      </c>
      <c r="F105">
        <v>18.062448559973799</v>
      </c>
      <c r="G105">
        <v>0.67868623055886201</v>
      </c>
    </row>
    <row r="106" spans="1:7" x14ac:dyDescent="0.3">
      <c r="A106" s="1">
        <v>2008</v>
      </c>
      <c r="B106" s="1">
        <v>9</v>
      </c>
      <c r="C106" s="2">
        <v>19.764578709677401</v>
      </c>
      <c r="D106">
        <v>19.082331962320499</v>
      </c>
      <c r="E106">
        <v>20.421726040637399</v>
      </c>
      <c r="F106">
        <v>17.742937884003599</v>
      </c>
      <c r="G106">
        <v>0.67814460591647396</v>
      </c>
    </row>
    <row r="107" spans="1:7" x14ac:dyDescent="0.3">
      <c r="A107" s="1">
        <v>2008</v>
      </c>
      <c r="B107" s="1">
        <v>10</v>
      </c>
      <c r="C107" s="2">
        <v>18.172633333333302</v>
      </c>
      <c r="D107">
        <v>18.744006003774398</v>
      </c>
      <c r="E107">
        <v>20.074025844265499</v>
      </c>
      <c r="F107">
        <v>17.413986163283301</v>
      </c>
      <c r="G107">
        <v>0.67339836362746297</v>
      </c>
    </row>
    <row r="108" spans="1:7" x14ac:dyDescent="0.3">
      <c r="A108" s="1">
        <v>2008</v>
      </c>
      <c r="B108" s="1">
        <v>11</v>
      </c>
      <c r="C108" s="2">
        <v>17.5797936507937</v>
      </c>
      <c r="D108">
        <v>18.3916936553263</v>
      </c>
      <c r="E108">
        <v>19.727528282781702</v>
      </c>
      <c r="F108">
        <v>17.055859027870898</v>
      </c>
      <c r="G108">
        <v>0.67634243100705205</v>
      </c>
    </row>
    <row r="109" spans="1:7" x14ac:dyDescent="0.3">
      <c r="A109" s="1">
        <v>2008</v>
      </c>
      <c r="B109" s="1">
        <v>12</v>
      </c>
      <c r="C109" s="2">
        <v>18.069686378737501</v>
      </c>
      <c r="D109">
        <v>18.339112992293799</v>
      </c>
      <c r="E109">
        <v>19.676837477385099</v>
      </c>
      <c r="F109">
        <v>17.001388507202499</v>
      </c>
      <c r="G109">
        <v>0.67729927916883303</v>
      </c>
    </row>
    <row r="110" spans="1:7" x14ac:dyDescent="0.3">
      <c r="A110" s="1">
        <v>2009</v>
      </c>
      <c r="B110" s="1">
        <v>1</v>
      </c>
      <c r="C110" s="2">
        <v>18.2118705566734</v>
      </c>
      <c r="D110">
        <v>18.5056455331367</v>
      </c>
      <c r="E110">
        <v>19.863821436189902</v>
      </c>
      <c r="F110">
        <v>17.147469630083499</v>
      </c>
      <c r="G110">
        <v>0.68765397536969197</v>
      </c>
    </row>
    <row r="111" spans="1:7" x14ac:dyDescent="0.3">
      <c r="A111" s="1">
        <v>2009</v>
      </c>
      <c r="B111" s="1">
        <v>2</v>
      </c>
      <c r="C111" s="2">
        <v>17.3550705725699</v>
      </c>
      <c r="D111">
        <v>17.801997404472601</v>
      </c>
      <c r="E111">
        <v>19.1424367025853</v>
      </c>
      <c r="F111">
        <v>16.461558106359899</v>
      </c>
      <c r="G111">
        <v>0.67867380802211397</v>
      </c>
    </row>
    <row r="112" spans="1:7" x14ac:dyDescent="0.3">
      <c r="A112" s="1">
        <v>2009</v>
      </c>
      <c r="B112" s="1">
        <v>3</v>
      </c>
      <c r="C112" s="2">
        <v>17.156761616161599</v>
      </c>
      <c r="D112">
        <v>17.821517735536499</v>
      </c>
      <c r="E112">
        <v>19.158473105365399</v>
      </c>
      <c r="F112">
        <v>16.484562365707699</v>
      </c>
      <c r="G112">
        <v>0.67690987072289299</v>
      </c>
    </row>
    <row r="113" spans="1:7" x14ac:dyDescent="0.3">
      <c r="A113" s="1">
        <v>2009</v>
      </c>
      <c r="B113" s="1">
        <v>4</v>
      </c>
      <c r="C113" s="2">
        <v>17.7714437627812</v>
      </c>
      <c r="D113">
        <v>18.269059900402201</v>
      </c>
      <c r="E113">
        <v>19.600765744198799</v>
      </c>
      <c r="F113">
        <v>16.9373540566055</v>
      </c>
      <c r="G113">
        <v>0.67425199891354803</v>
      </c>
    </row>
    <row r="114" spans="1:7" x14ac:dyDescent="0.3">
      <c r="A114" s="1">
        <v>2009</v>
      </c>
      <c r="B114" s="1">
        <v>5</v>
      </c>
      <c r="C114" s="2">
        <v>19.098718300205601</v>
      </c>
      <c r="D114">
        <v>18.8151968336675</v>
      </c>
      <c r="E114">
        <v>20.146366063719601</v>
      </c>
      <c r="F114">
        <v>17.484027603615399</v>
      </c>
      <c r="G114">
        <v>0.67398030761505301</v>
      </c>
    </row>
    <row r="115" spans="1:7" x14ac:dyDescent="0.3">
      <c r="A115" s="1">
        <v>2009</v>
      </c>
      <c r="B115" s="1">
        <v>6</v>
      </c>
      <c r="C115" s="2">
        <v>19.012734525447001</v>
      </c>
      <c r="D115">
        <v>19.5700490374076</v>
      </c>
      <c r="E115">
        <v>20.906987799329901</v>
      </c>
      <c r="F115">
        <v>18.233110275485299</v>
      </c>
      <c r="G115">
        <v>0.67690146202342905</v>
      </c>
    </row>
    <row r="116" spans="1:7" x14ac:dyDescent="0.3">
      <c r="A116" s="1">
        <v>2009</v>
      </c>
      <c r="B116" s="1">
        <v>7</v>
      </c>
      <c r="C116" s="2">
        <v>19.515887972508601</v>
      </c>
      <c r="D116">
        <v>19.496854614463501</v>
      </c>
      <c r="E116">
        <v>20.837069296387899</v>
      </c>
      <c r="F116">
        <v>18.1566399325392</v>
      </c>
      <c r="G116">
        <v>0.67856008327223605</v>
      </c>
    </row>
    <row r="117" spans="1:7" x14ac:dyDescent="0.3">
      <c r="A117" s="1">
        <v>2009</v>
      </c>
      <c r="B117" s="1">
        <v>8</v>
      </c>
      <c r="C117" s="2">
        <v>17.932611576011201</v>
      </c>
      <c r="D117">
        <v>19.42628340145</v>
      </c>
      <c r="E117">
        <v>20.771769792314601</v>
      </c>
      <c r="F117">
        <v>18.0807970105854</v>
      </c>
      <c r="G117">
        <v>0.68122918644330999</v>
      </c>
    </row>
    <row r="118" spans="1:7" x14ac:dyDescent="0.3">
      <c r="A118" s="1">
        <v>2009</v>
      </c>
      <c r="B118" s="1">
        <v>9</v>
      </c>
      <c r="C118" s="2">
        <v>18.843350951374202</v>
      </c>
      <c r="D118">
        <v>18.754852720632801</v>
      </c>
      <c r="E118">
        <v>20.094522212559699</v>
      </c>
      <c r="F118">
        <v>17.4151832287058</v>
      </c>
      <c r="G118">
        <v>0.67828404975685397</v>
      </c>
    </row>
    <row r="119" spans="1:7" x14ac:dyDescent="0.3">
      <c r="A119" s="1">
        <v>2009</v>
      </c>
      <c r="B119" s="1">
        <v>10</v>
      </c>
      <c r="C119" s="2">
        <v>18.6605323843416</v>
      </c>
      <c r="D119">
        <v>18.702708131453502</v>
      </c>
      <c r="E119">
        <v>20.037518362258499</v>
      </c>
      <c r="F119">
        <v>17.367897900648401</v>
      </c>
      <c r="G119">
        <v>0.67582377180586195</v>
      </c>
    </row>
    <row r="120" spans="1:7" x14ac:dyDescent="0.3">
      <c r="A120" s="1">
        <v>2009</v>
      </c>
      <c r="B120" s="1">
        <v>11</v>
      </c>
      <c r="C120" s="2">
        <v>18.305948994252901</v>
      </c>
      <c r="D120">
        <v>18.426538941417199</v>
      </c>
      <c r="E120">
        <v>19.759989323389998</v>
      </c>
      <c r="F120">
        <v>17.093088559444301</v>
      </c>
      <c r="G120">
        <v>0.67513527081473101</v>
      </c>
    </row>
    <row r="121" spans="1:7" x14ac:dyDescent="0.3">
      <c r="A121" s="1">
        <v>2009</v>
      </c>
      <c r="B121" s="1">
        <v>12</v>
      </c>
      <c r="C121" s="2">
        <v>18.945706308919501</v>
      </c>
      <c r="D121">
        <v>18.2467386726656</v>
      </c>
      <c r="E121">
        <v>19.584355115687</v>
      </c>
      <c r="F121">
        <v>16.909122229644101</v>
      </c>
      <c r="G121">
        <v>0.67724457671191096</v>
      </c>
    </row>
    <row r="122" spans="1:7" x14ac:dyDescent="0.3">
      <c r="A122" s="1">
        <v>2010</v>
      </c>
      <c r="B122" s="1">
        <v>1</v>
      </c>
      <c r="C122" s="2">
        <v>18.564140692640699</v>
      </c>
      <c r="D122">
        <v>18.785088054983198</v>
      </c>
      <c r="E122">
        <v>20.260169578233601</v>
      </c>
      <c r="F122">
        <v>17.3100065317328</v>
      </c>
      <c r="G122">
        <v>0.74684410993985395</v>
      </c>
    </row>
    <row r="123" spans="1:7" x14ac:dyDescent="0.3">
      <c r="A123" s="1">
        <v>2010</v>
      </c>
      <c r="B123" s="1">
        <v>2</v>
      </c>
      <c r="C123" s="2">
        <v>17.131414296134199</v>
      </c>
      <c r="D123">
        <v>17.356296955398498</v>
      </c>
      <c r="E123">
        <v>18.700100828705501</v>
      </c>
      <c r="F123">
        <v>16.012493082091499</v>
      </c>
      <c r="G123">
        <v>0.68037731601586504</v>
      </c>
    </row>
    <row r="124" spans="1:7" x14ac:dyDescent="0.3">
      <c r="A124" s="1">
        <v>2010</v>
      </c>
      <c r="B124" s="1">
        <v>3</v>
      </c>
      <c r="C124" s="2">
        <v>16.8080007315289</v>
      </c>
      <c r="D124">
        <v>17.109176456998298</v>
      </c>
      <c r="E124">
        <v>18.452317231713799</v>
      </c>
      <c r="F124">
        <v>15.7660356822827</v>
      </c>
      <c r="G124">
        <v>0.68004158455320296</v>
      </c>
    </row>
    <row r="125" spans="1:7" x14ac:dyDescent="0.3">
      <c r="A125" s="1">
        <v>2010</v>
      </c>
      <c r="B125" s="1">
        <v>4</v>
      </c>
      <c r="C125" s="2">
        <v>17.517774193548401</v>
      </c>
      <c r="D125">
        <v>17.660505948365799</v>
      </c>
      <c r="E125">
        <v>18.996428603347798</v>
      </c>
      <c r="F125">
        <v>16.324583293383899</v>
      </c>
      <c r="G125">
        <v>0.67638699996048901</v>
      </c>
    </row>
    <row r="126" spans="1:7" x14ac:dyDescent="0.3">
      <c r="A126" s="1">
        <v>2010</v>
      </c>
      <c r="B126" s="1">
        <v>5</v>
      </c>
      <c r="C126" s="2">
        <v>18.539384955752201</v>
      </c>
      <c r="D126">
        <v>18.9514260931278</v>
      </c>
      <c r="E126">
        <v>20.285220661449198</v>
      </c>
      <c r="F126">
        <v>17.617631524806502</v>
      </c>
      <c r="G126">
        <v>0.67530953477440103</v>
      </c>
    </row>
    <row r="127" spans="1:7" x14ac:dyDescent="0.3">
      <c r="A127" s="1">
        <v>2010</v>
      </c>
      <c r="B127" s="1">
        <v>6</v>
      </c>
      <c r="C127" s="2">
        <v>19.228145941921099</v>
      </c>
      <c r="D127">
        <v>19.827881932607902</v>
      </c>
      <c r="E127">
        <v>21.1746381804249</v>
      </c>
      <c r="F127">
        <v>18.4811256847909</v>
      </c>
      <c r="G127">
        <v>0.68187212391519603</v>
      </c>
    </row>
    <row r="128" spans="1:7" x14ac:dyDescent="0.3">
      <c r="A128" s="1">
        <v>2010</v>
      </c>
      <c r="B128" s="1">
        <v>7</v>
      </c>
      <c r="C128" s="2">
        <v>18.671460791635599</v>
      </c>
      <c r="D128">
        <v>19.5173574916241</v>
      </c>
      <c r="E128">
        <v>20.862912808978098</v>
      </c>
      <c r="F128">
        <v>18.171802174270201</v>
      </c>
      <c r="G128">
        <v>0.68126408440779396</v>
      </c>
    </row>
    <row r="129" spans="1:7" x14ac:dyDescent="0.3">
      <c r="A129" s="1">
        <v>2010</v>
      </c>
      <c r="B129" s="1">
        <v>8</v>
      </c>
      <c r="C129" s="2">
        <v>19.359053103964101</v>
      </c>
      <c r="D129">
        <v>19.1054420313822</v>
      </c>
      <c r="E129">
        <v>20.4525504236471</v>
      </c>
      <c r="F129">
        <v>17.7583336391172</v>
      </c>
      <c r="G129">
        <v>0.68205041711638703</v>
      </c>
    </row>
    <row r="130" spans="1:7" x14ac:dyDescent="0.3">
      <c r="A130" s="1">
        <v>2010</v>
      </c>
      <c r="B130" s="1">
        <v>9</v>
      </c>
      <c r="C130" s="2">
        <v>19.146409947249399</v>
      </c>
      <c r="D130">
        <v>18.932952936241801</v>
      </c>
      <c r="E130">
        <v>20.2757635776921</v>
      </c>
      <c r="F130">
        <v>17.590142294791502</v>
      </c>
      <c r="G130">
        <v>0.67987443576804596</v>
      </c>
    </row>
    <row r="131" spans="1:7" x14ac:dyDescent="0.3">
      <c r="A131" s="1">
        <v>2010</v>
      </c>
      <c r="B131" s="1">
        <v>10</v>
      </c>
      <c r="C131" s="2">
        <v>18.568883738601802</v>
      </c>
      <c r="D131">
        <v>18.3715073055406</v>
      </c>
      <c r="E131">
        <v>19.7048236619557</v>
      </c>
      <c r="F131">
        <v>17.0381909491255</v>
      </c>
      <c r="G131">
        <v>0.67506741273584803</v>
      </c>
    </row>
    <row r="132" spans="1:7" x14ac:dyDescent="0.3">
      <c r="A132" s="1">
        <v>2010</v>
      </c>
      <c r="B132" s="1">
        <v>11</v>
      </c>
      <c r="C132" s="2">
        <v>18.0288627002288</v>
      </c>
      <c r="D132">
        <v>18.0986206876611</v>
      </c>
      <c r="E132">
        <v>19.435835861195201</v>
      </c>
      <c r="F132">
        <v>16.761405514126899</v>
      </c>
      <c r="G132">
        <v>0.677041411159097</v>
      </c>
    </row>
    <row r="133" spans="1:7" x14ac:dyDescent="0.3">
      <c r="A133" s="1">
        <v>2010</v>
      </c>
      <c r="B133" s="1">
        <v>12</v>
      </c>
      <c r="C133" s="2">
        <v>17.654473724295499</v>
      </c>
      <c r="D133">
        <v>17.502766344255299</v>
      </c>
      <c r="E133">
        <v>18.848980164595499</v>
      </c>
      <c r="F133">
        <v>16.156552523915</v>
      </c>
      <c r="G133">
        <v>0.68159748908337003</v>
      </c>
    </row>
    <row r="134" spans="1:7" x14ac:dyDescent="0.3">
      <c r="A134" s="1">
        <v>2011</v>
      </c>
      <c r="B134" s="1">
        <v>1</v>
      </c>
      <c r="C134" s="2">
        <v>17.440140337423301</v>
      </c>
      <c r="D134">
        <v>17.584602773738599</v>
      </c>
      <c r="E134">
        <v>18.950931602482299</v>
      </c>
      <c r="F134">
        <v>16.218273944994799</v>
      </c>
      <c r="G134">
        <v>0.69178185876786202</v>
      </c>
    </row>
    <row r="135" spans="1:7" x14ac:dyDescent="0.3">
      <c r="A135" s="1">
        <v>2011</v>
      </c>
      <c r="B135" s="1">
        <v>2</v>
      </c>
      <c r="C135" s="2">
        <v>16.030348228043099</v>
      </c>
      <c r="D135">
        <v>16.965461035479599</v>
      </c>
      <c r="E135">
        <v>18.310408073706999</v>
      </c>
      <c r="F135">
        <v>15.6205139972521</v>
      </c>
      <c r="G135">
        <v>0.68095610842433196</v>
      </c>
    </row>
    <row r="136" spans="1:7" x14ac:dyDescent="0.3">
      <c r="A136" s="1">
        <v>2011</v>
      </c>
      <c r="B136" s="1">
        <v>3</v>
      </c>
      <c r="C136" s="2">
        <v>16.880387850467301</v>
      </c>
      <c r="D136">
        <v>17.034438100553199</v>
      </c>
      <c r="E136">
        <v>18.375862534513001</v>
      </c>
      <c r="F136">
        <v>15.6930136665934</v>
      </c>
      <c r="G136">
        <v>0.67917258920355095</v>
      </c>
    </row>
    <row r="137" spans="1:7" x14ac:dyDescent="0.3">
      <c r="A137" s="1">
        <v>2011</v>
      </c>
      <c r="B137" s="1">
        <v>4</v>
      </c>
      <c r="C137" s="2">
        <v>18.9381549960661</v>
      </c>
      <c r="D137">
        <v>18.0050646902185</v>
      </c>
      <c r="E137">
        <v>19.342572678291901</v>
      </c>
      <c r="F137">
        <v>16.667556702144999</v>
      </c>
      <c r="G137">
        <v>0.67718966521188095</v>
      </c>
    </row>
    <row r="138" spans="1:7" x14ac:dyDescent="0.3">
      <c r="A138" s="1">
        <v>2011</v>
      </c>
      <c r="B138" s="1">
        <v>5</v>
      </c>
      <c r="C138" s="2">
        <v>18.770088119590898</v>
      </c>
      <c r="D138">
        <v>18.678491428923</v>
      </c>
      <c r="E138">
        <v>20.017390298879398</v>
      </c>
      <c r="F138">
        <v>17.339592558966501</v>
      </c>
      <c r="G138">
        <v>0.67789387845404003</v>
      </c>
    </row>
    <row r="139" spans="1:7" x14ac:dyDescent="0.3">
      <c r="A139" s="1">
        <v>2011</v>
      </c>
      <c r="B139" s="1">
        <v>6</v>
      </c>
      <c r="C139" s="2">
        <v>19.9455771971496</v>
      </c>
      <c r="D139">
        <v>19.085160363543899</v>
      </c>
      <c r="E139">
        <v>20.4319746643353</v>
      </c>
      <c r="F139">
        <v>17.738346062752399</v>
      </c>
      <c r="G139">
        <v>0.68190151654290698</v>
      </c>
    </row>
    <row r="140" spans="1:7" x14ac:dyDescent="0.3">
      <c r="A140" s="1">
        <v>2011</v>
      </c>
      <c r="B140" s="1">
        <v>7</v>
      </c>
      <c r="C140" s="2">
        <v>18.606137738853501</v>
      </c>
      <c r="D140">
        <v>18.998853519179601</v>
      </c>
      <c r="E140">
        <v>20.353000303035198</v>
      </c>
      <c r="F140">
        <v>17.644706735324</v>
      </c>
      <c r="G140">
        <v>0.68561400409111795</v>
      </c>
    </row>
    <row r="141" spans="1:7" x14ac:dyDescent="0.3">
      <c r="A141" s="1">
        <v>2011</v>
      </c>
      <c r="B141" s="1">
        <v>8</v>
      </c>
      <c r="C141" s="2">
        <v>18.627812450119698</v>
      </c>
      <c r="D141">
        <v>18.2808622295913</v>
      </c>
      <c r="E141">
        <v>19.630766283063299</v>
      </c>
      <c r="F141">
        <v>16.930958176119201</v>
      </c>
      <c r="G141">
        <v>0.68346587997250996</v>
      </c>
    </row>
    <row r="142" spans="1:7" x14ac:dyDescent="0.3">
      <c r="A142" s="1">
        <v>2011</v>
      </c>
      <c r="B142" s="1">
        <v>9</v>
      </c>
      <c r="C142" s="2">
        <v>19.7549019762846</v>
      </c>
      <c r="D142">
        <v>18.088272173303501</v>
      </c>
      <c r="E142">
        <v>19.432674835064699</v>
      </c>
      <c r="F142">
        <v>16.743869511542201</v>
      </c>
      <c r="G142">
        <v>0.68068048680548898</v>
      </c>
    </row>
    <row r="143" spans="1:7" x14ac:dyDescent="0.3">
      <c r="A143" s="1">
        <v>2011</v>
      </c>
      <c r="B143" s="1">
        <v>10</v>
      </c>
      <c r="C143" s="2">
        <v>18.001117647058798</v>
      </c>
      <c r="D143">
        <v>18.070080854912302</v>
      </c>
      <c r="E143">
        <v>19.408021257446698</v>
      </c>
      <c r="F143">
        <v>16.732140452377902</v>
      </c>
      <c r="G143">
        <v>0.67740859968303202</v>
      </c>
    </row>
    <row r="144" spans="1:7" x14ac:dyDescent="0.3">
      <c r="A144" s="1">
        <v>2011</v>
      </c>
      <c r="B144" s="1">
        <v>11</v>
      </c>
      <c r="C144" s="2">
        <v>17.107881568627501</v>
      </c>
      <c r="D144">
        <v>17.829382259326099</v>
      </c>
      <c r="E144">
        <v>19.170742235055801</v>
      </c>
      <c r="F144">
        <v>16.488022283596301</v>
      </c>
      <c r="G144">
        <v>0.67913995355007495</v>
      </c>
    </row>
    <row r="145" spans="1:7" x14ac:dyDescent="0.3">
      <c r="A145" s="1">
        <v>2011</v>
      </c>
      <c r="B145" s="1">
        <v>12</v>
      </c>
      <c r="C145" s="2">
        <v>17.207523474178402</v>
      </c>
      <c r="D145">
        <v>17.189293342006</v>
      </c>
      <c r="E145">
        <v>18.533670181714299</v>
      </c>
      <c r="F145">
        <v>15.8449165022976</v>
      </c>
      <c r="G145">
        <v>0.68066741291917499</v>
      </c>
    </row>
    <row r="146" spans="1:7" x14ac:dyDescent="0.3">
      <c r="A146" s="1">
        <v>2012</v>
      </c>
      <c r="B146" s="1">
        <v>1</v>
      </c>
      <c r="C146" s="2">
        <v>17.760344531249999</v>
      </c>
      <c r="D146">
        <v>16.937901925618501</v>
      </c>
      <c r="E146">
        <v>18.291091158591001</v>
      </c>
      <c r="F146">
        <v>15.584712692646001</v>
      </c>
      <c r="G146">
        <v>0.68512918937021605</v>
      </c>
    </row>
    <row r="147" spans="1:7" x14ac:dyDescent="0.3">
      <c r="A147" s="1">
        <v>2012</v>
      </c>
      <c r="B147" s="1">
        <v>2</v>
      </c>
      <c r="C147" s="2">
        <v>16.521345368916801</v>
      </c>
      <c r="D147">
        <v>16.879451394973501</v>
      </c>
      <c r="E147">
        <v>18.223723588450099</v>
      </c>
      <c r="F147">
        <v>15.535179201496801</v>
      </c>
      <c r="G147">
        <v>0.68061442979890097</v>
      </c>
    </row>
    <row r="148" spans="1:7" x14ac:dyDescent="0.3">
      <c r="A148" s="1">
        <v>2012</v>
      </c>
      <c r="B148" s="1">
        <v>3</v>
      </c>
      <c r="C148" s="2">
        <v>17.261819905213301</v>
      </c>
      <c r="D148">
        <v>17.271842050634302</v>
      </c>
      <c r="E148">
        <v>18.6127743644874</v>
      </c>
      <c r="F148">
        <v>15.930909736781301</v>
      </c>
      <c r="G148">
        <v>0.67892342534559702</v>
      </c>
    </row>
    <row r="149" spans="1:7" x14ac:dyDescent="0.3">
      <c r="A149" s="1">
        <v>2012</v>
      </c>
      <c r="B149" s="1">
        <v>4</v>
      </c>
      <c r="C149" s="2">
        <v>18.438623314829499</v>
      </c>
      <c r="D149">
        <v>17.598888690250501</v>
      </c>
      <c r="E149">
        <v>18.938770218802802</v>
      </c>
      <c r="F149">
        <v>16.2590071616982</v>
      </c>
      <c r="G149">
        <v>0.67839140538582099</v>
      </c>
    </row>
    <row r="150" spans="1:7" x14ac:dyDescent="0.3">
      <c r="A150" s="1">
        <v>2012</v>
      </c>
      <c r="B150" s="1">
        <v>5</v>
      </c>
      <c r="C150" s="2">
        <v>18.7390238663485</v>
      </c>
      <c r="D150">
        <v>18.294292278170701</v>
      </c>
      <c r="E150">
        <v>19.632525710664702</v>
      </c>
      <c r="F150">
        <v>16.956058845676701</v>
      </c>
      <c r="G150">
        <v>0.67755696280461097</v>
      </c>
    </row>
    <row r="151" spans="1:7" x14ac:dyDescent="0.3">
      <c r="A151" s="1">
        <v>2012</v>
      </c>
      <c r="B151" s="1">
        <v>6</v>
      </c>
      <c r="C151" s="2">
        <v>19.896408439490401</v>
      </c>
      <c r="D151">
        <v>18.488723548388201</v>
      </c>
      <c r="E151">
        <v>19.830948499121501</v>
      </c>
      <c r="F151">
        <v>17.146498597655</v>
      </c>
      <c r="G151">
        <v>0.67957789645452804</v>
      </c>
    </row>
    <row r="152" spans="1:7" x14ac:dyDescent="0.3">
      <c r="A152" s="1">
        <v>2012</v>
      </c>
      <c r="B152" s="1">
        <v>7</v>
      </c>
      <c r="C152" s="2">
        <v>18.9149635210151</v>
      </c>
      <c r="D152">
        <v>18.579951099166902</v>
      </c>
      <c r="E152">
        <v>19.926943409319598</v>
      </c>
      <c r="F152">
        <v>17.232958789014098</v>
      </c>
      <c r="G152">
        <v>0.68199164392970102</v>
      </c>
    </row>
    <row r="153" spans="1:7" x14ac:dyDescent="0.3">
      <c r="A153" s="1">
        <v>2012</v>
      </c>
      <c r="B153" s="1">
        <v>8</v>
      </c>
      <c r="C153" s="2">
        <v>18.880800632911399</v>
      </c>
      <c r="D153">
        <v>18.329422703456</v>
      </c>
      <c r="E153">
        <v>19.676772984819898</v>
      </c>
      <c r="F153">
        <v>16.982072422092202</v>
      </c>
      <c r="G153">
        <v>0.68217288726188396</v>
      </c>
    </row>
    <row r="154" spans="1:7" x14ac:dyDescent="0.3">
      <c r="A154" s="1">
        <v>2012</v>
      </c>
      <c r="B154" s="1">
        <v>9</v>
      </c>
      <c r="C154" s="2">
        <v>18.960856579984199</v>
      </c>
      <c r="D154">
        <v>18.087298934767599</v>
      </c>
      <c r="E154">
        <v>19.4301215393543</v>
      </c>
      <c r="F154">
        <v>16.744476330180799</v>
      </c>
      <c r="G154">
        <v>0.67988049278783003</v>
      </c>
    </row>
    <row r="155" spans="1:7" x14ac:dyDescent="0.3">
      <c r="A155" s="1">
        <v>2012</v>
      </c>
      <c r="B155" s="1">
        <v>10</v>
      </c>
      <c r="C155" s="2">
        <v>18.513490430621999</v>
      </c>
      <c r="D155">
        <v>17.9403922552588</v>
      </c>
      <c r="E155">
        <v>19.279693568038599</v>
      </c>
      <c r="F155">
        <v>16.601090942479001</v>
      </c>
      <c r="G155">
        <v>0.67809763807509404</v>
      </c>
    </row>
    <row r="156" spans="1:7" x14ac:dyDescent="0.3">
      <c r="A156" s="1">
        <v>2012</v>
      </c>
      <c r="B156" s="1">
        <v>11</v>
      </c>
      <c r="C156" s="2">
        <v>17.9610185185185</v>
      </c>
      <c r="D156">
        <v>17.1879304032351</v>
      </c>
      <c r="E156">
        <v>18.534918713514699</v>
      </c>
      <c r="F156">
        <v>15.8409420929554</v>
      </c>
      <c r="G156">
        <v>0.68198961876592501</v>
      </c>
    </row>
    <row r="157" spans="1:7" x14ac:dyDescent="0.3">
      <c r="A157" s="1">
        <v>2012</v>
      </c>
      <c r="B157" s="1">
        <v>12</v>
      </c>
      <c r="C157" s="2">
        <v>17.000158870967699</v>
      </c>
      <c r="D157">
        <v>17.172402209547901</v>
      </c>
      <c r="E157">
        <v>18.518152677262499</v>
      </c>
      <c r="F157">
        <v>15.826651741833199</v>
      </c>
      <c r="G157">
        <v>0.68136289040269404</v>
      </c>
    </row>
    <row r="158" spans="1:7" x14ac:dyDescent="0.3">
      <c r="A158" s="1">
        <v>2013</v>
      </c>
      <c r="B158" s="1">
        <v>1</v>
      </c>
      <c r="C158" s="2">
        <v>16.5494651539708</v>
      </c>
      <c r="D158">
        <v>16.805420692131101</v>
      </c>
      <c r="E158">
        <v>18.150344468993001</v>
      </c>
      <c r="F158">
        <v>15.460496915269101</v>
      </c>
      <c r="G158">
        <v>0.68094433103199703</v>
      </c>
    </row>
    <row r="159" spans="1:7" x14ac:dyDescent="0.3">
      <c r="A159" s="1">
        <v>2013</v>
      </c>
      <c r="B159" s="1">
        <v>2</v>
      </c>
      <c r="C159" s="2">
        <v>16.171290820471199</v>
      </c>
      <c r="D159">
        <v>16.516591238864301</v>
      </c>
      <c r="E159">
        <v>17.862856676789299</v>
      </c>
      <c r="F159">
        <v>15.170325800939301</v>
      </c>
      <c r="G159">
        <v>0.68162362342815297</v>
      </c>
    </row>
    <row r="160" spans="1:7" x14ac:dyDescent="0.3">
      <c r="A160" s="1">
        <v>2013</v>
      </c>
      <c r="B160" s="1">
        <v>3</v>
      </c>
      <c r="C160" s="2">
        <v>15.8223556280587</v>
      </c>
      <c r="D160">
        <v>16.576180976431299</v>
      </c>
      <c r="E160">
        <v>17.924079506587098</v>
      </c>
      <c r="F160">
        <v>15.2282824462755</v>
      </c>
      <c r="G160">
        <v>0.68245046946640997</v>
      </c>
    </row>
    <row r="161" spans="1:7" x14ac:dyDescent="0.3">
      <c r="A161" s="1">
        <v>2013</v>
      </c>
      <c r="B161" s="1">
        <v>4</v>
      </c>
      <c r="C161" s="2">
        <v>17.091377142857102</v>
      </c>
      <c r="D161">
        <v>17.443267166539499</v>
      </c>
      <c r="E161">
        <v>18.7827877951493</v>
      </c>
      <c r="F161">
        <v>16.103746537929801</v>
      </c>
      <c r="G161">
        <v>0.67820867921635997</v>
      </c>
    </row>
    <row r="162" spans="1:7" x14ac:dyDescent="0.3">
      <c r="A162" s="1">
        <v>2013</v>
      </c>
      <c r="B162" s="1">
        <v>5</v>
      </c>
      <c r="C162" s="2">
        <v>17.7537593192869</v>
      </c>
      <c r="D162">
        <v>17.837561958581801</v>
      </c>
      <c r="E162">
        <v>19.176451886242798</v>
      </c>
      <c r="F162">
        <v>16.498672030920801</v>
      </c>
      <c r="G162">
        <v>0.67788935090720004</v>
      </c>
    </row>
    <row r="163" spans="1:7" x14ac:dyDescent="0.3">
      <c r="A163" s="1">
        <v>2013</v>
      </c>
      <c r="B163" s="1">
        <v>6</v>
      </c>
      <c r="C163" s="2">
        <v>17.9123047696039</v>
      </c>
      <c r="D163">
        <v>18.416313017678998</v>
      </c>
      <c r="E163">
        <v>19.759227125029099</v>
      </c>
      <c r="F163">
        <v>17.073398910328901</v>
      </c>
      <c r="G163">
        <v>0.67992682127799697</v>
      </c>
    </row>
    <row r="164" spans="1:7" x14ac:dyDescent="0.3">
      <c r="A164" s="1">
        <v>2013</v>
      </c>
      <c r="B164" s="1">
        <v>7</v>
      </c>
      <c r="C164" s="2">
        <v>17.106213765182201</v>
      </c>
      <c r="D164">
        <v>18.198568787559601</v>
      </c>
      <c r="E164">
        <v>19.543389469847298</v>
      </c>
      <c r="F164">
        <v>16.853748105272</v>
      </c>
      <c r="G164">
        <v>0.68089213352674305</v>
      </c>
    </row>
    <row r="165" spans="1:7" x14ac:dyDescent="0.3">
      <c r="A165" s="1">
        <v>2013</v>
      </c>
      <c r="B165" s="1">
        <v>8</v>
      </c>
      <c r="C165" s="2">
        <v>18.106354317998399</v>
      </c>
      <c r="D165">
        <v>18.081896497950499</v>
      </c>
      <c r="E165">
        <v>19.4317990759066</v>
      </c>
      <c r="F165">
        <v>16.731993919994501</v>
      </c>
      <c r="G165">
        <v>0.68346513290844202</v>
      </c>
    </row>
    <row r="166" spans="1:7" x14ac:dyDescent="0.3">
      <c r="A166" s="1">
        <v>2013</v>
      </c>
      <c r="B166" s="1">
        <v>9</v>
      </c>
      <c r="C166" s="2">
        <v>18.295656680161901</v>
      </c>
      <c r="D166">
        <v>17.943780302484299</v>
      </c>
      <c r="E166">
        <v>19.286409431527101</v>
      </c>
      <c r="F166">
        <v>16.6011511734416</v>
      </c>
      <c r="G166">
        <v>0.67978253476439199</v>
      </c>
    </row>
    <row r="167" spans="1:7" x14ac:dyDescent="0.3">
      <c r="A167" s="1">
        <v>2013</v>
      </c>
      <c r="B167" s="1">
        <v>10</v>
      </c>
      <c r="C167" s="2">
        <v>17.3103843674456</v>
      </c>
      <c r="D167">
        <v>18.134089947495902</v>
      </c>
      <c r="E167">
        <v>19.473590587609301</v>
      </c>
      <c r="F167">
        <v>16.794589307382399</v>
      </c>
      <c r="G167">
        <v>0.67819855890064595</v>
      </c>
    </row>
    <row r="168" spans="1:7" x14ac:dyDescent="0.3">
      <c r="A168" s="1">
        <v>2013</v>
      </c>
      <c r="B168" s="1">
        <v>11</v>
      </c>
      <c r="C168" s="2">
        <v>17.736135922330099</v>
      </c>
      <c r="D168">
        <v>17.564480955503601</v>
      </c>
      <c r="E168">
        <v>18.905240690639602</v>
      </c>
      <c r="F168">
        <v>16.223721220367601</v>
      </c>
      <c r="G168">
        <v>0.67883604753205096</v>
      </c>
    </row>
    <row r="169" spans="1:7" x14ac:dyDescent="0.3">
      <c r="A169" s="1">
        <v>2013</v>
      </c>
      <c r="B169" s="1">
        <v>12</v>
      </c>
      <c r="C169" s="2">
        <v>17.7384647201946</v>
      </c>
      <c r="D169">
        <v>17.201899797230698</v>
      </c>
      <c r="E169">
        <v>18.545088589653002</v>
      </c>
      <c r="F169">
        <v>15.858711004808301</v>
      </c>
      <c r="G169">
        <v>0.68006589625459002</v>
      </c>
    </row>
    <row r="170" spans="1:7" x14ac:dyDescent="0.3">
      <c r="A170" s="1">
        <v>2014</v>
      </c>
      <c r="B170" s="1">
        <v>1</v>
      </c>
      <c r="C170" s="2">
        <v>17.533614886731399</v>
      </c>
      <c r="D170">
        <v>17.134328680124401</v>
      </c>
      <c r="E170">
        <v>18.508715627463001</v>
      </c>
      <c r="F170">
        <v>15.759941732785901</v>
      </c>
      <c r="G170">
        <v>0.69586174066921502</v>
      </c>
    </row>
    <row r="171" spans="1:7" x14ac:dyDescent="0.3">
      <c r="A171" s="1">
        <v>2014</v>
      </c>
      <c r="B171" s="1">
        <v>2</v>
      </c>
      <c r="C171" s="2">
        <v>16.3379370460048</v>
      </c>
      <c r="D171">
        <v>16.7573710496366</v>
      </c>
      <c r="E171">
        <v>18.103087291206499</v>
      </c>
      <c r="F171">
        <v>15.4116548080668</v>
      </c>
      <c r="G171">
        <v>0.68134556146577996</v>
      </c>
    </row>
    <row r="172" spans="1:7" x14ac:dyDescent="0.3">
      <c r="A172" s="1">
        <v>2014</v>
      </c>
      <c r="B172" s="1">
        <v>3</v>
      </c>
      <c r="C172" s="2">
        <v>15.922381376518199</v>
      </c>
      <c r="D172">
        <v>16.723915756965901</v>
      </c>
      <c r="E172">
        <v>18.069366138684799</v>
      </c>
      <c r="F172">
        <v>15.3784653752469</v>
      </c>
      <c r="G172">
        <v>0.68121095476060001</v>
      </c>
    </row>
    <row r="173" spans="1:7" x14ac:dyDescent="0.3">
      <c r="A173" s="1">
        <v>2014</v>
      </c>
      <c r="B173" s="1">
        <v>4</v>
      </c>
      <c r="C173" s="2">
        <v>16.660005686433799</v>
      </c>
      <c r="D173">
        <v>17.164677796494601</v>
      </c>
      <c r="E173">
        <v>18.505803445439302</v>
      </c>
      <c r="F173">
        <v>15.823552147549901</v>
      </c>
      <c r="G173">
        <v>0.67902131225706297</v>
      </c>
    </row>
    <row r="174" spans="1:7" x14ac:dyDescent="0.3">
      <c r="A174" s="1">
        <v>2014</v>
      </c>
      <c r="B174" s="1">
        <v>5</v>
      </c>
      <c r="C174" s="2">
        <v>18.2313890701468</v>
      </c>
      <c r="D174">
        <v>17.7829562651192</v>
      </c>
      <c r="E174">
        <v>19.1247710776566</v>
      </c>
      <c r="F174">
        <v>16.4411414525817</v>
      </c>
      <c r="G174">
        <v>0.67937024061247497</v>
      </c>
    </row>
    <row r="175" spans="1:7" x14ac:dyDescent="0.3">
      <c r="A175" s="1">
        <v>2014</v>
      </c>
      <c r="B175" s="1">
        <v>6</v>
      </c>
      <c r="C175" s="2">
        <v>18.278376941946</v>
      </c>
      <c r="D175">
        <v>18.193725558782099</v>
      </c>
      <c r="E175">
        <v>19.537208760047498</v>
      </c>
      <c r="F175">
        <v>16.850242357516699</v>
      </c>
      <c r="G175">
        <v>0.680214957514508</v>
      </c>
    </row>
    <row r="176" spans="1:7" x14ac:dyDescent="0.3">
      <c r="A176" s="1">
        <v>2014</v>
      </c>
      <c r="B176" s="1">
        <v>7</v>
      </c>
      <c r="C176" s="2"/>
      <c r="D176">
        <v>18.5410433665032</v>
      </c>
      <c r="E176">
        <v>19.891722807475301</v>
      </c>
      <c r="F176">
        <v>17.190363925531098</v>
      </c>
      <c r="G176">
        <v>0.68385846409632001</v>
      </c>
    </row>
    <row r="177" spans="1:7" x14ac:dyDescent="0.3">
      <c r="A177" s="1">
        <v>2014</v>
      </c>
      <c r="B177" s="1">
        <v>8</v>
      </c>
      <c r="C177" s="2"/>
      <c r="D177">
        <v>18.271694068949699</v>
      </c>
      <c r="E177">
        <v>19.645095262786601</v>
      </c>
      <c r="F177">
        <v>16.898292875112698</v>
      </c>
      <c r="G177">
        <v>0.69536264676496795</v>
      </c>
    </row>
    <row r="178" spans="1:7" x14ac:dyDescent="0.3">
      <c r="A178" s="1">
        <v>2014</v>
      </c>
      <c r="B178" s="1">
        <v>9</v>
      </c>
      <c r="C178" s="2"/>
      <c r="D178">
        <v>17.7892807257907</v>
      </c>
      <c r="E178">
        <v>19.162265654345202</v>
      </c>
      <c r="F178">
        <v>16.416295797236099</v>
      </c>
      <c r="G178">
        <v>0.69515188873605704</v>
      </c>
    </row>
    <row r="179" spans="1:7" x14ac:dyDescent="0.3">
      <c r="A179" s="1">
        <v>2014</v>
      </c>
      <c r="B179" s="1">
        <v>10</v>
      </c>
      <c r="C179" s="2"/>
      <c r="D179">
        <v>17.415747739073002</v>
      </c>
      <c r="E179">
        <v>18.790149219434301</v>
      </c>
      <c r="F179">
        <v>16.041346258711801</v>
      </c>
      <c r="G179">
        <v>0.69586909884041304</v>
      </c>
    </row>
    <row r="180" spans="1:7" x14ac:dyDescent="0.3">
      <c r="A180" s="1">
        <v>2014</v>
      </c>
      <c r="B180" s="1">
        <v>11</v>
      </c>
      <c r="C180" s="2"/>
      <c r="D180">
        <v>17.002259329110601</v>
      </c>
      <c r="E180">
        <v>18.396732826696599</v>
      </c>
      <c r="F180">
        <v>15.6077858315246</v>
      </c>
      <c r="G180">
        <v>0.70603170178991204</v>
      </c>
    </row>
    <row r="181" spans="1:7" x14ac:dyDescent="0.3">
      <c r="A181" s="1">
        <v>2014</v>
      </c>
      <c r="B181" s="1">
        <v>12</v>
      </c>
      <c r="C181" s="2"/>
      <c r="D181">
        <v>16.9830205931239</v>
      </c>
      <c r="E181">
        <v>18.383639800764499</v>
      </c>
      <c r="F181">
        <v>15.5824013854832</v>
      </c>
      <c r="G181">
        <v>0.70914331784868101</v>
      </c>
    </row>
    <row r="182" spans="1:7" x14ac:dyDescent="0.3">
      <c r="A182" s="1">
        <v>2015</v>
      </c>
      <c r="B182" s="1">
        <v>1</v>
      </c>
      <c r="C182" s="2"/>
      <c r="D182">
        <v>17.224521339798599</v>
      </c>
      <c r="E182">
        <v>18.6518423085036</v>
      </c>
      <c r="F182">
        <v>15.797200371093499</v>
      </c>
      <c r="G182">
        <v>0.72266260655348202</v>
      </c>
    </row>
    <row r="183" spans="1:7" x14ac:dyDescent="0.3">
      <c r="A183" s="1">
        <v>2015</v>
      </c>
      <c r="B183" s="1">
        <v>2</v>
      </c>
      <c r="C183" s="2"/>
      <c r="D183">
        <v>16.661998657921899</v>
      </c>
      <c r="E183">
        <v>18.080815470533398</v>
      </c>
      <c r="F183">
        <v>15.243181845310501</v>
      </c>
      <c r="G183">
        <v>0.71835689274144998</v>
      </c>
    </row>
    <row r="184" spans="1:7" x14ac:dyDescent="0.3">
      <c r="A184" s="1">
        <v>2015</v>
      </c>
      <c r="B184" s="1">
        <v>3</v>
      </c>
      <c r="C184" s="2"/>
      <c r="D184">
        <v>16.6850401391366</v>
      </c>
      <c r="E184">
        <v>18.102919410968799</v>
      </c>
      <c r="F184">
        <v>15.267160867304399</v>
      </c>
      <c r="G184">
        <v>0.71788220927631397</v>
      </c>
    </row>
    <row r="185" spans="1:7" x14ac:dyDescent="0.3">
      <c r="A185" s="1">
        <v>2015</v>
      </c>
      <c r="B185" s="1">
        <v>4</v>
      </c>
      <c r="C185" s="2"/>
      <c r="D185">
        <v>17.030950276868701</v>
      </c>
      <c r="E185">
        <v>18.449886798714399</v>
      </c>
      <c r="F185">
        <v>15.612013755023</v>
      </c>
      <c r="G185">
        <v>0.71841750236549196</v>
      </c>
    </row>
    <row r="186" spans="1:7" x14ac:dyDescent="0.3">
      <c r="A186" s="1">
        <v>2015</v>
      </c>
      <c r="B186" s="1">
        <v>5</v>
      </c>
      <c r="C186" s="2"/>
      <c r="D186">
        <v>17.748759526462901</v>
      </c>
      <c r="E186">
        <v>19.176628629095699</v>
      </c>
      <c r="F186">
        <v>16.3208904238301</v>
      </c>
      <c r="G186">
        <v>0.72294013060145201</v>
      </c>
    </row>
    <row r="187" spans="1:7" x14ac:dyDescent="0.3">
      <c r="A187" s="1">
        <v>2015</v>
      </c>
      <c r="B187" s="1">
        <v>6</v>
      </c>
      <c r="C187" s="2"/>
      <c r="D187">
        <v>18.217302129726999</v>
      </c>
      <c r="E187">
        <v>19.649977845447101</v>
      </c>
      <c r="F187">
        <v>16.784626414007001</v>
      </c>
      <c r="G187">
        <v>0.72537375248360603</v>
      </c>
    </row>
    <row r="188" spans="1:7" x14ac:dyDescent="0.3">
      <c r="A188" s="1">
        <v>2015</v>
      </c>
      <c r="B188" s="1">
        <v>7</v>
      </c>
      <c r="C188" s="2"/>
      <c r="D188">
        <v>18.4284979367145</v>
      </c>
      <c r="E188">
        <v>19.869884890010301</v>
      </c>
      <c r="F188">
        <v>16.987110983418798</v>
      </c>
      <c r="G188">
        <v>0.72978431310088199</v>
      </c>
    </row>
    <row r="189" spans="1:7" x14ac:dyDescent="0.3">
      <c r="A189" s="1">
        <v>2015</v>
      </c>
      <c r="B189" s="1">
        <v>8</v>
      </c>
      <c r="C189" s="2"/>
      <c r="D189">
        <v>18.2808393119697</v>
      </c>
      <c r="E189">
        <v>19.730058956687799</v>
      </c>
      <c r="F189">
        <v>16.831619667251601</v>
      </c>
      <c r="G189">
        <v>0.73375005964544904</v>
      </c>
    </row>
    <row r="190" spans="1:7" x14ac:dyDescent="0.3">
      <c r="A190" s="1">
        <v>2015</v>
      </c>
      <c r="B190" s="1">
        <v>9</v>
      </c>
      <c r="C190" s="2"/>
      <c r="D190">
        <v>17.918979935422598</v>
      </c>
      <c r="E190">
        <v>19.364265613817601</v>
      </c>
      <c r="F190">
        <v>16.473694257027599</v>
      </c>
      <c r="G190">
        <v>0.73175826493386198</v>
      </c>
    </row>
    <row r="191" spans="1:7" x14ac:dyDescent="0.3">
      <c r="A191" s="1">
        <v>2015</v>
      </c>
      <c r="B191" s="1">
        <v>10</v>
      </c>
      <c r="C191" s="2"/>
      <c r="D191">
        <v>17.5547431469925</v>
      </c>
      <c r="E191">
        <v>18.999181628639001</v>
      </c>
      <c r="F191">
        <v>16.110304665346</v>
      </c>
      <c r="G191">
        <v>0.73132932328448297</v>
      </c>
    </row>
    <row r="192" spans="1:7" x14ac:dyDescent="0.3">
      <c r="A192" s="1">
        <v>2015</v>
      </c>
      <c r="B192" s="1">
        <v>11</v>
      </c>
      <c r="C192" s="2"/>
      <c r="D192">
        <v>17.044208823667699</v>
      </c>
      <c r="E192">
        <v>18.497319511526999</v>
      </c>
      <c r="F192">
        <v>15.5910981358084</v>
      </c>
      <c r="G192">
        <v>0.73572012204924397</v>
      </c>
    </row>
    <row r="193" spans="1:7" x14ac:dyDescent="0.3">
      <c r="A193" s="1">
        <v>2015</v>
      </c>
      <c r="B193" s="1">
        <v>12</v>
      </c>
      <c r="C193" s="2"/>
      <c r="D193">
        <v>16.926837299687701</v>
      </c>
      <c r="E193">
        <v>18.383749856904799</v>
      </c>
      <c r="F193">
        <v>15.469924742470599</v>
      </c>
      <c r="G193">
        <v>0.73764503514177304</v>
      </c>
    </row>
    <row r="194" spans="1:7" x14ac:dyDescent="0.3">
      <c r="A194" s="1">
        <v>2016</v>
      </c>
      <c r="B194" s="1">
        <v>1</v>
      </c>
      <c r="C194" s="2"/>
      <c r="D194">
        <v>17.161806419382199</v>
      </c>
      <c r="E194">
        <v>18.643809049325</v>
      </c>
      <c r="F194">
        <v>15.679803789439401</v>
      </c>
      <c r="G194">
        <v>0.75034831474887698</v>
      </c>
    </row>
    <row r="195" spans="1:7" x14ac:dyDescent="0.3">
      <c r="A195" s="1">
        <v>2016</v>
      </c>
      <c r="B195" s="1">
        <v>2</v>
      </c>
      <c r="C195" s="2"/>
      <c r="D195">
        <v>16.675933009430299</v>
      </c>
      <c r="E195">
        <v>18.1409887185321</v>
      </c>
      <c r="F195">
        <v>15.2108773003285</v>
      </c>
      <c r="G195">
        <v>0.74176796999354</v>
      </c>
    </row>
    <row r="196" spans="1:7" x14ac:dyDescent="0.3">
      <c r="A196" s="1">
        <v>2016</v>
      </c>
      <c r="B196" s="1">
        <v>3</v>
      </c>
      <c r="C196" s="2"/>
      <c r="D196">
        <v>16.768805979543899</v>
      </c>
      <c r="E196">
        <v>18.231864620822801</v>
      </c>
      <c r="F196">
        <v>15.3057473382651</v>
      </c>
      <c r="G196">
        <v>0.74075684056292002</v>
      </c>
    </row>
    <row r="197" spans="1:7" x14ac:dyDescent="0.3">
      <c r="A197" s="1">
        <v>2016</v>
      </c>
      <c r="B197" s="1">
        <v>4</v>
      </c>
      <c r="C197" s="2"/>
      <c r="D197">
        <v>17.100754507739101</v>
      </c>
      <c r="E197">
        <v>18.5633904144029</v>
      </c>
      <c r="F197">
        <v>15.638118601075201</v>
      </c>
      <c r="G197">
        <v>0.74054280706557796</v>
      </c>
    </row>
    <row r="198" spans="1:7" x14ac:dyDescent="0.3">
      <c r="A198" s="1">
        <v>2016</v>
      </c>
      <c r="B198" s="1">
        <v>5</v>
      </c>
      <c r="C198" s="2"/>
      <c r="D198">
        <v>17.736911592233401</v>
      </c>
      <c r="E198">
        <v>19.202462112523701</v>
      </c>
      <c r="F198">
        <v>16.271361071943101</v>
      </c>
      <c r="G198">
        <v>0.74201849636502804</v>
      </c>
    </row>
    <row r="199" spans="1:7" x14ac:dyDescent="0.3">
      <c r="A199" s="1">
        <v>2016</v>
      </c>
      <c r="B199" s="1">
        <v>6</v>
      </c>
      <c r="C199" s="2"/>
      <c r="D199">
        <v>18.136582665469501</v>
      </c>
      <c r="E199">
        <v>19.6062670340336</v>
      </c>
      <c r="F199">
        <v>16.666898296905298</v>
      </c>
      <c r="G199">
        <v>0.74411149270864196</v>
      </c>
    </row>
    <row r="200" spans="1:7" x14ac:dyDescent="0.3">
      <c r="A200" s="1">
        <v>2016</v>
      </c>
      <c r="B200" s="1">
        <v>7</v>
      </c>
      <c r="C200" s="2"/>
      <c r="D200">
        <v>18.3534226359298</v>
      </c>
      <c r="E200">
        <v>19.830373093174298</v>
      </c>
      <c r="F200">
        <v>16.876472178685301</v>
      </c>
      <c r="G200">
        <v>0.74779036431520096</v>
      </c>
    </row>
    <row r="201" spans="1:7" x14ac:dyDescent="0.3">
      <c r="A201" s="1">
        <v>2016</v>
      </c>
      <c r="B201" s="1">
        <v>8</v>
      </c>
      <c r="C201" s="2"/>
      <c r="D201">
        <v>18.267570819308599</v>
      </c>
      <c r="E201">
        <v>19.747980759244701</v>
      </c>
      <c r="F201">
        <v>16.7871608793726</v>
      </c>
      <c r="G201">
        <v>0.74954192463977198</v>
      </c>
    </row>
    <row r="202" spans="1:7" x14ac:dyDescent="0.3">
      <c r="A202" s="1">
        <v>2016</v>
      </c>
      <c r="B202" s="1">
        <v>9</v>
      </c>
      <c r="C202" s="2"/>
      <c r="D202">
        <v>17.9522864724815</v>
      </c>
      <c r="E202">
        <v>19.428727792815099</v>
      </c>
      <c r="F202">
        <v>16.475845152147901</v>
      </c>
      <c r="G202">
        <v>0.74753258473009598</v>
      </c>
    </row>
    <row r="203" spans="1:7" x14ac:dyDescent="0.3">
      <c r="A203" s="1">
        <v>2016</v>
      </c>
      <c r="B203" s="1">
        <v>10</v>
      </c>
      <c r="C203" s="2"/>
      <c r="D203">
        <v>17.568873613735001</v>
      </c>
      <c r="E203">
        <v>19.043335476673398</v>
      </c>
      <c r="F203">
        <v>16.0944117507965</v>
      </c>
      <c r="G203">
        <v>0.74653037158245195</v>
      </c>
    </row>
    <row r="204" spans="1:7" x14ac:dyDescent="0.3">
      <c r="A204" s="1">
        <v>2016</v>
      </c>
      <c r="B204" s="1">
        <v>11</v>
      </c>
      <c r="C204" s="2"/>
      <c r="D204">
        <v>16.992753714843801</v>
      </c>
      <c r="E204">
        <v>18.4722455263217</v>
      </c>
      <c r="F204">
        <v>15.5132619033658</v>
      </c>
      <c r="G204">
        <v>0.74907706976883104</v>
      </c>
    </row>
    <row r="205" spans="1:7" x14ac:dyDescent="0.3">
      <c r="A205" s="1">
        <v>2016</v>
      </c>
      <c r="B205" s="1">
        <v>12</v>
      </c>
      <c r="C205" s="2"/>
      <c r="D205">
        <v>16.827647342458999</v>
      </c>
      <c r="E205">
        <v>18.3106486171752</v>
      </c>
      <c r="F205">
        <v>15.3446460677429</v>
      </c>
      <c r="G205">
        <v>0.750853935594331</v>
      </c>
    </row>
    <row r="206" spans="1:7" x14ac:dyDescent="0.3">
      <c r="A206" s="1">
        <v>2017</v>
      </c>
      <c r="B206" s="1">
        <v>1</v>
      </c>
      <c r="C206" s="2"/>
      <c r="D206">
        <v>17.0754811191572</v>
      </c>
      <c r="E206">
        <v>18.583240700181999</v>
      </c>
      <c r="F206">
        <v>15.567721538132499</v>
      </c>
      <c r="G206">
        <v>0.763389239540055</v>
      </c>
    </row>
    <row r="207" spans="1:7" x14ac:dyDescent="0.3">
      <c r="A207" s="1">
        <v>2017</v>
      </c>
      <c r="B207" s="1">
        <v>2</v>
      </c>
      <c r="C207" s="2"/>
      <c r="D207">
        <v>16.6426720919475</v>
      </c>
      <c r="E207">
        <v>18.130097901933201</v>
      </c>
      <c r="F207">
        <v>15.155246281961899</v>
      </c>
      <c r="G207">
        <v>0.75309410880046701</v>
      </c>
    </row>
    <row r="208" spans="1:7" x14ac:dyDescent="0.3">
      <c r="A208" s="1">
        <v>2017</v>
      </c>
      <c r="B208" s="1">
        <v>3</v>
      </c>
      <c r="C208" s="2"/>
      <c r="D208">
        <v>16.771238470718401</v>
      </c>
      <c r="E208">
        <v>18.256777715112001</v>
      </c>
      <c r="F208">
        <v>15.285699226324899</v>
      </c>
      <c r="G208">
        <v>0.75213892742352095</v>
      </c>
    </row>
    <row r="209" spans="1:7" x14ac:dyDescent="0.3">
      <c r="A209" s="1">
        <v>2017</v>
      </c>
      <c r="B209" s="1">
        <v>4</v>
      </c>
      <c r="C209" s="2"/>
      <c r="D209">
        <v>17.083219506866101</v>
      </c>
      <c r="E209">
        <v>18.567584508014601</v>
      </c>
      <c r="F209">
        <v>15.5988545057177</v>
      </c>
      <c r="G209">
        <v>0.75154439984153198</v>
      </c>
    </row>
    <row r="210" spans="1:7" x14ac:dyDescent="0.3">
      <c r="A210" s="1">
        <v>2017</v>
      </c>
      <c r="B210" s="1">
        <v>5</v>
      </c>
      <c r="C210" s="2"/>
      <c r="D210">
        <v>17.663721131350702</v>
      </c>
      <c r="E210">
        <v>19.149257565016001</v>
      </c>
      <c r="F210">
        <v>16.178184697685399</v>
      </c>
      <c r="G210">
        <v>0.752137504332134</v>
      </c>
    </row>
    <row r="211" spans="1:7" x14ac:dyDescent="0.3">
      <c r="A211" s="1">
        <v>2017</v>
      </c>
      <c r="B211" s="1">
        <v>6</v>
      </c>
      <c r="C211" s="2"/>
      <c r="D211">
        <v>18.0247517180456</v>
      </c>
      <c r="E211">
        <v>19.514520244867899</v>
      </c>
      <c r="F211">
        <v>16.534983191223201</v>
      </c>
      <c r="G211">
        <v>0.75428024274844396</v>
      </c>
    </row>
    <row r="212" spans="1:7" x14ac:dyDescent="0.3">
      <c r="A212" s="1">
        <v>2017</v>
      </c>
      <c r="B212" s="1">
        <v>7</v>
      </c>
      <c r="C212" s="2"/>
      <c r="D212">
        <v>18.253258333335001</v>
      </c>
      <c r="E212">
        <v>19.749482261852499</v>
      </c>
      <c r="F212">
        <v>16.7570344048175</v>
      </c>
      <c r="G212">
        <v>0.75754865785454095</v>
      </c>
    </row>
    <row r="213" spans="1:7" x14ac:dyDescent="0.3">
      <c r="A213" s="1">
        <v>2017</v>
      </c>
      <c r="B213" s="1">
        <v>8</v>
      </c>
      <c r="C213" s="2"/>
      <c r="D213">
        <v>18.2115921888653</v>
      </c>
      <c r="E213">
        <v>19.709858397589699</v>
      </c>
      <c r="F213">
        <v>16.713325980140901</v>
      </c>
      <c r="G213">
        <v>0.75858267863190298</v>
      </c>
    </row>
    <row r="214" spans="1:7" x14ac:dyDescent="0.3">
      <c r="A214" s="1">
        <v>2017</v>
      </c>
      <c r="B214" s="1">
        <v>9</v>
      </c>
      <c r="C214" s="2"/>
      <c r="D214">
        <v>17.924476458860902</v>
      </c>
      <c r="E214">
        <v>19.418854947828699</v>
      </c>
      <c r="F214">
        <v>16.4300979698932</v>
      </c>
      <c r="G214">
        <v>0.75661429888097398</v>
      </c>
    </row>
    <row r="215" spans="1:7" x14ac:dyDescent="0.3">
      <c r="A215" s="1">
        <v>2017</v>
      </c>
      <c r="B215" s="1">
        <v>10</v>
      </c>
      <c r="C215" s="2"/>
      <c r="D215">
        <v>17.523520958030598</v>
      </c>
      <c r="E215">
        <v>19.0152073524225</v>
      </c>
      <c r="F215">
        <v>16.0318345636387</v>
      </c>
      <c r="G215">
        <v>0.75525127253587898</v>
      </c>
    </row>
    <row r="216" spans="1:7" x14ac:dyDescent="0.3">
      <c r="A216" s="1">
        <v>2017</v>
      </c>
      <c r="B216" s="1">
        <v>11</v>
      </c>
      <c r="C216" s="2"/>
      <c r="D216">
        <v>16.899367535607901</v>
      </c>
      <c r="E216">
        <v>18.394889865350802</v>
      </c>
      <c r="F216">
        <v>15.403845205864901</v>
      </c>
      <c r="G216">
        <v>0.75719343347943402</v>
      </c>
    </row>
    <row r="217" spans="1:7" x14ac:dyDescent="0.3">
      <c r="A217" s="1">
        <v>2017</v>
      </c>
      <c r="B217" s="1">
        <v>12</v>
      </c>
      <c r="C217" s="2"/>
      <c r="D217">
        <v>16.699585403264798</v>
      </c>
      <c r="E217">
        <v>18.1986735356796</v>
      </c>
      <c r="F217">
        <v>15.200497270850001</v>
      </c>
      <c r="G217">
        <v>0.75899882435494204</v>
      </c>
    </row>
    <row r="218" spans="1:7" x14ac:dyDescent="0.3">
      <c r="A218" s="1">
        <v>2018</v>
      </c>
      <c r="B218" s="1">
        <v>1</v>
      </c>
      <c r="C218" s="2"/>
      <c r="D218">
        <v>16.951169789735001</v>
      </c>
      <c r="E218">
        <v>18.475329212047701</v>
      </c>
      <c r="F218">
        <v>15.4270103674223</v>
      </c>
      <c r="G218">
        <v>0.771692594084743</v>
      </c>
    </row>
    <row r="219" spans="1:7" x14ac:dyDescent="0.3">
      <c r="A219" s="1">
        <v>2018</v>
      </c>
      <c r="B219" s="1">
        <v>2</v>
      </c>
      <c r="C219" s="2"/>
      <c r="D219">
        <v>16.546998146083698</v>
      </c>
      <c r="E219">
        <v>18.049288237079001</v>
      </c>
      <c r="F219">
        <v>15.0447080550883</v>
      </c>
      <c r="G219">
        <v>0.76061999841782002</v>
      </c>
    </row>
    <row r="220" spans="1:7" x14ac:dyDescent="0.3">
      <c r="A220" s="1">
        <v>2018</v>
      </c>
      <c r="B220" s="1">
        <v>3</v>
      </c>
      <c r="C220" s="2"/>
      <c r="D220">
        <v>16.692267167610101</v>
      </c>
      <c r="E220">
        <v>18.192884912024901</v>
      </c>
      <c r="F220">
        <v>15.1916494231954</v>
      </c>
      <c r="G220">
        <v>0.75977327762726998</v>
      </c>
    </row>
    <row r="221" spans="1:7" x14ac:dyDescent="0.3">
      <c r="A221" s="1">
        <v>2018</v>
      </c>
      <c r="B221" s="1">
        <v>4</v>
      </c>
      <c r="C221" s="2"/>
      <c r="D221">
        <v>16.988373335680102</v>
      </c>
      <c r="E221">
        <v>18.4875656798948</v>
      </c>
      <c r="F221">
        <v>15.4891809914653</v>
      </c>
      <c r="G221">
        <v>0.75905158751936597</v>
      </c>
    </row>
    <row r="222" spans="1:7" x14ac:dyDescent="0.3">
      <c r="A222" s="1">
        <v>2018</v>
      </c>
      <c r="B222" s="1">
        <v>5</v>
      </c>
      <c r="C222" s="2"/>
      <c r="D222">
        <v>17.5351841782626</v>
      </c>
      <c r="E222">
        <v>19.035276877852599</v>
      </c>
      <c r="F222">
        <v>16.035091478672602</v>
      </c>
      <c r="G222">
        <v>0.75950744375395096</v>
      </c>
    </row>
    <row r="223" spans="1:7" x14ac:dyDescent="0.3">
      <c r="A223" s="1">
        <v>2018</v>
      </c>
      <c r="B223" s="1">
        <v>6</v>
      </c>
      <c r="C223" s="2"/>
      <c r="D223">
        <v>17.8758149493801</v>
      </c>
      <c r="E223">
        <v>19.380445810856202</v>
      </c>
      <c r="F223">
        <v>16.371184087903998</v>
      </c>
      <c r="G223">
        <v>0.76180514691214196</v>
      </c>
    </row>
    <row r="224" spans="1:7" x14ac:dyDescent="0.3">
      <c r="A224" s="1">
        <v>2018</v>
      </c>
      <c r="B224" s="1">
        <v>7</v>
      </c>
      <c r="C224" s="2"/>
      <c r="D224">
        <v>18.112350558344001</v>
      </c>
      <c r="E224">
        <v>19.623199120518699</v>
      </c>
      <c r="F224">
        <v>16.601501996169201</v>
      </c>
      <c r="G224">
        <v>0.76495321233834002</v>
      </c>
    </row>
    <row r="225" spans="1:7" x14ac:dyDescent="0.3">
      <c r="A225" s="1">
        <v>2018</v>
      </c>
      <c r="B225" s="1">
        <v>8</v>
      </c>
      <c r="C225" s="2"/>
      <c r="D225">
        <v>18.092052623790799</v>
      </c>
      <c r="E225">
        <v>19.6045852714788</v>
      </c>
      <c r="F225">
        <v>16.579519976102699</v>
      </c>
      <c r="G225">
        <v>0.76580587663275501</v>
      </c>
    </row>
    <row r="226" spans="1:7" x14ac:dyDescent="0.3">
      <c r="A226" s="1">
        <v>2018</v>
      </c>
      <c r="B226" s="1">
        <v>9</v>
      </c>
      <c r="C226" s="2"/>
      <c r="D226">
        <v>17.813465998206599</v>
      </c>
      <c r="E226">
        <v>19.322174676864801</v>
      </c>
      <c r="F226">
        <v>16.3047573195485</v>
      </c>
      <c r="G226">
        <v>0.763869774321421</v>
      </c>
    </row>
    <row r="227" spans="1:7" x14ac:dyDescent="0.3">
      <c r="A227" s="1">
        <v>2018</v>
      </c>
      <c r="B227" s="1">
        <v>10</v>
      </c>
      <c r="C227" s="2"/>
      <c r="D227">
        <v>17.397926988524802</v>
      </c>
      <c r="E227">
        <v>18.903648206304201</v>
      </c>
      <c r="F227">
        <v>15.892205770745401</v>
      </c>
      <c r="G227">
        <v>0.76235720194777301</v>
      </c>
    </row>
    <row r="228" spans="1:7" x14ac:dyDescent="0.3">
      <c r="A228" s="1">
        <v>2018</v>
      </c>
      <c r="B228" s="1">
        <v>11</v>
      </c>
      <c r="C228" s="2"/>
      <c r="D228">
        <v>16.751147149992399</v>
      </c>
      <c r="E228">
        <v>18.2604479265595</v>
      </c>
      <c r="F228">
        <v>15.2418463734254</v>
      </c>
      <c r="G228">
        <v>0.76416955764107697</v>
      </c>
    </row>
    <row r="229" spans="1:7" x14ac:dyDescent="0.3">
      <c r="A229" s="1">
        <v>2018</v>
      </c>
      <c r="B229" s="1">
        <v>12</v>
      </c>
      <c r="C229" s="2"/>
      <c r="D229">
        <v>16.543675295321801</v>
      </c>
      <c r="E229">
        <v>18.056778061948101</v>
      </c>
      <c r="F229">
        <v>15.0305725286954</v>
      </c>
      <c r="G229">
        <v>0.76609453184559095</v>
      </c>
    </row>
    <row r="230" spans="1:7" x14ac:dyDescent="0.3">
      <c r="A230" s="1">
        <v>2019</v>
      </c>
      <c r="B230" s="1">
        <v>1</v>
      </c>
      <c r="C230" s="2"/>
      <c r="D230">
        <v>16.8104023649453</v>
      </c>
      <c r="E230">
        <v>18.349398083234998</v>
      </c>
      <c r="F230">
        <v>15.271406646655601</v>
      </c>
      <c r="G230">
        <v>0.779204314683968</v>
      </c>
    </row>
    <row r="231" spans="1:7" x14ac:dyDescent="0.3">
      <c r="A231" s="1">
        <v>2019</v>
      </c>
      <c r="B231" s="1">
        <v>2</v>
      </c>
      <c r="C231" s="2"/>
      <c r="D231">
        <v>16.429475737237802</v>
      </c>
      <c r="E231">
        <v>17.945706300276299</v>
      </c>
      <c r="F231">
        <v>14.913245174199201</v>
      </c>
      <c r="G231">
        <v>0.76767815708305798</v>
      </c>
    </row>
    <row r="232" spans="1:7" x14ac:dyDescent="0.3">
      <c r="A232" s="1">
        <v>2019</v>
      </c>
      <c r="B232" s="1">
        <v>3</v>
      </c>
      <c r="C232" s="2"/>
      <c r="D232">
        <v>16.585182722827302</v>
      </c>
      <c r="E232">
        <v>18.099914741807499</v>
      </c>
      <c r="F232">
        <v>15.070450703847101</v>
      </c>
      <c r="G232">
        <v>0.76691943372720195</v>
      </c>
    </row>
    <row r="233" spans="1:7" x14ac:dyDescent="0.3">
      <c r="A233" s="1">
        <v>2019</v>
      </c>
      <c r="B233" s="1">
        <v>4</v>
      </c>
      <c r="C233" s="2"/>
      <c r="D233">
        <v>16.872738668730701</v>
      </c>
      <c r="E233">
        <v>18.385982693716901</v>
      </c>
      <c r="F233">
        <v>15.359494643744499</v>
      </c>
      <c r="G233">
        <v>0.76616605194287501</v>
      </c>
    </row>
    <row r="234" spans="1:7" x14ac:dyDescent="0.3">
      <c r="A234" s="1">
        <v>2019</v>
      </c>
      <c r="B234" s="1">
        <v>5</v>
      </c>
      <c r="C234" s="2"/>
      <c r="D234">
        <v>17.4046559073191</v>
      </c>
      <c r="E234">
        <v>18.9188251364066</v>
      </c>
      <c r="F234">
        <v>15.8904866782315</v>
      </c>
      <c r="G234">
        <v>0.76663448926153699</v>
      </c>
    </row>
    <row r="235" spans="1:7" x14ac:dyDescent="0.3">
      <c r="A235" s="1">
        <v>2019</v>
      </c>
      <c r="B235" s="1">
        <v>6</v>
      </c>
      <c r="C235" s="2"/>
      <c r="D235">
        <v>17.742159870723501</v>
      </c>
      <c r="E235">
        <v>19.261018291400799</v>
      </c>
      <c r="F235">
        <v>16.2233014500463</v>
      </c>
      <c r="G235">
        <v>0.76900865981682798</v>
      </c>
    </row>
    <row r="236" spans="1:7" x14ac:dyDescent="0.3">
      <c r="A236" s="1">
        <v>2019</v>
      </c>
      <c r="B236" s="1">
        <v>7</v>
      </c>
      <c r="C236" s="2"/>
      <c r="D236">
        <v>17.9921128118187</v>
      </c>
      <c r="E236">
        <v>19.517144024079201</v>
      </c>
      <c r="F236">
        <v>16.467081599558199</v>
      </c>
      <c r="G236">
        <v>0.77213398744323203</v>
      </c>
    </row>
    <row r="237" spans="1:7" x14ac:dyDescent="0.3">
      <c r="A237" s="1">
        <v>2019</v>
      </c>
      <c r="B237" s="1">
        <v>8</v>
      </c>
      <c r="C237" s="2"/>
      <c r="D237">
        <v>17.9898462013848</v>
      </c>
      <c r="E237">
        <v>19.516602330524499</v>
      </c>
      <c r="F237">
        <v>16.463090072245102</v>
      </c>
      <c r="G237">
        <v>0.77300732494431901</v>
      </c>
    </row>
    <row r="238" spans="1:7" x14ac:dyDescent="0.3">
      <c r="A238" s="1">
        <v>2019</v>
      </c>
      <c r="B238" s="1">
        <v>9</v>
      </c>
      <c r="C238" s="2"/>
      <c r="D238">
        <v>17.717477861502399</v>
      </c>
      <c r="E238">
        <v>19.240576246555399</v>
      </c>
      <c r="F238">
        <v>16.194379476449299</v>
      </c>
      <c r="G238">
        <v>0.77115538348635304</v>
      </c>
    </row>
    <row r="239" spans="1:7" x14ac:dyDescent="0.3">
      <c r="A239" s="1">
        <v>2019</v>
      </c>
      <c r="B239" s="1">
        <v>10</v>
      </c>
      <c r="C239" s="2"/>
      <c r="D239">
        <v>17.2918012884323</v>
      </c>
      <c r="E239">
        <v>18.811866657144002</v>
      </c>
      <c r="F239">
        <v>15.7717359197206</v>
      </c>
      <c r="G239">
        <v>0.76961974606278705</v>
      </c>
    </row>
    <row r="240" spans="1:7" x14ac:dyDescent="0.3">
      <c r="A240" s="1">
        <v>2019</v>
      </c>
      <c r="B240" s="1">
        <v>11</v>
      </c>
      <c r="C240" s="2"/>
      <c r="D240">
        <v>16.629036090582002</v>
      </c>
      <c r="E240">
        <v>18.152560090329299</v>
      </c>
      <c r="F240">
        <v>15.105512090834701</v>
      </c>
      <c r="G240">
        <v>0.77137087518798597</v>
      </c>
    </row>
    <row r="241" spans="1:7" x14ac:dyDescent="0.3">
      <c r="A241" s="1">
        <v>2019</v>
      </c>
      <c r="B241" s="1">
        <v>12</v>
      </c>
      <c r="C241" s="2"/>
      <c r="D241">
        <v>16.414548045306201</v>
      </c>
      <c r="E241">
        <v>17.9419313207847</v>
      </c>
      <c r="F241">
        <v>14.887164769827701</v>
      </c>
      <c r="G241">
        <v>0.77332485352956204</v>
      </c>
    </row>
    <row r="242" spans="1:7" x14ac:dyDescent="0.3">
      <c r="A242" s="1">
        <v>2020</v>
      </c>
      <c r="B242" s="1">
        <v>1</v>
      </c>
      <c r="C242" s="2"/>
      <c r="D242">
        <v>16.687287935569699</v>
      </c>
      <c r="E242">
        <v>18.241405859725401</v>
      </c>
      <c r="F242">
        <v>15.1331700114141</v>
      </c>
      <c r="G242">
        <v>0.78686079346313698</v>
      </c>
    </row>
    <row r="243" spans="1:7" x14ac:dyDescent="0.3">
      <c r="A243" s="1">
        <v>2020</v>
      </c>
      <c r="B243" s="1">
        <v>2</v>
      </c>
      <c r="C243" s="2"/>
      <c r="D243">
        <v>16.3165399033814</v>
      </c>
      <c r="E243">
        <v>17.8472782957585</v>
      </c>
      <c r="F243">
        <v>14.7858015110043</v>
      </c>
      <c r="G243">
        <v>0.77502357272192901</v>
      </c>
    </row>
    <row r="244" spans="1:7" x14ac:dyDescent="0.3">
      <c r="A244" s="1">
        <v>2020</v>
      </c>
      <c r="B244" s="1">
        <v>3</v>
      </c>
      <c r="C244" s="2"/>
      <c r="D244">
        <v>16.473780618598798</v>
      </c>
      <c r="E244">
        <v>18.003370512146599</v>
      </c>
      <c r="F244">
        <v>14.9441907250509</v>
      </c>
      <c r="G244">
        <v>0.77444207971805701</v>
      </c>
    </row>
    <row r="245" spans="1:7" x14ac:dyDescent="0.3">
      <c r="A245" s="1">
        <v>2020</v>
      </c>
      <c r="B245" s="1">
        <v>4</v>
      </c>
      <c r="C245" s="2"/>
      <c r="D245">
        <v>16.751144202086198</v>
      </c>
      <c r="E245">
        <v>18.279483283415001</v>
      </c>
      <c r="F245">
        <v>15.2228051207574</v>
      </c>
      <c r="G245">
        <v>0.77380878472812398</v>
      </c>
    </row>
    <row r="246" spans="1:7" x14ac:dyDescent="0.3">
      <c r="A246" s="1">
        <v>2020</v>
      </c>
      <c r="B246" s="1">
        <v>5</v>
      </c>
      <c r="C246" s="2"/>
      <c r="D246">
        <v>17.269170163078801</v>
      </c>
      <c r="E246">
        <v>18.7986621680074</v>
      </c>
      <c r="F246">
        <v>15.7396781581502</v>
      </c>
      <c r="G246">
        <v>0.77439251802432196</v>
      </c>
    </row>
    <row r="247" spans="1:7" x14ac:dyDescent="0.3">
      <c r="A247" s="1">
        <v>2020</v>
      </c>
      <c r="B247" s="1">
        <v>6</v>
      </c>
      <c r="C247" s="2"/>
      <c r="D247">
        <v>17.599531277928801</v>
      </c>
      <c r="E247">
        <v>19.133858890862601</v>
      </c>
      <c r="F247">
        <v>16.065203664995</v>
      </c>
      <c r="G247">
        <v>0.77684082023659395</v>
      </c>
    </row>
    <row r="248" spans="1:7" x14ac:dyDescent="0.3">
      <c r="A248" s="1">
        <v>2020</v>
      </c>
      <c r="B248" s="1">
        <v>7</v>
      </c>
      <c r="C248" s="2"/>
      <c r="D248">
        <v>17.851523713842401</v>
      </c>
      <c r="E248">
        <v>19.392071937063601</v>
      </c>
      <c r="F248">
        <v>16.3109754906212</v>
      </c>
      <c r="G248">
        <v>0.77999035880797596</v>
      </c>
    </row>
    <row r="249" spans="1:7" x14ac:dyDescent="0.3">
      <c r="A249" s="1">
        <v>2020</v>
      </c>
      <c r="B249" s="1">
        <v>8</v>
      </c>
      <c r="C249" s="2"/>
      <c r="D249">
        <v>17.852754365017201</v>
      </c>
      <c r="E249">
        <v>19.3951592429935</v>
      </c>
      <c r="F249">
        <v>16.310349487040899</v>
      </c>
      <c r="G249">
        <v>0.78093039611856097</v>
      </c>
    </row>
    <row r="250" spans="1:7" x14ac:dyDescent="0.3">
      <c r="A250" s="1">
        <v>2020</v>
      </c>
      <c r="B250" s="1">
        <v>9</v>
      </c>
      <c r="C250" s="2"/>
      <c r="D250">
        <v>17.5775324179553</v>
      </c>
      <c r="E250">
        <v>19.116453966868299</v>
      </c>
      <c r="F250">
        <v>16.038610869042198</v>
      </c>
      <c r="G250">
        <v>0.779166762208932</v>
      </c>
    </row>
    <row r="251" spans="1:7" x14ac:dyDescent="0.3">
      <c r="A251" s="1">
        <v>2020</v>
      </c>
      <c r="B251" s="1">
        <v>10</v>
      </c>
      <c r="C251" s="2"/>
      <c r="D251">
        <v>17.1427670874216</v>
      </c>
      <c r="E251">
        <v>18.6787148517124</v>
      </c>
      <c r="F251">
        <v>15.6068193231308</v>
      </c>
      <c r="G251">
        <v>0.77766111421977302</v>
      </c>
    </row>
    <row r="252" spans="1:7" x14ac:dyDescent="0.3">
      <c r="A252" s="1">
        <v>2020</v>
      </c>
      <c r="B252" s="1">
        <v>11</v>
      </c>
      <c r="C252" s="2"/>
      <c r="D252">
        <v>16.472163704984201</v>
      </c>
      <c r="E252">
        <v>18.011510753651802</v>
      </c>
      <c r="F252">
        <v>14.9328166563167</v>
      </c>
      <c r="G252">
        <v>0.77938219571578704</v>
      </c>
    </row>
    <row r="253" spans="1:7" x14ac:dyDescent="0.3">
      <c r="A253" s="1">
        <v>2020</v>
      </c>
      <c r="B253" s="1">
        <v>12</v>
      </c>
      <c r="C253" s="2"/>
      <c r="D253">
        <v>16.256754275305099</v>
      </c>
      <c r="E253">
        <v>17.799974148057402</v>
      </c>
      <c r="F253">
        <v>14.7135344025527</v>
      </c>
      <c r="G253">
        <v>0.78134303368367997</v>
      </c>
    </row>
    <row r="254" spans="1:7" x14ac:dyDescent="0.3">
      <c r="A254" s="1">
        <v>2021</v>
      </c>
      <c r="B254" s="1">
        <v>1</v>
      </c>
      <c r="C254" s="2"/>
      <c r="D254">
        <v>16.533235101354698</v>
      </c>
      <c r="E254">
        <v>18.1039795698407</v>
      </c>
      <c r="F254">
        <v>14.9624906328687</v>
      </c>
      <c r="G254">
        <v>0.79527892934648303</v>
      </c>
    </row>
    <row r="255" spans="1:7" x14ac:dyDescent="0.3">
      <c r="A255" s="1">
        <v>2021</v>
      </c>
      <c r="B255" s="1">
        <v>2</v>
      </c>
      <c r="C255" s="2"/>
      <c r="D255">
        <v>16.162420224330798</v>
      </c>
      <c r="E255">
        <v>17.7091207285549</v>
      </c>
      <c r="F255">
        <v>14.615719720106799</v>
      </c>
      <c r="G255">
        <v>0.783105301783803</v>
      </c>
    </row>
    <row r="256" spans="1:7" x14ac:dyDescent="0.3">
      <c r="A256" s="1">
        <v>2021</v>
      </c>
      <c r="B256" s="1">
        <v>3</v>
      </c>
      <c r="C256" s="2"/>
      <c r="D256">
        <v>16.312131564628501</v>
      </c>
      <c r="E256">
        <v>17.857793836540001</v>
      </c>
      <c r="F256">
        <v>14.7664692927169</v>
      </c>
      <c r="G256">
        <v>0.78257963748991799</v>
      </c>
    </row>
    <row r="257" spans="1:7" x14ac:dyDescent="0.3">
      <c r="A257" s="1">
        <v>2021</v>
      </c>
      <c r="B257" s="1">
        <v>4</v>
      </c>
      <c r="C257" s="2"/>
      <c r="D257">
        <v>16.574662387541501</v>
      </c>
      <c r="E257">
        <v>18.119212726325699</v>
      </c>
      <c r="F257">
        <v>15.0301120487572</v>
      </c>
      <c r="G257">
        <v>0.78201665795714603</v>
      </c>
    </row>
    <row r="258" spans="1:7" x14ac:dyDescent="0.3">
      <c r="A258" s="1">
        <v>2021</v>
      </c>
      <c r="B258" s="1">
        <v>5</v>
      </c>
      <c r="C258" s="2"/>
      <c r="D258">
        <v>17.079855003464701</v>
      </c>
      <c r="E258">
        <v>18.6257030427983</v>
      </c>
      <c r="F258">
        <v>15.5340069641311</v>
      </c>
      <c r="G258">
        <v>0.78267369283726196</v>
      </c>
    </row>
    <row r="259" spans="1:7" x14ac:dyDescent="0.3">
      <c r="A259" s="1">
        <v>2021</v>
      </c>
      <c r="B259" s="1">
        <v>6</v>
      </c>
      <c r="C259" s="2"/>
      <c r="D259">
        <v>17.404287643929599</v>
      </c>
      <c r="E259">
        <v>18.955027753455401</v>
      </c>
      <c r="F259">
        <v>15.8535475344039</v>
      </c>
      <c r="G259">
        <v>0.78515058225034795</v>
      </c>
    </row>
    <row r="260" spans="1:7" x14ac:dyDescent="0.3">
      <c r="A260" s="1">
        <v>2021</v>
      </c>
      <c r="B260" s="1">
        <v>7</v>
      </c>
      <c r="C260" s="2"/>
      <c r="D260">
        <v>17.6566203568253</v>
      </c>
      <c r="E260">
        <v>19.2135895832477</v>
      </c>
      <c r="F260">
        <v>16.099651130402901</v>
      </c>
      <c r="G260">
        <v>0.78830442777756904</v>
      </c>
    </row>
    <row r="261" spans="1:7" x14ac:dyDescent="0.3">
      <c r="A261" s="1">
        <v>2021</v>
      </c>
      <c r="B261" s="1">
        <v>8</v>
      </c>
      <c r="C261" s="2"/>
      <c r="D261">
        <v>17.658362475374901</v>
      </c>
      <c r="E261">
        <v>19.217246264102599</v>
      </c>
      <c r="F261">
        <v>16.0994786866471</v>
      </c>
      <c r="G261">
        <v>0.789273784086585</v>
      </c>
    </row>
    <row r="262" spans="1:7" x14ac:dyDescent="0.3">
      <c r="A262" s="1">
        <v>2021</v>
      </c>
      <c r="B262" s="1">
        <v>9</v>
      </c>
      <c r="C262" s="2"/>
      <c r="D262">
        <v>17.380197041812998</v>
      </c>
      <c r="E262">
        <v>18.935716734465402</v>
      </c>
      <c r="F262">
        <v>15.824677349160501</v>
      </c>
      <c r="G262">
        <v>0.78757051867413996</v>
      </c>
    </row>
    <row r="263" spans="1:7" x14ac:dyDescent="0.3">
      <c r="A263" s="1">
        <v>2021</v>
      </c>
      <c r="B263" s="1">
        <v>10</v>
      </c>
      <c r="C263" s="2"/>
      <c r="D263">
        <v>16.940787032385</v>
      </c>
      <c r="E263">
        <v>18.493477378063599</v>
      </c>
      <c r="F263">
        <v>15.388096686706399</v>
      </c>
      <c r="G263">
        <v>0.78613800047828497</v>
      </c>
    </row>
    <row r="264" spans="1:7" x14ac:dyDescent="0.3">
      <c r="A264" s="1">
        <v>2021</v>
      </c>
      <c r="B264" s="1">
        <v>11</v>
      </c>
      <c r="C264" s="2"/>
      <c r="D264">
        <v>16.269429770795899</v>
      </c>
      <c r="E264">
        <v>17.8256718090344</v>
      </c>
      <c r="F264">
        <v>14.7131877325573</v>
      </c>
      <c r="G264">
        <v>0.78793624730525902</v>
      </c>
    </row>
    <row r="265" spans="1:7" x14ac:dyDescent="0.3">
      <c r="A265" s="1">
        <v>2021</v>
      </c>
      <c r="B265" s="1">
        <v>12</v>
      </c>
      <c r="C265" s="2"/>
      <c r="D265">
        <v>16.0598808247499</v>
      </c>
      <c r="E265">
        <v>17.620266892717801</v>
      </c>
      <c r="F265">
        <v>14.4994947567819</v>
      </c>
      <c r="G265">
        <v>0.79003439859117697</v>
      </c>
    </row>
    <row r="266" spans="1:7" x14ac:dyDescent="0.3">
      <c r="A266" s="1">
        <v>2022</v>
      </c>
      <c r="B266" s="1">
        <v>1</v>
      </c>
      <c r="C266" s="2"/>
      <c r="D266">
        <v>16.346935338705599</v>
      </c>
      <c r="E266">
        <v>17.935874013648501</v>
      </c>
      <c r="F266">
        <v>14.7579966637628</v>
      </c>
      <c r="G266">
        <v>0.80449078354786496</v>
      </c>
    </row>
    <row r="267" spans="1:7" x14ac:dyDescent="0.3">
      <c r="A267" s="1">
        <v>2022</v>
      </c>
      <c r="B267" s="1">
        <v>2</v>
      </c>
      <c r="C267" s="2"/>
      <c r="D267">
        <v>15.985565468205399</v>
      </c>
      <c r="E267">
        <v>17.550043737391299</v>
      </c>
      <c r="F267">
        <v>14.4210871990194</v>
      </c>
      <c r="G267">
        <v>0.79210630873863197</v>
      </c>
    </row>
    <row r="268" spans="1:7" x14ac:dyDescent="0.3">
      <c r="A268" s="1">
        <v>2022</v>
      </c>
      <c r="B268" s="1">
        <v>3</v>
      </c>
      <c r="C268" s="2"/>
      <c r="D268">
        <v>16.139466537996199</v>
      </c>
      <c r="E268">
        <v>17.703205198147199</v>
      </c>
      <c r="F268">
        <v>14.5757278778452</v>
      </c>
      <c r="G268">
        <v>0.79173183950239401</v>
      </c>
    </row>
    <row r="269" spans="1:7" x14ac:dyDescent="0.3">
      <c r="A269" s="1">
        <v>2022</v>
      </c>
      <c r="B269" s="1">
        <v>4</v>
      </c>
      <c r="C269" s="2"/>
      <c r="D269">
        <v>16.4027251561212</v>
      </c>
      <c r="E269">
        <v>17.965700047843999</v>
      </c>
      <c r="F269">
        <v>14.839750264398401</v>
      </c>
      <c r="G269">
        <v>0.79134513819608299</v>
      </c>
    </row>
    <row r="270" spans="1:7" x14ac:dyDescent="0.3">
      <c r="A270" s="1">
        <v>2022</v>
      </c>
      <c r="B270" s="1">
        <v>5</v>
      </c>
      <c r="C270" s="2"/>
      <c r="D270">
        <v>16.908433797976802</v>
      </c>
      <c r="E270">
        <v>18.473108517624201</v>
      </c>
      <c r="F270">
        <v>15.3437590783294</v>
      </c>
      <c r="G270">
        <v>0.79220577298363604</v>
      </c>
    </row>
    <row r="271" spans="1:7" x14ac:dyDescent="0.3">
      <c r="A271" s="1">
        <v>2022</v>
      </c>
      <c r="B271" s="1">
        <v>6</v>
      </c>
      <c r="C271" s="2"/>
      <c r="D271">
        <v>17.236395001731601</v>
      </c>
      <c r="E271">
        <v>18.8063129819034</v>
      </c>
      <c r="F271">
        <v>15.6664770215598</v>
      </c>
      <c r="G271">
        <v>0.79486047252249403</v>
      </c>
    </row>
    <row r="272" spans="1:7" x14ac:dyDescent="0.3">
      <c r="A272" s="1">
        <v>2022</v>
      </c>
      <c r="B272" s="1">
        <v>7</v>
      </c>
      <c r="C272" s="2"/>
      <c r="D272">
        <v>17.4943554777674</v>
      </c>
      <c r="E272">
        <v>19.070798281479899</v>
      </c>
      <c r="F272">
        <v>15.9179126740549</v>
      </c>
      <c r="G272">
        <v>0.79816403639536004</v>
      </c>
    </row>
    <row r="273" spans="1:7" x14ac:dyDescent="0.3">
      <c r="A273" s="1">
        <v>2022</v>
      </c>
      <c r="B273" s="1">
        <v>8</v>
      </c>
      <c r="C273" s="2"/>
      <c r="D273">
        <v>17.500526988803198</v>
      </c>
      <c r="E273">
        <v>19.079165067200901</v>
      </c>
      <c r="F273">
        <v>15.921888910405601</v>
      </c>
      <c r="G273">
        <v>0.799275519348979</v>
      </c>
    </row>
    <row r="274" spans="1:7" x14ac:dyDescent="0.3">
      <c r="A274" s="1">
        <v>2022</v>
      </c>
      <c r="B274" s="1">
        <v>9</v>
      </c>
      <c r="C274" s="2"/>
      <c r="D274">
        <v>17.222424440841799</v>
      </c>
      <c r="E274">
        <v>18.7979235602728</v>
      </c>
      <c r="F274">
        <v>15.646925321410899</v>
      </c>
      <c r="G274">
        <v>0.79768624243196495</v>
      </c>
    </row>
    <row r="275" spans="1:7" x14ac:dyDescent="0.3">
      <c r="A275" s="1">
        <v>2022</v>
      </c>
      <c r="B275" s="1">
        <v>10</v>
      </c>
      <c r="C275" s="2"/>
      <c r="D275">
        <v>16.778860324847901</v>
      </c>
      <c r="E275">
        <v>18.351622039397501</v>
      </c>
      <c r="F275">
        <v>15.206098610298399</v>
      </c>
      <c r="G275">
        <v>0.79630027516171098</v>
      </c>
    </row>
    <row r="276" spans="1:7" x14ac:dyDescent="0.3">
      <c r="A276" s="1">
        <v>2022</v>
      </c>
      <c r="B276" s="1">
        <v>11</v>
      </c>
      <c r="C276" s="2"/>
      <c r="D276">
        <v>16.101752594751002</v>
      </c>
      <c r="E276">
        <v>17.6779519942862</v>
      </c>
      <c r="F276">
        <v>14.5255531952157</v>
      </c>
      <c r="G276">
        <v>0.79804079915505899</v>
      </c>
    </row>
    <row r="277" spans="1:7" x14ac:dyDescent="0.3">
      <c r="A277" s="1">
        <v>2022</v>
      </c>
      <c r="B277" s="1">
        <v>12</v>
      </c>
      <c r="C277" s="2"/>
      <c r="D277">
        <v>15.8885057711794</v>
      </c>
      <c r="E277">
        <v>17.468796801899501</v>
      </c>
      <c r="F277">
        <v>14.3082147404594</v>
      </c>
      <c r="G277">
        <v>0.80011242069072497</v>
      </c>
    </row>
    <row r="278" spans="1:7" x14ac:dyDescent="0.3">
      <c r="A278" s="1">
        <v>2023</v>
      </c>
      <c r="B278" s="1">
        <v>1</v>
      </c>
      <c r="C278" s="2"/>
      <c r="D278">
        <v>16.174607212467599</v>
      </c>
      <c r="E278">
        <v>17.784210613270702</v>
      </c>
      <c r="F278">
        <v>14.5650038116645</v>
      </c>
      <c r="G278">
        <v>0.81495347903215398</v>
      </c>
    </row>
    <row r="279" spans="1:7" x14ac:dyDescent="0.3">
      <c r="A279" s="1">
        <v>2023</v>
      </c>
      <c r="B279" s="1">
        <v>2</v>
      </c>
      <c r="C279" s="2"/>
      <c r="D279">
        <v>15.8138246119115</v>
      </c>
      <c r="E279">
        <v>17.3984659634934</v>
      </c>
      <c r="F279">
        <v>14.2291832603297</v>
      </c>
      <c r="G279">
        <v>0.80231501862229204</v>
      </c>
    </row>
    <row r="280" spans="1:7" x14ac:dyDescent="0.3">
      <c r="A280" s="1">
        <v>2023</v>
      </c>
      <c r="B280" s="1">
        <v>3</v>
      </c>
      <c r="C280" s="2"/>
      <c r="D280">
        <v>15.967130173084801</v>
      </c>
      <c r="E280">
        <v>17.5513105036433</v>
      </c>
      <c r="F280">
        <v>14.3829498425262</v>
      </c>
      <c r="G280">
        <v>0.80208160044818799</v>
      </c>
    </row>
    <row r="281" spans="1:7" x14ac:dyDescent="0.3">
      <c r="A281" s="1">
        <v>2023</v>
      </c>
      <c r="B281" s="1">
        <v>4</v>
      </c>
      <c r="C281" s="2"/>
      <c r="D281">
        <v>16.228063495641798</v>
      </c>
      <c r="E281">
        <v>17.8117480758015</v>
      </c>
      <c r="F281">
        <v>14.6443789154821</v>
      </c>
      <c r="G281">
        <v>0.80183059854792005</v>
      </c>
    </row>
    <row r="282" spans="1:7" x14ac:dyDescent="0.3">
      <c r="A282" s="1">
        <v>2023</v>
      </c>
      <c r="B282" s="1">
        <v>5</v>
      </c>
      <c r="C282" s="2"/>
      <c r="D282">
        <v>16.731069800256702</v>
      </c>
      <c r="E282">
        <v>18.3166076514633</v>
      </c>
      <c r="F282">
        <v>15.14553194905</v>
      </c>
      <c r="G282">
        <v>0.80276892266338595</v>
      </c>
    </row>
    <row r="283" spans="1:7" x14ac:dyDescent="0.3">
      <c r="A283" s="1">
        <v>2023</v>
      </c>
      <c r="B283" s="1">
        <v>6</v>
      </c>
      <c r="C283" s="2"/>
      <c r="D283">
        <v>17.058046854098802</v>
      </c>
      <c r="E283">
        <v>18.648835789043101</v>
      </c>
      <c r="F283">
        <v>15.4672579191546</v>
      </c>
      <c r="G283">
        <v>0.80542758314989304</v>
      </c>
    </row>
    <row r="284" spans="1:7" x14ac:dyDescent="0.3">
      <c r="A284" s="1">
        <v>2023</v>
      </c>
      <c r="B284" s="1">
        <v>7</v>
      </c>
      <c r="C284" s="2"/>
      <c r="D284">
        <v>17.317174863758201</v>
      </c>
      <c r="E284">
        <v>18.914507016586999</v>
      </c>
      <c r="F284">
        <v>15.719842710929401</v>
      </c>
      <c r="G284">
        <v>0.808740460207934</v>
      </c>
    </row>
    <row r="285" spans="1:7" x14ac:dyDescent="0.3">
      <c r="A285" s="1">
        <v>2023</v>
      </c>
      <c r="B285" s="1">
        <v>8</v>
      </c>
      <c r="C285" s="2"/>
      <c r="D285">
        <v>17.325299849437499</v>
      </c>
      <c r="E285">
        <v>18.924973737287399</v>
      </c>
      <c r="F285">
        <v>15.725625961587699</v>
      </c>
      <c r="G285">
        <v>0.80992609705574503</v>
      </c>
    </row>
    <row r="286" spans="1:7" x14ac:dyDescent="0.3">
      <c r="A286" s="1">
        <v>2023</v>
      </c>
      <c r="B286" s="1">
        <v>9</v>
      </c>
      <c r="C286" s="2"/>
      <c r="D286">
        <v>17.047793343656501</v>
      </c>
      <c r="E286">
        <v>18.6445204626906</v>
      </c>
      <c r="F286">
        <v>15.4510662246223</v>
      </c>
      <c r="G286">
        <v>0.80843412735870102</v>
      </c>
    </row>
    <row r="287" spans="1:7" x14ac:dyDescent="0.3">
      <c r="A287" s="1">
        <v>2023</v>
      </c>
      <c r="B287" s="1">
        <v>10</v>
      </c>
      <c r="C287" s="2"/>
      <c r="D287">
        <v>16.602833046570399</v>
      </c>
      <c r="E287">
        <v>18.196880757215101</v>
      </c>
      <c r="F287">
        <v>15.008785335925699</v>
      </c>
      <c r="G287">
        <v>0.80707752411865497</v>
      </c>
    </row>
    <row r="288" spans="1:7" x14ac:dyDescent="0.3">
      <c r="A288" s="1">
        <v>2023</v>
      </c>
      <c r="B288" s="1">
        <v>11</v>
      </c>
      <c r="C288" s="2"/>
      <c r="D288">
        <v>15.923140499271</v>
      </c>
      <c r="E288">
        <v>17.520384801711099</v>
      </c>
      <c r="F288">
        <v>14.3258961968309</v>
      </c>
      <c r="G288">
        <v>0.80869598094063599</v>
      </c>
    </row>
    <row r="289" spans="1:7" x14ac:dyDescent="0.3">
      <c r="A289" s="1">
        <v>2023</v>
      </c>
      <c r="B289" s="1">
        <v>12</v>
      </c>
      <c r="C289" s="2"/>
      <c r="D289">
        <v>15.707604006435</v>
      </c>
      <c r="E289">
        <v>17.308678571746899</v>
      </c>
      <c r="F289">
        <v>14.106529441123101</v>
      </c>
      <c r="G289">
        <v>0.81063526986821899</v>
      </c>
    </row>
    <row r="290" spans="1:7" x14ac:dyDescent="0.3">
      <c r="A290" s="1">
        <v>2024</v>
      </c>
      <c r="B290" s="1">
        <v>1</v>
      </c>
      <c r="C290" s="2"/>
      <c r="D290">
        <v>15.991525633057</v>
      </c>
      <c r="E290">
        <v>17.622315454494899</v>
      </c>
      <c r="F290">
        <v>14.360735811619</v>
      </c>
      <c r="G290">
        <v>0.82568031223590999</v>
      </c>
    </row>
    <row r="291" spans="1:7" x14ac:dyDescent="0.3">
      <c r="A291" s="1">
        <v>2024</v>
      </c>
      <c r="B291" s="1">
        <v>2</v>
      </c>
      <c r="C291" s="2"/>
      <c r="D291">
        <v>15.627980100815</v>
      </c>
      <c r="E291">
        <v>17.2330823597486</v>
      </c>
      <c r="F291">
        <v>14.022877841881501</v>
      </c>
      <c r="G291">
        <v>0.81267451936768098</v>
      </c>
    </row>
    <row r="292" spans="1:7" x14ac:dyDescent="0.3">
      <c r="A292" s="1">
        <v>2024</v>
      </c>
      <c r="B292" s="1">
        <v>3</v>
      </c>
      <c r="C292" s="2"/>
      <c r="D292">
        <v>15.777745567265701</v>
      </c>
      <c r="E292">
        <v>17.382496518600199</v>
      </c>
      <c r="F292">
        <v>14.172994615931101</v>
      </c>
      <c r="G292">
        <v>0.81249664986896897</v>
      </c>
    </row>
    <row r="293" spans="1:7" x14ac:dyDescent="0.3">
      <c r="A293" s="1">
        <v>2024</v>
      </c>
      <c r="B293" s="1">
        <v>4</v>
      </c>
      <c r="C293" s="2"/>
      <c r="D293">
        <v>16.0363088169984</v>
      </c>
      <c r="E293">
        <v>17.640714302205499</v>
      </c>
      <c r="F293">
        <v>14.4319033317913</v>
      </c>
      <c r="G293">
        <v>0.81232173794824003</v>
      </c>
    </row>
    <row r="294" spans="1:7" x14ac:dyDescent="0.3">
      <c r="A294" s="1">
        <v>2024</v>
      </c>
      <c r="B294" s="1">
        <v>5</v>
      </c>
      <c r="C294" s="2"/>
      <c r="D294">
        <v>16.5398473944114</v>
      </c>
      <c r="E294">
        <v>18.146340616400099</v>
      </c>
      <c r="F294">
        <v>14.933354172422799</v>
      </c>
      <c r="G294">
        <v>0.81337877370785305</v>
      </c>
    </row>
    <row r="295" spans="1:7" x14ac:dyDescent="0.3">
      <c r="A295" s="1">
        <v>2024</v>
      </c>
      <c r="B295" s="1">
        <v>6</v>
      </c>
      <c r="C295" s="2"/>
      <c r="D295">
        <v>16.870408983763099</v>
      </c>
      <c r="E295">
        <v>18.482379094392101</v>
      </c>
      <c r="F295">
        <v>15.258438873134001</v>
      </c>
      <c r="G295">
        <v>0.81615176079866303</v>
      </c>
    </row>
    <row r="296" spans="1:7" x14ac:dyDescent="0.3">
      <c r="A296" s="1">
        <v>2024</v>
      </c>
      <c r="B296" s="1">
        <v>7</v>
      </c>
      <c r="C296" s="2"/>
      <c r="D296">
        <v>17.134455396156799</v>
      </c>
      <c r="E296">
        <v>18.753202107256399</v>
      </c>
      <c r="F296">
        <v>15.5157086850572</v>
      </c>
      <c r="G296">
        <v>0.81958280109512804</v>
      </c>
    </row>
    <row r="297" spans="1:7" x14ac:dyDescent="0.3">
      <c r="A297" s="1">
        <v>2024</v>
      </c>
      <c r="B297" s="1">
        <v>8</v>
      </c>
      <c r="C297" s="2"/>
      <c r="D297">
        <v>17.147026275747201</v>
      </c>
      <c r="E297">
        <v>18.7683936791124</v>
      </c>
      <c r="F297">
        <v>15.525658872381999</v>
      </c>
      <c r="G297">
        <v>0.82090967595031294</v>
      </c>
    </row>
    <row r="298" spans="1:7" x14ac:dyDescent="0.3">
      <c r="A298" s="1">
        <v>2024</v>
      </c>
      <c r="B298" s="1">
        <v>9</v>
      </c>
      <c r="C298" s="2"/>
      <c r="D298">
        <v>16.872157426772802</v>
      </c>
      <c r="E298">
        <v>18.490866022558901</v>
      </c>
      <c r="F298">
        <v>15.2534488309867</v>
      </c>
      <c r="G298">
        <v>0.81956350304488601</v>
      </c>
    </row>
    <row r="299" spans="1:7" x14ac:dyDescent="0.3">
      <c r="A299" s="1">
        <v>2024</v>
      </c>
      <c r="B299" s="1">
        <v>10</v>
      </c>
      <c r="C299" s="2"/>
      <c r="D299">
        <v>16.427974173978601</v>
      </c>
      <c r="E299">
        <v>18.044200975901099</v>
      </c>
      <c r="F299">
        <v>14.8117473720561</v>
      </c>
      <c r="G299">
        <v>0.81830695342377202</v>
      </c>
    </row>
    <row r="300" spans="1:7" x14ac:dyDescent="0.3">
      <c r="A300" s="1">
        <v>2024</v>
      </c>
      <c r="B300" s="1">
        <v>11</v>
      </c>
      <c r="C300" s="2"/>
      <c r="D300">
        <v>15.748022298052399</v>
      </c>
      <c r="E300">
        <v>17.367456043071101</v>
      </c>
      <c r="F300">
        <v>14.128588553033801</v>
      </c>
      <c r="G300">
        <v>0.81993065118184905</v>
      </c>
    </row>
    <row r="301" spans="1:7" x14ac:dyDescent="0.3">
      <c r="A301" s="1">
        <v>2024</v>
      </c>
      <c r="B301" s="1">
        <v>12</v>
      </c>
      <c r="C301" s="2"/>
      <c r="D301">
        <v>15.5323126431911</v>
      </c>
      <c r="E301">
        <v>17.155627044451499</v>
      </c>
      <c r="F301">
        <v>13.9089982419306</v>
      </c>
      <c r="G301">
        <v>0.821895454625723</v>
      </c>
    </row>
    <row r="302" spans="1:7" x14ac:dyDescent="0.3">
      <c r="A302" s="1">
        <v>2025</v>
      </c>
      <c r="B302" s="1">
        <v>1</v>
      </c>
      <c r="C302" s="2"/>
      <c r="D302">
        <v>15.8165248807097</v>
      </c>
      <c r="E302">
        <v>17.4702678676434</v>
      </c>
      <c r="F302">
        <v>14.162781893776099</v>
      </c>
      <c r="G302">
        <v>0.83730166074086898</v>
      </c>
    </row>
    <row r="303" spans="1:7" x14ac:dyDescent="0.3">
      <c r="A303" s="1">
        <v>2025</v>
      </c>
      <c r="B303" s="1">
        <v>2</v>
      </c>
      <c r="C303" s="2"/>
      <c r="D303">
        <v>15.453590276978</v>
      </c>
      <c r="E303">
        <v>17.0812702734341</v>
      </c>
      <c r="F303">
        <v>13.825910280521899</v>
      </c>
      <c r="G303">
        <v>0.82410578605953599</v>
      </c>
    </row>
    <row r="304" spans="1:7" x14ac:dyDescent="0.3">
      <c r="A304" s="1">
        <v>2025</v>
      </c>
      <c r="B304" s="1">
        <v>3</v>
      </c>
      <c r="C304" s="2"/>
      <c r="D304">
        <v>15.6039453573931</v>
      </c>
      <c r="E304">
        <v>17.231494919669601</v>
      </c>
      <c r="F304">
        <v>13.9763957951166</v>
      </c>
      <c r="G304">
        <v>0.82403974632057198</v>
      </c>
    </row>
    <row r="305" spans="1:7" x14ac:dyDescent="0.3">
      <c r="A305" s="1">
        <v>2025</v>
      </c>
      <c r="B305" s="1">
        <v>4</v>
      </c>
      <c r="C305" s="2"/>
      <c r="D305">
        <v>15.862224109365</v>
      </c>
      <c r="E305">
        <v>17.4897700028359</v>
      </c>
      <c r="F305">
        <v>14.2346782158941</v>
      </c>
      <c r="G305">
        <v>0.82403788877857198</v>
      </c>
    </row>
    <row r="306" spans="1:7" x14ac:dyDescent="0.3">
      <c r="A306" s="1">
        <v>2025</v>
      </c>
      <c r="B306" s="1">
        <v>5</v>
      </c>
      <c r="C306" s="2"/>
      <c r="D306">
        <v>16.365277883608901</v>
      </c>
      <c r="E306">
        <v>17.9952386111664</v>
      </c>
      <c r="F306">
        <v>14.7353171560514</v>
      </c>
      <c r="G306">
        <v>0.82526053619543105</v>
      </c>
    </row>
    <row r="307" spans="1:7" x14ac:dyDescent="0.3">
      <c r="A307" s="1">
        <v>2025</v>
      </c>
      <c r="B307" s="1">
        <v>6</v>
      </c>
      <c r="C307" s="2"/>
      <c r="D307">
        <v>16.695238912884101</v>
      </c>
      <c r="E307">
        <v>18.330907522980699</v>
      </c>
      <c r="F307">
        <v>15.0595703027876</v>
      </c>
      <c r="G307">
        <v>0.82815047711553802</v>
      </c>
    </row>
    <row r="308" spans="1:7" x14ac:dyDescent="0.3">
      <c r="A308" s="1">
        <v>2025</v>
      </c>
      <c r="B308" s="1">
        <v>7</v>
      </c>
      <c r="C308" s="2"/>
      <c r="D308">
        <v>16.9580873775657</v>
      </c>
      <c r="E308">
        <v>18.600703296561999</v>
      </c>
      <c r="F308">
        <v>15.315471458569499</v>
      </c>
      <c r="G308">
        <v>0.83166794828568202</v>
      </c>
    </row>
    <row r="309" spans="1:7" x14ac:dyDescent="0.3">
      <c r="A309" s="1">
        <v>2025</v>
      </c>
      <c r="B309" s="1">
        <v>8</v>
      </c>
      <c r="C309" s="2"/>
      <c r="D309">
        <v>16.968291511258599</v>
      </c>
      <c r="E309">
        <v>18.613707010548801</v>
      </c>
      <c r="F309">
        <v>15.3228760119685</v>
      </c>
      <c r="G309">
        <v>0.83308539540289495</v>
      </c>
    </row>
    <row r="310" spans="1:7" x14ac:dyDescent="0.3">
      <c r="A310" s="1">
        <v>2025</v>
      </c>
      <c r="B310" s="1">
        <v>9</v>
      </c>
      <c r="C310" s="2"/>
      <c r="D310">
        <v>16.6911521051051</v>
      </c>
      <c r="E310">
        <v>18.3341369364285</v>
      </c>
      <c r="F310">
        <v>15.048167273781701</v>
      </c>
      <c r="G310">
        <v>0.83185473118161701</v>
      </c>
    </row>
    <row r="311" spans="1:7" x14ac:dyDescent="0.3">
      <c r="A311" s="1">
        <v>2025</v>
      </c>
      <c r="B311" s="1">
        <v>10</v>
      </c>
      <c r="C311" s="2"/>
      <c r="D311">
        <v>16.246881900515799</v>
      </c>
      <c r="E311">
        <v>17.887640746994901</v>
      </c>
      <c r="F311">
        <v>14.606123054036701</v>
      </c>
      <c r="G311">
        <v>0.83072769945923497</v>
      </c>
    </row>
    <row r="312" spans="1:7" x14ac:dyDescent="0.3">
      <c r="A312" s="1">
        <v>2025</v>
      </c>
      <c r="B312" s="1">
        <v>11</v>
      </c>
      <c r="C312" s="2"/>
      <c r="D312">
        <v>15.570653159976599</v>
      </c>
      <c r="E312">
        <v>17.214855789864298</v>
      </c>
      <c r="F312">
        <v>13.9264505300889</v>
      </c>
      <c r="G312">
        <v>0.83247131112685602</v>
      </c>
    </row>
    <row r="313" spans="1:7" x14ac:dyDescent="0.3">
      <c r="A313" s="1">
        <v>2025</v>
      </c>
      <c r="B313" s="1">
        <v>12</v>
      </c>
      <c r="C313" s="2"/>
      <c r="D313">
        <v>15.360872422019</v>
      </c>
      <c r="E313">
        <v>17.0093234951959</v>
      </c>
      <c r="F313">
        <v>13.7124213488422</v>
      </c>
      <c r="G313">
        <v>0.834622327729583</v>
      </c>
    </row>
    <row r="314" spans="1:7" x14ac:dyDescent="0.3">
      <c r="A314" s="1">
        <v>2026</v>
      </c>
      <c r="B314" s="1">
        <v>1</v>
      </c>
      <c r="C314" s="2"/>
      <c r="D314">
        <v>15.6509804217712</v>
      </c>
      <c r="E314">
        <v>17.330901296016599</v>
      </c>
      <c r="F314">
        <v>13.971059547525799</v>
      </c>
      <c r="G314">
        <v>0.850555708494384</v>
      </c>
    </row>
    <row r="315" spans="1:7" x14ac:dyDescent="0.3">
      <c r="A315" s="1">
        <v>2026</v>
      </c>
      <c r="B315" s="1">
        <v>2</v>
      </c>
      <c r="C315" s="2"/>
      <c r="D315">
        <v>15.2914884217879</v>
      </c>
      <c r="E315">
        <v>16.9452285092555</v>
      </c>
      <c r="F315">
        <v>13.6377483343203</v>
      </c>
      <c r="G315">
        <v>0.83730019272090395</v>
      </c>
    </row>
    <row r="316" spans="1:7" x14ac:dyDescent="0.3">
      <c r="A316" s="1">
        <v>2026</v>
      </c>
      <c r="B316" s="1">
        <v>3</v>
      </c>
      <c r="C316" s="2"/>
      <c r="D316">
        <v>15.4428969952607</v>
      </c>
      <c r="E316">
        <v>17.096965084802701</v>
      </c>
      <c r="F316">
        <v>13.788828905718701</v>
      </c>
      <c r="G316">
        <v>0.83746626246920897</v>
      </c>
    </row>
    <row r="317" spans="1:7" x14ac:dyDescent="0.3">
      <c r="A317" s="1">
        <v>2026</v>
      </c>
      <c r="B317" s="1">
        <v>4</v>
      </c>
      <c r="C317" s="2"/>
      <c r="D317">
        <v>15.701227464499199</v>
      </c>
      <c r="E317">
        <v>17.355782724008499</v>
      </c>
      <c r="F317">
        <v>14.0466722049898</v>
      </c>
      <c r="G317">
        <v>0.83771292003689701</v>
      </c>
    </row>
    <row r="318" spans="1:7" x14ac:dyDescent="0.3">
      <c r="A318" s="1">
        <v>2026</v>
      </c>
      <c r="B318" s="1">
        <v>5</v>
      </c>
      <c r="C318" s="2"/>
      <c r="D318">
        <v>16.204146978168598</v>
      </c>
      <c r="E318">
        <v>17.861559771389601</v>
      </c>
      <c r="F318">
        <v>14.546734184947701</v>
      </c>
      <c r="G318">
        <v>0.83915970937553097</v>
      </c>
    </row>
    <row r="319" spans="1:7" x14ac:dyDescent="0.3">
      <c r="A319" s="1">
        <v>2026</v>
      </c>
      <c r="B319" s="1">
        <v>6</v>
      </c>
      <c r="C319" s="2"/>
      <c r="D319">
        <v>16.533839166628599</v>
      </c>
      <c r="E319">
        <v>18.1972556192827</v>
      </c>
      <c r="F319">
        <v>14.8704227139745</v>
      </c>
      <c r="G319">
        <v>0.84219940420938499</v>
      </c>
    </row>
    <row r="320" spans="1:7" x14ac:dyDescent="0.3">
      <c r="A320" s="1">
        <v>2026</v>
      </c>
      <c r="B320" s="1">
        <v>7</v>
      </c>
      <c r="C320" s="2"/>
      <c r="D320">
        <v>16.795815861747698</v>
      </c>
      <c r="E320">
        <v>18.4663397644387</v>
      </c>
      <c r="F320">
        <v>15.125291959056799</v>
      </c>
      <c r="G320">
        <v>0.84579795595926599</v>
      </c>
    </row>
    <row r="321" spans="1:7" x14ac:dyDescent="0.3">
      <c r="A321" s="1">
        <v>2026</v>
      </c>
      <c r="B321" s="1">
        <v>8</v>
      </c>
      <c r="C321" s="2"/>
      <c r="D321">
        <v>16.804099093772599</v>
      </c>
      <c r="E321">
        <v>18.477509530522099</v>
      </c>
      <c r="F321">
        <v>15.130688657023001</v>
      </c>
      <c r="G321">
        <v>0.84725942837676504</v>
      </c>
    </row>
    <row r="322" spans="1:7" x14ac:dyDescent="0.3">
      <c r="A322" s="1">
        <v>2026</v>
      </c>
      <c r="B322" s="1">
        <v>9</v>
      </c>
      <c r="C322" s="2"/>
      <c r="D322">
        <v>16.524707914495099</v>
      </c>
      <c r="E322">
        <v>18.1957817897204</v>
      </c>
      <c r="F322">
        <v>14.853634039269799</v>
      </c>
      <c r="G322">
        <v>0.84607641090663499</v>
      </c>
    </row>
    <row r="323" spans="1:7" x14ac:dyDescent="0.3">
      <c r="A323" s="1">
        <v>2026</v>
      </c>
      <c r="B323" s="1">
        <v>10</v>
      </c>
      <c r="C323" s="2"/>
      <c r="D323">
        <v>16.079087105270901</v>
      </c>
      <c r="E323">
        <v>17.748062862705002</v>
      </c>
      <c r="F323">
        <v>14.410111347836899</v>
      </c>
      <c r="G323">
        <v>0.84501411916908897</v>
      </c>
    </row>
    <row r="324" spans="1:7" x14ac:dyDescent="0.3">
      <c r="A324" s="1">
        <v>2026</v>
      </c>
      <c r="B324" s="1">
        <v>11</v>
      </c>
      <c r="C324" s="2"/>
      <c r="D324">
        <v>15.4032401180826</v>
      </c>
      <c r="E324">
        <v>17.075789050649401</v>
      </c>
      <c r="F324">
        <v>13.7306911855158</v>
      </c>
      <c r="G324">
        <v>0.846823242773169</v>
      </c>
    </row>
    <row r="325" spans="1:7" x14ac:dyDescent="0.3">
      <c r="A325" s="1">
        <v>2026</v>
      </c>
      <c r="B325" s="1">
        <v>12</v>
      </c>
      <c r="C325" s="2"/>
      <c r="D325">
        <v>15.1949757901333</v>
      </c>
      <c r="E325">
        <v>16.872027941547199</v>
      </c>
      <c r="F325">
        <v>13.517923638719401</v>
      </c>
      <c r="G325">
        <v>0.84910325402591702</v>
      </c>
    </row>
    <row r="326" spans="1:7" x14ac:dyDescent="0.3">
      <c r="A326" s="1">
        <v>2027</v>
      </c>
      <c r="B326" s="1">
        <v>1</v>
      </c>
      <c r="C326" s="2"/>
      <c r="D326">
        <v>15.4866268922388</v>
      </c>
      <c r="E326">
        <v>17.195972107692899</v>
      </c>
      <c r="F326">
        <v>13.777281676784799</v>
      </c>
      <c r="G326">
        <v>0.86545345860115097</v>
      </c>
    </row>
    <row r="327" spans="1:7" x14ac:dyDescent="0.3">
      <c r="A327" s="1">
        <v>2027</v>
      </c>
      <c r="B327" s="1">
        <v>2</v>
      </c>
      <c r="C327" s="2"/>
      <c r="D327">
        <v>15.127729532170401</v>
      </c>
      <c r="E327">
        <v>16.810454633704801</v>
      </c>
      <c r="F327">
        <v>13.445004430636001</v>
      </c>
      <c r="G327">
        <v>0.85197550841776104</v>
      </c>
    </row>
    <row r="328" spans="1:7" x14ac:dyDescent="0.3">
      <c r="A328" s="1">
        <v>2027</v>
      </c>
      <c r="B328" s="1">
        <v>3</v>
      </c>
      <c r="C328" s="2"/>
      <c r="D328">
        <v>15.279120485015</v>
      </c>
      <c r="E328">
        <v>16.962267877532</v>
      </c>
      <c r="F328">
        <v>13.595973092498101</v>
      </c>
      <c r="G328">
        <v>0.852189317300867</v>
      </c>
    </row>
    <row r="329" spans="1:7" x14ac:dyDescent="0.3">
      <c r="A329" s="1">
        <v>2027</v>
      </c>
      <c r="B329" s="1">
        <v>4</v>
      </c>
      <c r="C329" s="2"/>
      <c r="D329">
        <v>15.5377073346095</v>
      </c>
      <c r="E329">
        <v>17.221456995013</v>
      </c>
      <c r="F329">
        <v>13.8539576742061</v>
      </c>
      <c r="G329">
        <v>0.85249424975143195</v>
      </c>
    </row>
    <row r="330" spans="1:7" x14ac:dyDescent="0.3">
      <c r="A330" s="1">
        <v>2027</v>
      </c>
      <c r="B330" s="1">
        <v>5</v>
      </c>
      <c r="C330" s="2"/>
      <c r="D330">
        <v>16.041685551744099</v>
      </c>
      <c r="E330">
        <v>17.728472504872801</v>
      </c>
      <c r="F330">
        <v>14.354898598615399</v>
      </c>
      <c r="G330">
        <v>0.85403205233811397</v>
      </c>
    </row>
    <row r="331" spans="1:7" x14ac:dyDescent="0.3">
      <c r="A331" s="1">
        <v>2027</v>
      </c>
      <c r="B331" s="1">
        <v>6</v>
      </c>
      <c r="C331" s="2"/>
      <c r="D331">
        <v>16.3726594622002</v>
      </c>
      <c r="E331">
        <v>18.065562360188899</v>
      </c>
      <c r="F331">
        <v>14.679756564211599</v>
      </c>
      <c r="G331">
        <v>0.85712859807025199</v>
      </c>
    </row>
    <row r="332" spans="1:7" x14ac:dyDescent="0.3">
      <c r="A332" s="1">
        <v>2027</v>
      </c>
      <c r="B332" s="1">
        <v>7</v>
      </c>
      <c r="C332" s="2"/>
      <c r="D332">
        <v>16.634985426303501</v>
      </c>
      <c r="E332">
        <v>18.335019471995199</v>
      </c>
      <c r="F332">
        <v>14.934951380611899</v>
      </c>
      <c r="G332">
        <v>0.860739148114543</v>
      </c>
    </row>
    <row r="333" spans="1:7" x14ac:dyDescent="0.3">
      <c r="A333" s="1">
        <v>2027</v>
      </c>
      <c r="B333" s="1">
        <v>8</v>
      </c>
      <c r="C333" s="2"/>
      <c r="D333">
        <v>16.641961525230201</v>
      </c>
      <c r="E333">
        <v>18.344837088440801</v>
      </c>
      <c r="F333">
        <v>14.9390859620197</v>
      </c>
      <c r="G333">
        <v>0.86217782834258605</v>
      </c>
    </row>
    <row r="334" spans="1:7" x14ac:dyDescent="0.3">
      <c r="A334" s="1">
        <v>2027</v>
      </c>
      <c r="B334" s="1">
        <v>9</v>
      </c>
      <c r="C334" s="2"/>
      <c r="D334">
        <v>16.360480777147401</v>
      </c>
      <c r="E334">
        <v>18.060996893733201</v>
      </c>
      <c r="F334">
        <v>14.659964660561601</v>
      </c>
      <c r="G334">
        <v>0.86098322398572302</v>
      </c>
    </row>
    <row r="335" spans="1:7" x14ac:dyDescent="0.3">
      <c r="A335" s="1">
        <v>2027</v>
      </c>
      <c r="B335" s="1">
        <v>10</v>
      </c>
      <c r="C335" s="2"/>
      <c r="D335">
        <v>15.913447223444001</v>
      </c>
      <c r="E335">
        <v>17.611907026528701</v>
      </c>
      <c r="F335">
        <v>14.2149874203594</v>
      </c>
      <c r="G335">
        <v>0.85994209805314403</v>
      </c>
    </row>
    <row r="336" spans="1:7" x14ac:dyDescent="0.3">
      <c r="A336" s="1">
        <v>2027</v>
      </c>
      <c r="B336" s="1">
        <v>11</v>
      </c>
      <c r="C336" s="2"/>
      <c r="D336">
        <v>15.2378467643015</v>
      </c>
      <c r="E336">
        <v>16.939966320433602</v>
      </c>
      <c r="F336">
        <v>13.535727208169501</v>
      </c>
      <c r="G336">
        <v>0.86179505666199296</v>
      </c>
    </row>
    <row r="337" spans="1:7" x14ac:dyDescent="0.3">
      <c r="A337" s="1">
        <v>2027</v>
      </c>
      <c r="B337" s="1">
        <v>12</v>
      </c>
      <c r="C337" s="2"/>
      <c r="D337">
        <v>15.0311693863586</v>
      </c>
      <c r="E337">
        <v>16.738070343220901</v>
      </c>
      <c r="F337">
        <v>13.324268429496399</v>
      </c>
      <c r="G337">
        <v>0.864215913351156</v>
      </c>
    </row>
    <row r="338" spans="1:7" x14ac:dyDescent="0.3">
      <c r="A338" s="1">
        <v>2028</v>
      </c>
      <c r="B338" s="1">
        <v>1</v>
      </c>
      <c r="C338" s="2"/>
      <c r="D338">
        <v>15.325081383400899</v>
      </c>
      <c r="E338">
        <v>17.0651674516536</v>
      </c>
      <c r="F338">
        <v>13.5849953151482</v>
      </c>
      <c r="G338">
        <v>0.88101776774972596</v>
      </c>
    </row>
    <row r="339" spans="1:7" x14ac:dyDescent="0.3">
      <c r="A339" s="1">
        <v>2028</v>
      </c>
      <c r="B339" s="1">
        <v>2</v>
      </c>
      <c r="C339" s="2"/>
      <c r="D339">
        <v>14.968411294057599</v>
      </c>
      <c r="E339">
        <v>16.681732485691001</v>
      </c>
      <c r="F339">
        <v>13.2550901024242</v>
      </c>
      <c r="G339">
        <v>0.86746652319724005</v>
      </c>
    </row>
    <row r="340" spans="1:7" x14ac:dyDescent="0.3">
      <c r="A340" s="1">
        <v>2028</v>
      </c>
      <c r="B340" s="1">
        <v>3</v>
      </c>
      <c r="C340" s="2"/>
      <c r="D340">
        <v>15.1211862148576</v>
      </c>
      <c r="E340">
        <v>16.835374817082801</v>
      </c>
      <c r="F340">
        <v>13.4069976126325</v>
      </c>
      <c r="G340">
        <v>0.86790569925711902</v>
      </c>
    </row>
    <row r="341" spans="1:7" x14ac:dyDescent="0.3">
      <c r="A341" s="1">
        <v>2028</v>
      </c>
      <c r="B341" s="1">
        <v>4</v>
      </c>
      <c r="C341" s="2"/>
      <c r="D341">
        <v>15.3812417320531</v>
      </c>
      <c r="E341">
        <v>17.096382043162901</v>
      </c>
      <c r="F341">
        <v>13.666101420943299</v>
      </c>
      <c r="G341">
        <v>0.868387556133283</v>
      </c>
    </row>
    <row r="342" spans="1:7" x14ac:dyDescent="0.3">
      <c r="A342" s="1">
        <v>2028</v>
      </c>
      <c r="B342" s="1">
        <v>5</v>
      </c>
      <c r="C342" s="2"/>
      <c r="D342">
        <v>15.8862416443282</v>
      </c>
      <c r="E342">
        <v>17.604721863822899</v>
      </c>
      <c r="F342">
        <v>14.1677614248336</v>
      </c>
      <c r="G342">
        <v>0.87007857514860598</v>
      </c>
    </row>
    <row r="343" spans="1:7" x14ac:dyDescent="0.3">
      <c r="A343" s="1">
        <v>2028</v>
      </c>
      <c r="B343" s="1">
        <v>6</v>
      </c>
      <c r="C343" s="2"/>
      <c r="D343">
        <v>16.218463795898501</v>
      </c>
      <c r="E343">
        <v>17.943285693118501</v>
      </c>
      <c r="F343">
        <v>14.4936418986786</v>
      </c>
      <c r="G343">
        <v>0.87328941101200996</v>
      </c>
    </row>
    <row r="344" spans="1:7" x14ac:dyDescent="0.3">
      <c r="A344" s="1">
        <v>2028</v>
      </c>
      <c r="B344" s="1">
        <v>7</v>
      </c>
      <c r="C344" s="2"/>
      <c r="D344">
        <v>16.4828453471827</v>
      </c>
      <c r="E344">
        <v>18.215050023838199</v>
      </c>
      <c r="F344">
        <v>14.750640670527201</v>
      </c>
      <c r="G344">
        <v>0.87702736396543701</v>
      </c>
    </row>
    <row r="345" spans="1:7" x14ac:dyDescent="0.3">
      <c r="A345" s="1">
        <v>2028</v>
      </c>
      <c r="B345" s="1">
        <v>8</v>
      </c>
      <c r="C345" s="2"/>
      <c r="D345">
        <v>16.493177877901999</v>
      </c>
      <c r="E345">
        <v>18.228618147999601</v>
      </c>
      <c r="F345">
        <v>14.757737607804501</v>
      </c>
      <c r="G345">
        <v>0.87866556759437897</v>
      </c>
    </row>
    <row r="346" spans="1:7" x14ac:dyDescent="0.3">
      <c r="A346" s="1">
        <v>2028</v>
      </c>
      <c r="B346" s="1">
        <v>9</v>
      </c>
      <c r="C346" s="2"/>
      <c r="D346">
        <v>16.215343496044699</v>
      </c>
      <c r="E346">
        <v>17.948877306300801</v>
      </c>
      <c r="F346">
        <v>14.481809685788701</v>
      </c>
      <c r="G346">
        <v>0.877700313619593</v>
      </c>
    </row>
    <row r="347" spans="1:7" x14ac:dyDescent="0.3">
      <c r="A347" s="1">
        <v>2028</v>
      </c>
      <c r="B347" s="1">
        <v>10</v>
      </c>
      <c r="C347" s="2"/>
      <c r="D347">
        <v>15.770938355654399</v>
      </c>
      <c r="E347">
        <v>17.502722637942799</v>
      </c>
      <c r="F347">
        <v>14.039154073366101</v>
      </c>
      <c r="G347">
        <v>0.87681451535198196</v>
      </c>
    </row>
    <row r="348" spans="1:7" x14ac:dyDescent="0.3">
      <c r="A348" s="1">
        <v>2028</v>
      </c>
      <c r="B348" s="1">
        <v>11</v>
      </c>
      <c r="C348" s="2"/>
      <c r="D348">
        <v>15.0962874849976</v>
      </c>
      <c r="E348">
        <v>16.831725101659998</v>
      </c>
      <c r="F348">
        <v>13.360849868335301</v>
      </c>
      <c r="G348">
        <v>0.87866422414154799</v>
      </c>
    </row>
    <row r="349" spans="1:7" x14ac:dyDescent="0.3">
      <c r="A349" s="1">
        <v>2028</v>
      </c>
      <c r="B349" s="1">
        <v>12</v>
      </c>
      <c r="C349" s="2"/>
      <c r="D349">
        <v>14.889451990225</v>
      </c>
      <c r="E349">
        <v>16.629668658217401</v>
      </c>
      <c r="F349">
        <v>13.149235322232499</v>
      </c>
      <c r="G349">
        <v>0.88108389131296705</v>
      </c>
    </row>
    <row r="350" spans="1:7" x14ac:dyDescent="0.3">
      <c r="A350" s="1">
        <v>2029</v>
      </c>
      <c r="B350" s="1">
        <v>1</v>
      </c>
      <c r="C350" s="2"/>
      <c r="D350">
        <v>15.1830605635694</v>
      </c>
      <c r="E350">
        <v>16.957075544640201</v>
      </c>
      <c r="F350">
        <v>13.4090455824985</v>
      </c>
      <c r="G350">
        <v>0.89819621402234096</v>
      </c>
    </row>
    <row r="351" spans="1:7" x14ac:dyDescent="0.3">
      <c r="A351" s="1">
        <v>2029</v>
      </c>
      <c r="B351" s="1">
        <v>2</v>
      </c>
      <c r="C351" s="2"/>
      <c r="D351">
        <v>14.8267007374266</v>
      </c>
      <c r="E351">
        <v>16.5737877088456</v>
      </c>
      <c r="F351">
        <v>13.0796137660077</v>
      </c>
      <c r="G351">
        <v>0.88456237407253702</v>
      </c>
    </row>
    <row r="352" spans="1:7" x14ac:dyDescent="0.3">
      <c r="A352" s="1">
        <v>2029</v>
      </c>
      <c r="B352" s="1">
        <v>3</v>
      </c>
      <c r="C352" s="2"/>
      <c r="D352">
        <v>14.980352885939901</v>
      </c>
      <c r="E352">
        <v>16.728649052799799</v>
      </c>
      <c r="F352">
        <v>13.2320567190799</v>
      </c>
      <c r="G352">
        <v>0.88517459819618305</v>
      </c>
    </row>
    <row r="353" spans="1:7" x14ac:dyDescent="0.3">
      <c r="A353" s="1">
        <v>2029</v>
      </c>
      <c r="B353" s="1">
        <v>4</v>
      </c>
      <c r="C353" s="2"/>
      <c r="D353">
        <v>15.240885441728899</v>
      </c>
      <c r="E353">
        <v>16.990603467062002</v>
      </c>
      <c r="F353">
        <v>13.491167416395699</v>
      </c>
      <c r="G353">
        <v>0.88589449510297402</v>
      </c>
    </row>
    <row r="354" spans="1:7" x14ac:dyDescent="0.3">
      <c r="A354" s="1">
        <v>2029</v>
      </c>
      <c r="B354" s="1">
        <v>5</v>
      </c>
      <c r="C354" s="2"/>
      <c r="D354">
        <v>15.745849506110501</v>
      </c>
      <c r="E354">
        <v>17.499246766464001</v>
      </c>
      <c r="F354">
        <v>13.992452245757001</v>
      </c>
      <c r="G354">
        <v>0.88775731757123499</v>
      </c>
    </row>
    <row r="355" spans="1:7" x14ac:dyDescent="0.3">
      <c r="A355" s="1">
        <v>2029</v>
      </c>
      <c r="B355" s="1">
        <v>6</v>
      </c>
      <c r="C355" s="2"/>
      <c r="D355">
        <v>16.077879298038798</v>
      </c>
      <c r="E355">
        <v>17.837803156715399</v>
      </c>
      <c r="F355">
        <v>14.317955439362301</v>
      </c>
      <c r="G355">
        <v>0.89106178002887804</v>
      </c>
    </row>
    <row r="356" spans="1:7" x14ac:dyDescent="0.3">
      <c r="A356" s="1">
        <v>2029</v>
      </c>
      <c r="B356" s="1">
        <v>7</v>
      </c>
      <c r="C356" s="2"/>
      <c r="D356">
        <v>16.3424283704266</v>
      </c>
      <c r="E356">
        <v>18.109908275569701</v>
      </c>
      <c r="F356">
        <v>14.5749484652834</v>
      </c>
      <c r="G356">
        <v>0.89488745929409597</v>
      </c>
    </row>
    <row r="357" spans="1:7" x14ac:dyDescent="0.3">
      <c r="A357" s="1">
        <v>2029</v>
      </c>
      <c r="B357" s="1">
        <v>8</v>
      </c>
      <c r="C357" s="2"/>
      <c r="D357">
        <v>16.353595106946099</v>
      </c>
      <c r="E357">
        <v>18.124617034117101</v>
      </c>
      <c r="F357">
        <v>14.5825731797751</v>
      </c>
      <c r="G357">
        <v>0.89668080986292897</v>
      </c>
    </row>
    <row r="358" spans="1:7" x14ac:dyDescent="0.3">
      <c r="A358" s="1">
        <v>2029</v>
      </c>
      <c r="B358" s="1">
        <v>9</v>
      </c>
      <c r="C358" s="2"/>
      <c r="D358">
        <v>16.076586485494399</v>
      </c>
      <c r="E358">
        <v>17.846054136876599</v>
      </c>
      <c r="F358">
        <v>14.307118834112099</v>
      </c>
      <c r="G358">
        <v>0.89589386914148805</v>
      </c>
    </row>
    <row r="359" spans="1:7" x14ac:dyDescent="0.3">
      <c r="A359" s="1">
        <v>2029</v>
      </c>
      <c r="B359" s="1">
        <v>10</v>
      </c>
      <c r="C359" s="2"/>
      <c r="D359">
        <v>15.6321141912393</v>
      </c>
      <c r="E359">
        <v>17.400009785002599</v>
      </c>
      <c r="F359">
        <v>13.864218597476</v>
      </c>
      <c r="G359">
        <v>0.89509792535487398</v>
      </c>
    </row>
    <row r="360" spans="1:7" x14ac:dyDescent="0.3">
      <c r="A360" s="1">
        <v>2029</v>
      </c>
      <c r="B360" s="1">
        <v>11</v>
      </c>
      <c r="C360" s="2"/>
      <c r="D360">
        <v>14.9560178653491</v>
      </c>
      <c r="E360">
        <v>16.727388329142201</v>
      </c>
      <c r="F360">
        <v>13.184647401555999</v>
      </c>
      <c r="G360">
        <v>0.89685727639660695</v>
      </c>
    </row>
    <row r="361" spans="1:7" x14ac:dyDescent="0.3">
      <c r="A361" s="1">
        <v>2029</v>
      </c>
      <c r="B361" s="1">
        <v>12</v>
      </c>
      <c r="C361" s="2"/>
      <c r="D361">
        <v>14.7475716593224</v>
      </c>
      <c r="E361">
        <v>16.523562616342701</v>
      </c>
      <c r="F361">
        <v>12.9715807023022</v>
      </c>
      <c r="G361">
        <v>0.89919666448961599</v>
      </c>
    </row>
    <row r="362" spans="1:7" x14ac:dyDescent="0.3">
      <c r="A362" s="1">
        <v>2030</v>
      </c>
      <c r="B362" s="1">
        <v>1</v>
      </c>
      <c r="C362" s="2"/>
      <c r="D362">
        <v>15.0408490135056</v>
      </c>
      <c r="E362">
        <v>16.851121577420901</v>
      </c>
      <c r="F362">
        <v>13.230576449590201</v>
      </c>
      <c r="G362">
        <v>0.916553682244443</v>
      </c>
    </row>
    <row r="363" spans="1:7" x14ac:dyDescent="0.3">
      <c r="A363" s="1">
        <v>2030</v>
      </c>
      <c r="B363" s="1">
        <v>2</v>
      </c>
      <c r="C363" s="2"/>
      <c r="D363">
        <v>14.6866219074467</v>
      </c>
      <c r="E363">
        <v>16.469870839610699</v>
      </c>
      <c r="F363">
        <v>12.9033729752827</v>
      </c>
      <c r="G363">
        <v>0.90287142815575006</v>
      </c>
    </row>
    <row r="364" spans="1:7" x14ac:dyDescent="0.3">
      <c r="A364" s="1">
        <v>2030</v>
      </c>
      <c r="B364" s="1">
        <v>3</v>
      </c>
      <c r="C364" s="2"/>
      <c r="D364">
        <v>14.843590438322501</v>
      </c>
      <c r="E364">
        <v>16.6285941721674</v>
      </c>
      <c r="F364">
        <v>13.0585867044775</v>
      </c>
      <c r="G364">
        <v>0.90375989654128897</v>
      </c>
    </row>
    <row r="365" spans="1:7" x14ac:dyDescent="0.3">
      <c r="A365" s="1">
        <v>2030</v>
      </c>
      <c r="B365" s="1">
        <v>4</v>
      </c>
      <c r="C365" s="2"/>
      <c r="D365">
        <v>15.1080841189643</v>
      </c>
      <c r="E365">
        <v>16.895151373649998</v>
      </c>
      <c r="F365">
        <v>13.3210168642787</v>
      </c>
      <c r="G365">
        <v>0.90480467160037403</v>
      </c>
    </row>
    <row r="366" spans="1:7" x14ac:dyDescent="0.3">
      <c r="A366" s="1">
        <v>2030</v>
      </c>
      <c r="B366" s="1">
        <v>5</v>
      </c>
      <c r="C366" s="2"/>
      <c r="D366">
        <v>15.616109980341101</v>
      </c>
      <c r="E366">
        <v>17.407374825130098</v>
      </c>
      <c r="F366">
        <v>13.824845135552</v>
      </c>
      <c r="G366">
        <v>0.90692994087888801</v>
      </c>
    </row>
    <row r="367" spans="1:7" x14ac:dyDescent="0.3">
      <c r="A367" s="1">
        <v>2030</v>
      </c>
      <c r="B367" s="1">
        <v>6</v>
      </c>
      <c r="C367" s="2"/>
      <c r="D367">
        <v>15.950319258859</v>
      </c>
      <c r="E367">
        <v>17.7484454854639</v>
      </c>
      <c r="F367">
        <v>14.1521930322541</v>
      </c>
      <c r="G367">
        <v>0.910403906564482</v>
      </c>
    </row>
    <row r="368" spans="1:7" x14ac:dyDescent="0.3">
      <c r="A368" s="1">
        <v>2030</v>
      </c>
      <c r="B368" s="1">
        <v>7</v>
      </c>
      <c r="C368" s="2"/>
      <c r="D368">
        <v>16.216076655899101</v>
      </c>
      <c r="E368">
        <v>18.021995274288201</v>
      </c>
      <c r="F368">
        <v>14.41015803751</v>
      </c>
      <c r="G368">
        <v>0.91434924911987203</v>
      </c>
    </row>
    <row r="369" spans="1:7" x14ac:dyDescent="0.3">
      <c r="A369" s="1">
        <v>2030</v>
      </c>
      <c r="B369" s="1">
        <v>8</v>
      </c>
      <c r="C369" s="2"/>
      <c r="D369">
        <v>16.227744683719099</v>
      </c>
      <c r="E369">
        <v>18.037488827669101</v>
      </c>
      <c r="F369">
        <v>14.418000539769</v>
      </c>
      <c r="G369">
        <v>0.91628613951378901</v>
      </c>
    </row>
    <row r="370" spans="1:7" x14ac:dyDescent="0.3">
      <c r="A370" s="1">
        <v>2030</v>
      </c>
      <c r="B370" s="1">
        <v>9</v>
      </c>
      <c r="C370" s="2"/>
      <c r="D370">
        <v>15.951101706342</v>
      </c>
      <c r="E370">
        <v>17.759695026731901</v>
      </c>
      <c r="F370">
        <v>14.1425083859521</v>
      </c>
      <c r="G370">
        <v>0.91570346948238701</v>
      </c>
    </row>
    <row r="371" spans="1:7" x14ac:dyDescent="0.3">
      <c r="A371" s="1">
        <v>2030</v>
      </c>
      <c r="B371" s="1">
        <v>10</v>
      </c>
      <c r="C371" s="2"/>
      <c r="D371">
        <v>15.5075489373056</v>
      </c>
      <c r="E371">
        <v>17.315061461109501</v>
      </c>
      <c r="F371">
        <v>13.700036413501699</v>
      </c>
      <c r="G371">
        <v>0.91515625459861805</v>
      </c>
    </row>
    <row r="372" spans="1:7" x14ac:dyDescent="0.3">
      <c r="A372" s="1">
        <v>2030</v>
      </c>
      <c r="B372" s="1">
        <v>11</v>
      </c>
      <c r="C372" s="2"/>
      <c r="D372">
        <v>14.8333202563211</v>
      </c>
      <c r="E372">
        <v>16.6448219523379</v>
      </c>
      <c r="F372">
        <v>13.021818560304199</v>
      </c>
      <c r="G372">
        <v>0.91717600043897596</v>
      </c>
    </row>
    <row r="373" spans="1:7" x14ac:dyDescent="0.3">
      <c r="A373" s="1">
        <v>2030</v>
      </c>
      <c r="B373" s="1">
        <v>12</v>
      </c>
      <c r="C373" s="2"/>
      <c r="D373">
        <v>14.6265253013379</v>
      </c>
      <c r="E373">
        <v>16.443239655776999</v>
      </c>
      <c r="F373">
        <v>12.8098109468988</v>
      </c>
      <c r="G373">
        <v>0.91981520591910604</v>
      </c>
    </row>
    <row r="374" spans="1:7" x14ac:dyDescent="0.3">
      <c r="A374" s="1">
        <v>2031</v>
      </c>
      <c r="B374" s="1">
        <v>1</v>
      </c>
      <c r="C374" s="2"/>
      <c r="D374">
        <v>14.9199065004437</v>
      </c>
      <c r="E374">
        <v>16.771845797950299</v>
      </c>
      <c r="F374">
        <v>13.067967202937099</v>
      </c>
      <c r="G374">
        <v>0.93764984138723095</v>
      </c>
    </row>
    <row r="375" spans="1:7" x14ac:dyDescent="0.3">
      <c r="A375" s="1">
        <v>2031</v>
      </c>
      <c r="B375" s="1">
        <v>2</v>
      </c>
      <c r="C375" s="2"/>
      <c r="D375">
        <v>14.5632637678049</v>
      </c>
      <c r="E375">
        <v>16.387984738923301</v>
      </c>
      <c r="F375">
        <v>12.738542796686399</v>
      </c>
      <c r="G375">
        <v>0.92386901203981697</v>
      </c>
    </row>
    <row r="376" spans="1:7" x14ac:dyDescent="0.3">
      <c r="A376" s="1">
        <v>2031</v>
      </c>
      <c r="B376" s="1">
        <v>3</v>
      </c>
      <c r="C376" s="2"/>
      <c r="D376">
        <v>14.716933339166999</v>
      </c>
      <c r="E376">
        <v>16.543569685841</v>
      </c>
      <c r="F376">
        <v>12.890296992493001</v>
      </c>
      <c r="G376">
        <v>0.92483878010310405</v>
      </c>
    </row>
    <row r="377" spans="1:7" x14ac:dyDescent="0.3">
      <c r="A377" s="1">
        <v>2031</v>
      </c>
      <c r="B377" s="1">
        <v>4</v>
      </c>
      <c r="C377" s="2"/>
      <c r="D377">
        <v>14.978232939830701</v>
      </c>
      <c r="E377">
        <v>16.807195177561098</v>
      </c>
      <c r="F377">
        <v>13.1492707021002</v>
      </c>
      <c r="G377">
        <v>0.92601639504064104</v>
      </c>
    </row>
    <row r="378" spans="1:7" x14ac:dyDescent="0.3">
      <c r="A378" s="1">
        <v>2031</v>
      </c>
      <c r="B378" s="1">
        <v>5</v>
      </c>
      <c r="C378" s="2"/>
      <c r="D378">
        <v>15.484766572243799</v>
      </c>
      <c r="E378">
        <v>17.318394038546799</v>
      </c>
      <c r="F378">
        <v>13.651139105940899</v>
      </c>
      <c r="G378">
        <v>0.92837843295243505</v>
      </c>
    </row>
    <row r="379" spans="1:7" x14ac:dyDescent="0.3">
      <c r="A379" s="1">
        <v>2031</v>
      </c>
      <c r="B379" s="1">
        <v>6</v>
      </c>
      <c r="C379" s="2"/>
      <c r="D379">
        <v>15.818149071470399</v>
      </c>
      <c r="E379">
        <v>17.6590880163549</v>
      </c>
      <c r="F379">
        <v>13.977210126585801</v>
      </c>
      <c r="G379">
        <v>0.93208028578400204</v>
      </c>
    </row>
    <row r="380" spans="1:7" x14ac:dyDescent="0.3">
      <c r="A380" s="1">
        <v>2031</v>
      </c>
      <c r="B380" s="1">
        <v>7</v>
      </c>
      <c r="C380" s="2"/>
      <c r="D380">
        <v>16.0823729342289</v>
      </c>
      <c r="E380">
        <v>17.9313498246518</v>
      </c>
      <c r="F380">
        <v>14.233396043806</v>
      </c>
      <c r="G380">
        <v>0.93614995392554201</v>
      </c>
    </row>
    <row r="381" spans="1:7" x14ac:dyDescent="0.3">
      <c r="A381" s="1">
        <v>2031</v>
      </c>
      <c r="B381" s="1">
        <v>8</v>
      </c>
      <c r="C381" s="2"/>
      <c r="D381">
        <v>16.090844512846601</v>
      </c>
      <c r="E381">
        <v>17.943645406827802</v>
      </c>
      <c r="F381">
        <v>14.238043618865399</v>
      </c>
      <c r="G381">
        <v>0.93808607371884301</v>
      </c>
    </row>
    <row r="382" spans="1:7" x14ac:dyDescent="0.3">
      <c r="A382" s="1">
        <v>2031</v>
      </c>
      <c r="B382" s="1">
        <v>9</v>
      </c>
      <c r="C382" s="2"/>
      <c r="D382">
        <v>15.8109531351265</v>
      </c>
      <c r="E382">
        <v>17.6625692983927</v>
      </c>
      <c r="F382">
        <v>13.959336971860299</v>
      </c>
      <c r="G382">
        <v>0.93748623625734395</v>
      </c>
    </row>
    <row r="383" spans="1:7" x14ac:dyDescent="0.3">
      <c r="A383" s="1">
        <v>2031</v>
      </c>
      <c r="B383" s="1">
        <v>10</v>
      </c>
      <c r="C383" s="2"/>
      <c r="D383">
        <v>15.366274500561101</v>
      </c>
      <c r="E383">
        <v>17.216948881460699</v>
      </c>
      <c r="F383">
        <v>13.515600119661601</v>
      </c>
      <c r="G383">
        <v>0.93700940524680898</v>
      </c>
    </row>
    <row r="384" spans="1:7" x14ac:dyDescent="0.3">
      <c r="A384" s="1">
        <v>2031</v>
      </c>
      <c r="B384" s="1">
        <v>11</v>
      </c>
      <c r="C384" s="2"/>
      <c r="D384">
        <v>14.694374953322701</v>
      </c>
      <c r="E384">
        <v>16.549443118976299</v>
      </c>
      <c r="F384">
        <v>12.8393067876691</v>
      </c>
      <c r="G384">
        <v>0.93923400925153799</v>
      </c>
    </row>
    <row r="385" spans="1:7" x14ac:dyDescent="0.3">
      <c r="A385" s="1">
        <v>2031</v>
      </c>
      <c r="B385" s="1">
        <v>12</v>
      </c>
      <c r="C385" s="2"/>
      <c r="D385">
        <v>14.491906556660901</v>
      </c>
      <c r="E385">
        <v>16.352913985924101</v>
      </c>
      <c r="F385">
        <v>12.6308991273978</v>
      </c>
      <c r="G385">
        <v>0.94224110002873296</v>
      </c>
    </row>
    <row r="386" spans="1:7" x14ac:dyDescent="0.3">
      <c r="A386" s="1">
        <v>2032</v>
      </c>
      <c r="B386" s="1">
        <v>1</v>
      </c>
      <c r="C386" s="2"/>
      <c r="D386">
        <v>14.789861831597801</v>
      </c>
      <c r="E386">
        <v>16.687338607712</v>
      </c>
      <c r="F386">
        <v>12.892385055483601</v>
      </c>
      <c r="G386">
        <v>0.96070578585098199</v>
      </c>
    </row>
    <row r="387" spans="1:7" x14ac:dyDescent="0.3">
      <c r="A387" s="1">
        <v>2032</v>
      </c>
      <c r="B387" s="1">
        <v>2</v>
      </c>
      <c r="C387" s="2"/>
      <c r="D387">
        <v>14.436227405052</v>
      </c>
      <c r="E387">
        <v>16.3067833586821</v>
      </c>
      <c r="F387">
        <v>12.565671451421901</v>
      </c>
      <c r="G387">
        <v>0.94707558481458198</v>
      </c>
    </row>
    <row r="388" spans="1:7" x14ac:dyDescent="0.3">
      <c r="A388" s="1">
        <v>2032</v>
      </c>
      <c r="B388" s="1">
        <v>3</v>
      </c>
      <c r="C388" s="2"/>
      <c r="D388">
        <v>14.5908419111112</v>
      </c>
      <c r="E388">
        <v>16.463982719319901</v>
      </c>
      <c r="F388">
        <v>12.717701102902501</v>
      </c>
      <c r="G388">
        <v>0.94838431479774998</v>
      </c>
    </row>
    <row r="389" spans="1:7" x14ac:dyDescent="0.3">
      <c r="A389" s="1">
        <v>2032</v>
      </c>
      <c r="B389" s="1">
        <v>4</v>
      </c>
      <c r="C389" s="2"/>
      <c r="D389">
        <v>14.8519490133951</v>
      </c>
      <c r="E389">
        <v>16.727821851433699</v>
      </c>
      <c r="F389">
        <v>12.9760761753565</v>
      </c>
      <c r="G389">
        <v>0.94976756064179102</v>
      </c>
    </row>
    <row r="390" spans="1:7" x14ac:dyDescent="0.3">
      <c r="A390" s="1">
        <v>2032</v>
      </c>
      <c r="B390" s="1">
        <v>5</v>
      </c>
      <c r="C390" s="2"/>
      <c r="D390">
        <v>15.3570919033469</v>
      </c>
      <c r="E390">
        <v>17.237862063897001</v>
      </c>
      <c r="F390">
        <v>13.4763217427969</v>
      </c>
      <c r="G390">
        <v>0.95224710934094303</v>
      </c>
    </row>
    <row r="391" spans="1:7" x14ac:dyDescent="0.3">
      <c r="A391" s="1">
        <v>2032</v>
      </c>
      <c r="B391" s="1">
        <v>6</v>
      </c>
      <c r="C391" s="2"/>
      <c r="D391">
        <v>15.688593906168</v>
      </c>
      <c r="E391">
        <v>17.576748885890201</v>
      </c>
      <c r="F391">
        <v>13.8004389264458</v>
      </c>
      <c r="G391">
        <v>0.95598609502736198</v>
      </c>
    </row>
    <row r="392" spans="1:7" x14ac:dyDescent="0.3">
      <c r="A392" s="1">
        <v>2032</v>
      </c>
      <c r="B392" s="1">
        <v>7</v>
      </c>
      <c r="C392" s="2"/>
      <c r="D392">
        <v>15.9514626935379</v>
      </c>
      <c r="E392">
        <v>17.847756485467698</v>
      </c>
      <c r="F392">
        <v>14.0551689016082</v>
      </c>
      <c r="G392">
        <v>0.96010683267018504</v>
      </c>
    </row>
    <row r="393" spans="1:7" x14ac:dyDescent="0.3">
      <c r="A393" s="1">
        <v>2032</v>
      </c>
      <c r="B393" s="1">
        <v>8</v>
      </c>
      <c r="C393" s="2"/>
      <c r="D393">
        <v>15.9595237190031</v>
      </c>
      <c r="E393">
        <v>17.859941542772901</v>
      </c>
      <c r="F393">
        <v>14.0591058952332</v>
      </c>
      <c r="G393">
        <v>0.96219485888461398</v>
      </c>
    </row>
    <row r="394" spans="1:7" x14ac:dyDescent="0.3">
      <c r="A394" s="1">
        <v>2032</v>
      </c>
      <c r="B394" s="1">
        <v>9</v>
      </c>
      <c r="C394" s="2"/>
      <c r="D394">
        <v>15.6790115503624</v>
      </c>
      <c r="E394">
        <v>17.578608381539102</v>
      </c>
      <c r="F394">
        <v>13.7794147191858</v>
      </c>
      <c r="G394">
        <v>0.96177918458264799</v>
      </c>
    </row>
    <row r="395" spans="1:7" x14ac:dyDescent="0.3">
      <c r="A395" s="1">
        <v>2032</v>
      </c>
      <c r="B395" s="1">
        <v>10</v>
      </c>
      <c r="C395" s="2"/>
      <c r="D395">
        <v>15.231973186964</v>
      </c>
      <c r="E395">
        <v>17.130751120084899</v>
      </c>
      <c r="F395">
        <v>13.333195253843099</v>
      </c>
      <c r="G395">
        <v>0.96136457075966097</v>
      </c>
    </row>
    <row r="396" spans="1:7" x14ac:dyDescent="0.3">
      <c r="A396" s="1">
        <v>2032</v>
      </c>
      <c r="B396" s="1">
        <v>11</v>
      </c>
      <c r="C396" s="2"/>
      <c r="D396">
        <v>14.5547273103075</v>
      </c>
      <c r="E396">
        <v>16.457515587854299</v>
      </c>
      <c r="F396">
        <v>12.6519390327607</v>
      </c>
      <c r="G396">
        <v>0.96339503623977596</v>
      </c>
    </row>
    <row r="397" spans="1:7" x14ac:dyDescent="0.3">
      <c r="A397" s="1">
        <v>2032</v>
      </c>
      <c r="B397" s="1">
        <v>12</v>
      </c>
      <c r="C397" s="2"/>
      <c r="D397">
        <v>14.3452115256162</v>
      </c>
      <c r="E397">
        <v>16.253414705358399</v>
      </c>
      <c r="F397">
        <v>12.437008345874</v>
      </c>
      <c r="G397">
        <v>0.96613663915919401</v>
      </c>
    </row>
    <row r="398" spans="1:7" x14ac:dyDescent="0.3">
      <c r="A398" s="1">
        <v>2033</v>
      </c>
      <c r="B398" s="1">
        <v>1</v>
      </c>
      <c r="C398" s="2"/>
      <c r="D398">
        <v>14.6354390245383</v>
      </c>
      <c r="E398">
        <v>16.5799151539177</v>
      </c>
      <c r="F398">
        <v>12.690962895159</v>
      </c>
      <c r="G398">
        <v>0.98450188769607405</v>
      </c>
    </row>
    <row r="399" spans="1:7" x14ac:dyDescent="0.3">
      <c r="A399" s="1">
        <v>2033</v>
      </c>
      <c r="B399" s="1">
        <v>2</v>
      </c>
      <c r="C399" s="2"/>
      <c r="D399">
        <v>14.2749690939219</v>
      </c>
      <c r="E399">
        <v>16.1917434810203</v>
      </c>
      <c r="F399">
        <v>12.3581947068235</v>
      </c>
      <c r="G399">
        <v>0.97047630149525099</v>
      </c>
    </row>
    <row r="400" spans="1:7" x14ac:dyDescent="0.3">
      <c r="A400" s="1">
        <v>2033</v>
      </c>
      <c r="B400" s="1">
        <v>3</v>
      </c>
      <c r="C400" s="2"/>
      <c r="D400">
        <v>14.424981222371899</v>
      </c>
      <c r="E400">
        <v>16.3440173760332</v>
      </c>
      <c r="F400">
        <v>12.5059450687107</v>
      </c>
      <c r="G400">
        <v>0.97162144975239895</v>
      </c>
    </row>
    <row r="401" spans="1:7" x14ac:dyDescent="0.3">
      <c r="A401" s="1">
        <v>2033</v>
      </c>
      <c r="B401" s="1">
        <v>4</v>
      </c>
      <c r="C401" s="2"/>
      <c r="D401">
        <v>14.6826207565339</v>
      </c>
      <c r="E401">
        <v>16.6044327493622</v>
      </c>
      <c r="F401">
        <v>12.7608087637057</v>
      </c>
      <c r="G401">
        <v>0.97302687657074804</v>
      </c>
    </row>
    <row r="402" spans="1:7" x14ac:dyDescent="0.3">
      <c r="A402" s="1">
        <v>2033</v>
      </c>
      <c r="B402" s="1">
        <v>5</v>
      </c>
      <c r="C402" s="2"/>
      <c r="D402">
        <v>15.1864207372639</v>
      </c>
      <c r="E402">
        <v>17.113419757210298</v>
      </c>
      <c r="F402">
        <v>13.259421717317499</v>
      </c>
      <c r="G402">
        <v>0.97565310474200295</v>
      </c>
    </row>
    <row r="403" spans="1:7" x14ac:dyDescent="0.3">
      <c r="A403" s="1">
        <v>2033</v>
      </c>
      <c r="B403" s="1">
        <v>6</v>
      </c>
      <c r="C403" s="2"/>
      <c r="D403">
        <v>15.5176183693714</v>
      </c>
      <c r="E403">
        <v>17.452333131558898</v>
      </c>
      <c r="F403">
        <v>13.5829036071838</v>
      </c>
      <c r="G403">
        <v>0.97955963909675803</v>
      </c>
    </row>
    <row r="404" spans="1:7" x14ac:dyDescent="0.3">
      <c r="A404" s="1">
        <v>2033</v>
      </c>
      <c r="B404" s="1">
        <v>7</v>
      </c>
      <c r="C404" s="2"/>
      <c r="D404">
        <v>15.780012358471501</v>
      </c>
      <c r="E404">
        <v>17.723109838452199</v>
      </c>
      <c r="F404">
        <v>13.8369148784908</v>
      </c>
      <c r="G404">
        <v>0.98380386784643703</v>
      </c>
    </row>
    <row r="405" spans="1:7" x14ac:dyDescent="0.3">
      <c r="A405" s="1">
        <v>2033</v>
      </c>
      <c r="B405" s="1">
        <v>8</v>
      </c>
      <c r="C405" s="2"/>
      <c r="D405">
        <v>15.7864828731153</v>
      </c>
      <c r="E405">
        <v>17.7338303527054</v>
      </c>
      <c r="F405">
        <v>13.839135393525099</v>
      </c>
      <c r="G405">
        <v>0.985955672425055</v>
      </c>
    </row>
    <row r="406" spans="1:7" x14ac:dyDescent="0.3">
      <c r="A406" s="1">
        <v>2033</v>
      </c>
      <c r="B406" s="1">
        <v>9</v>
      </c>
      <c r="C406" s="2"/>
      <c r="D406">
        <v>15.5037655481683</v>
      </c>
      <c r="E406">
        <v>17.450329364782601</v>
      </c>
      <c r="F406">
        <v>13.5572017315541</v>
      </c>
      <c r="G406">
        <v>0.98555889836986199</v>
      </c>
    </row>
    <row r="407" spans="1:7" x14ac:dyDescent="0.3">
      <c r="A407" s="1">
        <v>2033</v>
      </c>
      <c r="B407" s="1">
        <v>10</v>
      </c>
      <c r="C407" s="2"/>
      <c r="D407">
        <v>15.054810053578599</v>
      </c>
      <c r="E407">
        <v>17.0004810071338</v>
      </c>
      <c r="F407">
        <v>13.1091391000235</v>
      </c>
      <c r="G407">
        <v>0.98510683554745204</v>
      </c>
    </row>
    <row r="408" spans="1:7" x14ac:dyDescent="0.3">
      <c r="A408" s="1">
        <v>2033</v>
      </c>
      <c r="B408" s="1">
        <v>11</v>
      </c>
      <c r="C408" s="2"/>
      <c r="D408">
        <v>14.376442403893501</v>
      </c>
      <c r="E408">
        <v>16.325872101302199</v>
      </c>
      <c r="F408">
        <v>12.427012706484801</v>
      </c>
      <c r="G408">
        <v>0.987009913895042</v>
      </c>
    </row>
    <row r="409" spans="1:7" x14ac:dyDescent="0.3">
      <c r="A409" s="1">
        <v>2033</v>
      </c>
      <c r="B409" s="1">
        <v>12</v>
      </c>
      <c r="C409" s="2"/>
      <c r="D409">
        <v>14.166590043521101</v>
      </c>
      <c r="E409">
        <v>16.121271469616001</v>
      </c>
      <c r="F409">
        <v>12.2119086174262</v>
      </c>
      <c r="G409">
        <v>0.98966890092351001</v>
      </c>
    </row>
    <row r="410" spans="1:7" x14ac:dyDescent="0.3">
      <c r="A410" s="1">
        <v>2034</v>
      </c>
      <c r="B410" s="1">
        <v>1</v>
      </c>
      <c r="C410" s="2"/>
      <c r="D410">
        <v>14.4569856683603</v>
      </c>
      <c r="E410">
        <v>16.448177765104901</v>
      </c>
      <c r="F410">
        <v>12.465793571615601</v>
      </c>
      <c r="G410">
        <v>1.00815450927461</v>
      </c>
    </row>
    <row r="411" spans="1:7" x14ac:dyDescent="0.3">
      <c r="A411" s="1">
        <v>2034</v>
      </c>
      <c r="B411" s="1">
        <v>2</v>
      </c>
      <c r="C411" s="2"/>
      <c r="D411">
        <v>14.0968989108122</v>
      </c>
      <c r="E411">
        <v>16.060131381173999</v>
      </c>
      <c r="F411">
        <v>12.1336664404503</v>
      </c>
      <c r="G411">
        <v>0.99399835454623098</v>
      </c>
    </row>
    <row r="412" spans="1:7" x14ac:dyDescent="0.3">
      <c r="A412" s="1">
        <v>2034</v>
      </c>
      <c r="B412" s="1">
        <v>3</v>
      </c>
      <c r="C412" s="2"/>
      <c r="D412">
        <v>14.246999121890299</v>
      </c>
      <c r="E412">
        <v>16.212593681710501</v>
      </c>
      <c r="F412">
        <v>12.281404562070099</v>
      </c>
      <c r="G412">
        <v>0.99519429698824102</v>
      </c>
    </row>
    <row r="413" spans="1:7" x14ac:dyDescent="0.3">
      <c r="A413" s="1">
        <v>2034</v>
      </c>
      <c r="B413" s="1">
        <v>4</v>
      </c>
      <c r="C413" s="2"/>
      <c r="D413">
        <v>14.5039056348594</v>
      </c>
      <c r="E413">
        <v>16.472320762781202</v>
      </c>
      <c r="F413">
        <v>12.535490506937601</v>
      </c>
      <c r="G413">
        <v>0.99662237037953705</v>
      </c>
    </row>
    <row r="414" spans="1:7" x14ac:dyDescent="0.3">
      <c r="A414" s="1">
        <v>2034</v>
      </c>
      <c r="B414" s="1">
        <v>5</v>
      </c>
      <c r="C414" s="2"/>
      <c r="D414">
        <v>15.005846818205001</v>
      </c>
      <c r="E414">
        <v>16.979355481927001</v>
      </c>
      <c r="F414">
        <v>13.032338154483099</v>
      </c>
      <c r="G414">
        <v>0.99920126324151903</v>
      </c>
    </row>
    <row r="415" spans="1:7" x14ac:dyDescent="0.3">
      <c r="A415" s="1">
        <v>2034</v>
      </c>
      <c r="B415" s="1">
        <v>6</v>
      </c>
      <c r="C415" s="2"/>
      <c r="D415">
        <v>15.3345750021359</v>
      </c>
      <c r="E415">
        <v>17.315559787578199</v>
      </c>
      <c r="F415">
        <v>13.3535902166936</v>
      </c>
      <c r="G415">
        <v>1.0029864760477301</v>
      </c>
    </row>
    <row r="416" spans="1:7" x14ac:dyDescent="0.3">
      <c r="A416" s="1">
        <v>2034</v>
      </c>
      <c r="B416" s="1">
        <v>7</v>
      </c>
      <c r="C416" s="2"/>
      <c r="D416">
        <v>15.594906228840999</v>
      </c>
      <c r="E416">
        <v>17.584077814744902</v>
      </c>
      <c r="F416">
        <v>13.6057346429372</v>
      </c>
      <c r="G416">
        <v>1.00713151047979</v>
      </c>
    </row>
    <row r="417" spans="1:7" x14ac:dyDescent="0.3">
      <c r="A417" s="1">
        <v>2034</v>
      </c>
      <c r="B417" s="1">
        <v>8</v>
      </c>
      <c r="C417" s="2"/>
      <c r="D417">
        <v>15.6002535411836</v>
      </c>
      <c r="E417">
        <v>17.593685268361</v>
      </c>
      <c r="F417">
        <v>13.606821814006199</v>
      </c>
      <c r="G417">
        <v>1.00928844985399</v>
      </c>
    </row>
    <row r="418" spans="1:7" x14ac:dyDescent="0.3">
      <c r="A418" s="1">
        <v>2034</v>
      </c>
      <c r="B418" s="1">
        <v>9</v>
      </c>
      <c r="C418" s="2"/>
      <c r="D418">
        <v>15.3171991171223</v>
      </c>
      <c r="E418">
        <v>17.310052702514501</v>
      </c>
      <c r="F418">
        <v>13.3243455317302</v>
      </c>
      <c r="G418">
        <v>1.0089957326175401</v>
      </c>
    </row>
    <row r="419" spans="1:7" x14ac:dyDescent="0.3">
      <c r="A419" s="1">
        <v>2034</v>
      </c>
      <c r="B419" s="1">
        <v>10</v>
      </c>
      <c r="C419" s="2"/>
      <c r="D419">
        <v>14.8682251379607</v>
      </c>
      <c r="E419">
        <v>16.860426129537199</v>
      </c>
      <c r="F419">
        <v>12.8760241463842</v>
      </c>
      <c r="G419">
        <v>1.0086653197964901</v>
      </c>
    </row>
    <row r="420" spans="1:7" x14ac:dyDescent="0.3">
      <c r="A420" s="1">
        <v>2034</v>
      </c>
      <c r="B420" s="1">
        <v>11</v>
      </c>
      <c r="C420" s="2"/>
      <c r="D420">
        <v>14.1898228543829</v>
      </c>
      <c r="E420">
        <v>16.1859125595177</v>
      </c>
      <c r="F420">
        <v>12.1937331492481</v>
      </c>
      <c r="G420">
        <v>1.0106342027161499</v>
      </c>
    </row>
    <row r="421" spans="1:7" x14ac:dyDescent="0.3">
      <c r="A421" s="1">
        <v>2034</v>
      </c>
      <c r="B421" s="1">
        <v>12</v>
      </c>
      <c r="C421" s="2"/>
      <c r="D421">
        <v>13.9800775958246</v>
      </c>
      <c r="E421">
        <v>15.9816532442377</v>
      </c>
      <c r="F421">
        <v>11.9785019474115</v>
      </c>
      <c r="G421">
        <v>1.01341177423359</v>
      </c>
    </row>
    <row r="422" spans="1:7" x14ac:dyDescent="0.3">
      <c r="A422" s="1">
        <v>2035</v>
      </c>
      <c r="B422" s="1">
        <v>1</v>
      </c>
      <c r="C422" s="2"/>
      <c r="D422">
        <v>14.271015394610099</v>
      </c>
      <c r="E422">
        <v>16.3097569524889</v>
      </c>
      <c r="F422">
        <v>12.2322738367313</v>
      </c>
      <c r="G422">
        <v>1.03222913458793</v>
      </c>
    </row>
    <row r="423" spans="1:7" x14ac:dyDescent="0.3">
      <c r="A423" s="1">
        <v>2035</v>
      </c>
      <c r="B423" s="1">
        <v>2</v>
      </c>
      <c r="C423" s="2"/>
      <c r="D423">
        <v>13.9120448724171</v>
      </c>
      <c r="E423">
        <v>15.9231189368169</v>
      </c>
      <c r="F423">
        <v>11.9009708080174</v>
      </c>
      <c r="G423">
        <v>1.01822088879545</v>
      </c>
    </row>
    <row r="424" spans="1:7" x14ac:dyDescent="0.3">
      <c r="A424" s="1">
        <v>2035</v>
      </c>
      <c r="B424" s="1">
        <v>3</v>
      </c>
      <c r="C424" s="2"/>
      <c r="D424">
        <v>14.063231999780401</v>
      </c>
      <c r="E424">
        <v>16.077249278213301</v>
      </c>
      <c r="F424">
        <v>12.049214721347401</v>
      </c>
      <c r="G424">
        <v>1.0197110586812099</v>
      </c>
    </row>
    <row r="425" spans="1:7" x14ac:dyDescent="0.3">
      <c r="A425" s="1">
        <v>2035</v>
      </c>
      <c r="B425" s="1">
        <v>4</v>
      </c>
      <c r="C425" s="2"/>
      <c r="D425">
        <v>14.3208150369283</v>
      </c>
      <c r="E425">
        <v>16.338215158659601</v>
      </c>
      <c r="F425">
        <v>12.303414915196999</v>
      </c>
      <c r="G425">
        <v>1.0214238159440401</v>
      </c>
    </row>
    <row r="426" spans="1:7" x14ac:dyDescent="0.3">
      <c r="A426" s="1">
        <v>2035</v>
      </c>
      <c r="B426" s="1">
        <v>5</v>
      </c>
      <c r="C426" s="2"/>
      <c r="D426">
        <v>14.822444977375101</v>
      </c>
      <c r="E426">
        <v>16.845294995741298</v>
      </c>
      <c r="F426">
        <v>12.799594959008999</v>
      </c>
      <c r="G426">
        <v>1.0241831367933301</v>
      </c>
    </row>
    <row r="427" spans="1:7" x14ac:dyDescent="0.3">
      <c r="A427" s="1">
        <v>2035</v>
      </c>
      <c r="B427" s="1">
        <v>6</v>
      </c>
      <c r="C427" s="2"/>
      <c r="D427">
        <v>15.150126900686301</v>
      </c>
      <c r="E427">
        <v>17.180604911425</v>
      </c>
      <c r="F427">
        <v>13.1196488899476</v>
      </c>
      <c r="G427">
        <v>1.0280452427748199</v>
      </c>
    </row>
    <row r="428" spans="1:7" x14ac:dyDescent="0.3">
      <c r="A428" s="1">
        <v>2035</v>
      </c>
      <c r="B428" s="1">
        <v>7</v>
      </c>
      <c r="C428" s="2"/>
      <c r="D428">
        <v>15.4091926825937</v>
      </c>
      <c r="E428">
        <v>17.447951261762299</v>
      </c>
      <c r="F428">
        <v>13.370434103425101</v>
      </c>
      <c r="G428">
        <v>1.0322377525862001</v>
      </c>
    </row>
    <row r="429" spans="1:7" x14ac:dyDescent="0.3">
      <c r="A429" s="1">
        <v>2035</v>
      </c>
      <c r="B429" s="1">
        <v>8</v>
      </c>
      <c r="C429" s="2"/>
      <c r="D429">
        <v>15.4134386818516</v>
      </c>
      <c r="E429">
        <v>17.456677490959699</v>
      </c>
      <c r="F429">
        <v>13.370199872743401</v>
      </c>
      <c r="G429">
        <v>1.0345061243939799</v>
      </c>
    </row>
    <row r="430" spans="1:7" x14ac:dyDescent="0.3">
      <c r="A430" s="1">
        <v>2035</v>
      </c>
      <c r="B430" s="1">
        <v>9</v>
      </c>
      <c r="C430" s="2"/>
      <c r="D430">
        <v>15.129950143274</v>
      </c>
      <c r="E430">
        <v>17.173005125327499</v>
      </c>
      <c r="F430">
        <v>13.0868951612205</v>
      </c>
      <c r="G430">
        <v>1.0344130514683001</v>
      </c>
    </row>
    <row r="431" spans="1:7" x14ac:dyDescent="0.3">
      <c r="A431" s="1">
        <v>2035</v>
      </c>
      <c r="B431" s="1">
        <v>10</v>
      </c>
      <c r="C431" s="2"/>
      <c r="D431">
        <v>14.681620566242399</v>
      </c>
      <c r="E431">
        <v>16.7245046565032</v>
      </c>
      <c r="F431">
        <v>12.6387364759817</v>
      </c>
      <c r="G431">
        <v>1.0343265277563001</v>
      </c>
    </row>
    <row r="432" spans="1:7" x14ac:dyDescent="0.3">
      <c r="A432" s="1">
        <v>2035</v>
      </c>
      <c r="B432" s="1">
        <v>11</v>
      </c>
      <c r="C432" s="2"/>
      <c r="D432">
        <v>14.005124494393501</v>
      </c>
      <c r="E432">
        <v>16.052367738182198</v>
      </c>
      <c r="F432">
        <v>11.9578812506047</v>
      </c>
      <c r="G432">
        <v>1.0365335977286401</v>
      </c>
    </row>
    <row r="433" spans="1:7" x14ac:dyDescent="0.3">
      <c r="A433" s="1">
        <v>2035</v>
      </c>
      <c r="B433" s="1">
        <v>12</v>
      </c>
      <c r="C433" s="2"/>
      <c r="D433">
        <v>13.797441763306599</v>
      </c>
      <c r="E433">
        <v>15.8506755098424</v>
      </c>
      <c r="F433">
        <v>11.744208016770701</v>
      </c>
      <c r="G433">
        <v>1.0395666312401699</v>
      </c>
    </row>
    <row r="434" spans="1:7" x14ac:dyDescent="0.3">
      <c r="A434" s="1">
        <v>2036</v>
      </c>
      <c r="B434" s="1">
        <v>1</v>
      </c>
      <c r="C434" s="2"/>
      <c r="D434">
        <v>14.0894278554905</v>
      </c>
      <c r="E434">
        <v>16.180477453588001</v>
      </c>
      <c r="F434">
        <v>11.998378257392901</v>
      </c>
      <c r="G434">
        <v>1.0587130618313501</v>
      </c>
    </row>
    <row r="435" spans="1:7" x14ac:dyDescent="0.3">
      <c r="A435" s="1">
        <v>2036</v>
      </c>
      <c r="B435" s="1">
        <v>2</v>
      </c>
      <c r="C435" s="2"/>
      <c r="D435">
        <v>13.729657173213999</v>
      </c>
      <c r="E435">
        <v>15.792989232362901</v>
      </c>
      <c r="F435">
        <v>11.666325114065</v>
      </c>
      <c r="G435">
        <v>1.0446794776670101</v>
      </c>
    </row>
    <row r="436" spans="1:7" x14ac:dyDescent="0.3">
      <c r="A436" s="1">
        <v>2036</v>
      </c>
      <c r="B436" s="1">
        <v>3</v>
      </c>
      <c r="C436" s="2"/>
      <c r="D436">
        <v>13.8793898587586</v>
      </c>
      <c r="E436">
        <v>15.9460133289552</v>
      </c>
      <c r="F436">
        <v>11.812766388562</v>
      </c>
      <c r="G436">
        <v>1.04634594214071</v>
      </c>
    </row>
    <row r="437" spans="1:7" x14ac:dyDescent="0.3">
      <c r="A437" s="1">
        <v>2036</v>
      </c>
      <c r="B437" s="1">
        <v>4</v>
      </c>
      <c r="C437" s="2"/>
      <c r="D437">
        <v>14.1374407856038</v>
      </c>
      <c r="E437">
        <v>16.207888407171701</v>
      </c>
      <c r="F437">
        <v>12.0669931640359</v>
      </c>
      <c r="G437">
        <v>1.0482821367727799</v>
      </c>
    </row>
    <row r="438" spans="1:7" x14ac:dyDescent="0.3">
      <c r="A438" s="1">
        <v>2036</v>
      </c>
      <c r="B438" s="1">
        <v>5</v>
      </c>
      <c r="C438" s="2"/>
      <c r="D438">
        <v>14.6424172786251</v>
      </c>
      <c r="E438">
        <v>16.7191289090071</v>
      </c>
      <c r="F438">
        <v>12.5657056482431</v>
      </c>
      <c r="G438">
        <v>1.0514536483222701</v>
      </c>
    </row>
    <row r="439" spans="1:7" x14ac:dyDescent="0.3">
      <c r="A439" s="1">
        <v>2036</v>
      </c>
      <c r="B439" s="1">
        <v>6</v>
      </c>
      <c r="C439" s="2"/>
      <c r="D439">
        <v>14.9751028662411</v>
      </c>
      <c r="E439">
        <v>17.060386660667302</v>
      </c>
      <c r="F439">
        <v>12.889819071814999</v>
      </c>
      <c r="G439">
        <v>1.05579379503614</v>
      </c>
    </row>
    <row r="440" spans="1:7" x14ac:dyDescent="0.3">
      <c r="A440" s="1">
        <v>2036</v>
      </c>
      <c r="B440" s="1">
        <v>7</v>
      </c>
      <c r="C440" s="2"/>
      <c r="D440">
        <v>15.2384307998864</v>
      </c>
      <c r="E440">
        <v>17.332759974634101</v>
      </c>
      <c r="F440">
        <v>13.144101625138701</v>
      </c>
      <c r="G440">
        <v>1.06037353446667</v>
      </c>
    </row>
    <row r="441" spans="1:7" x14ac:dyDescent="0.3">
      <c r="A441" s="1">
        <v>2036</v>
      </c>
      <c r="B441" s="1">
        <v>8</v>
      </c>
      <c r="C441" s="2"/>
      <c r="D441">
        <v>15.244823775153799</v>
      </c>
      <c r="E441">
        <v>17.344122657991001</v>
      </c>
      <c r="F441">
        <v>13.145524892316599</v>
      </c>
      <c r="G441">
        <v>1.0628897324911599</v>
      </c>
    </row>
    <row r="442" spans="1:7" x14ac:dyDescent="0.3">
      <c r="A442" s="1">
        <v>2036</v>
      </c>
      <c r="B442" s="1">
        <v>9</v>
      </c>
      <c r="C442" s="2"/>
      <c r="D442">
        <v>14.961519996350701</v>
      </c>
      <c r="E442">
        <v>17.060907065281899</v>
      </c>
      <c r="F442">
        <v>12.862132927419401</v>
      </c>
      <c r="G442">
        <v>1.06293438172843</v>
      </c>
    </row>
    <row r="443" spans="1:7" x14ac:dyDescent="0.3">
      <c r="A443" s="1">
        <v>2036</v>
      </c>
      <c r="B443" s="1">
        <v>10</v>
      </c>
      <c r="C443" s="2"/>
      <c r="D443">
        <v>14.5122763346697</v>
      </c>
      <c r="E443">
        <v>16.611599146595399</v>
      </c>
      <c r="F443">
        <v>12.4129535227441</v>
      </c>
      <c r="G443">
        <v>1.0629018479562999</v>
      </c>
    </row>
    <row r="444" spans="1:7" x14ac:dyDescent="0.3">
      <c r="A444" s="1">
        <v>2036</v>
      </c>
      <c r="B444" s="1">
        <v>11</v>
      </c>
      <c r="C444" s="2"/>
      <c r="D444">
        <v>13.834498887739</v>
      </c>
      <c r="E444">
        <v>15.938149382136</v>
      </c>
      <c r="F444">
        <v>11.730848393341899</v>
      </c>
      <c r="G444">
        <v>1.0650929839122101</v>
      </c>
    </row>
    <row r="445" spans="1:7" x14ac:dyDescent="0.3">
      <c r="A445" s="1">
        <v>2036</v>
      </c>
      <c r="B445" s="1">
        <v>12</v>
      </c>
      <c r="C445" s="2"/>
      <c r="D445">
        <v>13.6259841118995</v>
      </c>
      <c r="E445">
        <v>15.735795552446699</v>
      </c>
      <c r="F445">
        <v>11.516172671352299</v>
      </c>
      <c r="G445">
        <v>1.0682123141128601</v>
      </c>
    </row>
    <row r="446" spans="1:7" x14ac:dyDescent="0.3">
      <c r="A446" s="1">
        <v>2037</v>
      </c>
      <c r="B446" s="1">
        <v>1</v>
      </c>
      <c r="C446" s="2"/>
      <c r="D446">
        <v>13.9182939759104</v>
      </c>
      <c r="E446">
        <v>16.066650300838099</v>
      </c>
      <c r="F446">
        <v>11.769937650982699</v>
      </c>
      <c r="G446">
        <v>1.08772785912792</v>
      </c>
    </row>
    <row r="447" spans="1:7" x14ac:dyDescent="0.3">
      <c r="A447" s="1">
        <v>2037</v>
      </c>
      <c r="B447" s="1">
        <v>2</v>
      </c>
      <c r="C447" s="2"/>
      <c r="D447">
        <v>13.560317750953701</v>
      </c>
      <c r="E447">
        <v>15.681612383463399</v>
      </c>
      <c r="F447">
        <v>11.439023118444</v>
      </c>
      <c r="G447">
        <v>1.07402633465703</v>
      </c>
    </row>
    <row r="448" spans="1:7" x14ac:dyDescent="0.3">
      <c r="A448" s="1">
        <v>2037</v>
      </c>
      <c r="B448" s="1">
        <v>3</v>
      </c>
      <c r="C448" s="2"/>
      <c r="D448">
        <v>13.711905349572801</v>
      </c>
      <c r="E448">
        <v>15.837167284984901</v>
      </c>
      <c r="F448">
        <v>11.586643414160701</v>
      </c>
      <c r="G448">
        <v>1.0760350079122201</v>
      </c>
    </row>
    <row r="449" spans="1:7" x14ac:dyDescent="0.3">
      <c r="A449" s="1">
        <v>2037</v>
      </c>
      <c r="B449" s="1">
        <v>4</v>
      </c>
      <c r="C449" s="2"/>
      <c r="D449">
        <v>13.969253218391501</v>
      </c>
      <c r="E449">
        <v>16.0988372487353</v>
      </c>
      <c r="F449">
        <v>11.839669188047701</v>
      </c>
      <c r="G449">
        <v>1.0782233148575999</v>
      </c>
    </row>
    <row r="450" spans="1:7" x14ac:dyDescent="0.3">
      <c r="A450" s="1">
        <v>2037</v>
      </c>
      <c r="B450" s="1">
        <v>5</v>
      </c>
      <c r="C450" s="2"/>
      <c r="D450">
        <v>14.470018167448499</v>
      </c>
      <c r="E450">
        <v>16.6056314115195</v>
      </c>
      <c r="F450">
        <v>12.3344049233775</v>
      </c>
      <c r="G450">
        <v>1.08127594800956</v>
      </c>
    </row>
    <row r="451" spans="1:7" x14ac:dyDescent="0.3">
      <c r="A451" s="1">
        <v>2037</v>
      </c>
      <c r="B451" s="1">
        <v>6</v>
      </c>
      <c r="C451" s="2"/>
      <c r="D451">
        <v>14.796928016552201</v>
      </c>
      <c r="E451">
        <v>16.940450502270899</v>
      </c>
      <c r="F451">
        <v>12.653405530833499</v>
      </c>
      <c r="G451">
        <v>1.0852804524695401</v>
      </c>
    </row>
    <row r="452" spans="1:7" x14ac:dyDescent="0.3">
      <c r="A452" s="1">
        <v>2037</v>
      </c>
      <c r="B452" s="1">
        <v>7</v>
      </c>
      <c r="C452" s="2"/>
      <c r="D452">
        <v>15.056296831686099</v>
      </c>
      <c r="E452">
        <v>17.208444264032298</v>
      </c>
      <c r="F452">
        <v>12.90414939934</v>
      </c>
      <c r="G452">
        <v>1.08964732337513</v>
      </c>
    </row>
    <row r="453" spans="1:7" x14ac:dyDescent="0.3">
      <c r="A453" s="1">
        <v>2037</v>
      </c>
      <c r="B453" s="1">
        <v>8</v>
      </c>
      <c r="C453" s="2"/>
      <c r="D453">
        <v>15.062442403641899</v>
      </c>
      <c r="E453">
        <v>17.2198614398568</v>
      </c>
      <c r="F453">
        <v>12.905023367427001</v>
      </c>
      <c r="G453">
        <v>1.0923163733477901</v>
      </c>
    </row>
    <row r="454" spans="1:7" x14ac:dyDescent="0.3">
      <c r="A454" s="1">
        <v>2037</v>
      </c>
      <c r="B454" s="1">
        <v>9</v>
      </c>
      <c r="C454" s="2"/>
      <c r="D454">
        <v>14.7810847426782</v>
      </c>
      <c r="E454">
        <v>16.939358046678301</v>
      </c>
      <c r="F454">
        <v>12.6228114386782</v>
      </c>
      <c r="G454">
        <v>1.0927488951125699</v>
      </c>
    </row>
    <row r="455" spans="1:7" x14ac:dyDescent="0.3">
      <c r="A455" s="1">
        <v>2037</v>
      </c>
      <c r="B455" s="1">
        <v>10</v>
      </c>
      <c r="C455" s="2"/>
      <c r="D455">
        <v>14.3332880988731</v>
      </c>
      <c r="E455">
        <v>16.492136114043799</v>
      </c>
      <c r="F455">
        <v>12.1744400837024</v>
      </c>
      <c r="G455">
        <v>1.0930398754048301</v>
      </c>
    </row>
    <row r="456" spans="1:7" x14ac:dyDescent="0.3">
      <c r="A456" s="1">
        <v>2037</v>
      </c>
      <c r="B456" s="1">
        <v>11</v>
      </c>
      <c r="C456" s="2"/>
      <c r="D456">
        <v>13.6545840103456</v>
      </c>
      <c r="E456">
        <v>15.817832699899</v>
      </c>
      <c r="F456">
        <v>11.4913353207921</v>
      </c>
      <c r="G456">
        <v>1.09526796767683</v>
      </c>
    </row>
    <row r="457" spans="1:7" x14ac:dyDescent="0.3">
      <c r="A457" s="1">
        <v>2037</v>
      </c>
      <c r="B457" s="1">
        <v>12</v>
      </c>
      <c r="C457" s="2"/>
      <c r="D457">
        <v>13.443324104890101</v>
      </c>
      <c r="E457">
        <v>15.612537657267</v>
      </c>
      <c r="F457">
        <v>11.2741105525132</v>
      </c>
      <c r="G457">
        <v>1.0982880195153799</v>
      </c>
    </row>
    <row r="458" spans="1:7" x14ac:dyDescent="0.3">
      <c r="A458" s="1">
        <v>2038</v>
      </c>
      <c r="B458" s="1">
        <v>1</v>
      </c>
      <c r="C458" s="2"/>
      <c r="D458">
        <v>13.732011077603399</v>
      </c>
      <c r="E458">
        <v>15.939686933301999</v>
      </c>
      <c r="F458">
        <v>11.524335221904799</v>
      </c>
      <c r="G458">
        <v>1.1177617531617901</v>
      </c>
    </row>
    <row r="459" spans="1:7" x14ac:dyDescent="0.3">
      <c r="A459" s="1">
        <v>2038</v>
      </c>
      <c r="B459" s="1">
        <v>2</v>
      </c>
      <c r="C459" s="2"/>
      <c r="D459">
        <v>13.370680625786401</v>
      </c>
      <c r="E459">
        <v>15.550952498976301</v>
      </c>
      <c r="F459">
        <v>11.1904087525965</v>
      </c>
      <c r="G459">
        <v>1.10388692481982</v>
      </c>
    </row>
    <row r="460" spans="1:7" x14ac:dyDescent="0.3">
      <c r="A460" s="1">
        <v>2038</v>
      </c>
      <c r="B460" s="1">
        <v>3</v>
      </c>
      <c r="C460" s="2"/>
      <c r="D460">
        <v>13.5201194200939</v>
      </c>
      <c r="E460">
        <v>15.704454011285099</v>
      </c>
      <c r="F460">
        <v>11.3357848289026</v>
      </c>
      <c r="G460">
        <v>1.1059439074081101</v>
      </c>
    </row>
    <row r="461" spans="1:7" x14ac:dyDescent="0.3">
      <c r="A461" s="1">
        <v>2038</v>
      </c>
      <c r="B461" s="1">
        <v>4</v>
      </c>
      <c r="C461" s="2"/>
      <c r="D461">
        <v>13.7767103906803</v>
      </c>
      <c r="E461">
        <v>15.965790623398499</v>
      </c>
      <c r="F461">
        <v>11.587630157962099</v>
      </c>
      <c r="G461">
        <v>1.10834665896214</v>
      </c>
    </row>
    <row r="462" spans="1:7" x14ac:dyDescent="0.3">
      <c r="A462" s="1">
        <v>2038</v>
      </c>
      <c r="B462" s="1">
        <v>5</v>
      </c>
      <c r="C462" s="2"/>
      <c r="D462">
        <v>14.2786751300848</v>
      </c>
      <c r="E462">
        <v>16.474539906847799</v>
      </c>
      <c r="F462">
        <v>12.082810353321699</v>
      </c>
      <c r="G462">
        <v>1.11178172114593</v>
      </c>
    </row>
    <row r="463" spans="1:7" x14ac:dyDescent="0.3">
      <c r="A463" s="1">
        <v>2038</v>
      </c>
      <c r="B463" s="1">
        <v>6</v>
      </c>
      <c r="C463" s="2"/>
      <c r="D463">
        <v>14.607742067831399</v>
      </c>
      <c r="E463">
        <v>16.812371743010399</v>
      </c>
      <c r="F463">
        <v>12.4031123926524</v>
      </c>
      <c r="G463">
        <v>1.11621945062256</v>
      </c>
    </row>
    <row r="464" spans="1:7" x14ac:dyDescent="0.3">
      <c r="A464" s="1">
        <v>2038</v>
      </c>
      <c r="B464" s="1">
        <v>7</v>
      </c>
      <c r="C464" s="2"/>
      <c r="D464">
        <v>14.868705188308599</v>
      </c>
      <c r="E464">
        <v>17.082658327260798</v>
      </c>
      <c r="F464">
        <v>12.6547520493564</v>
      </c>
      <c r="G464">
        <v>1.120939985653</v>
      </c>
    </row>
    <row r="465" spans="1:7" x14ac:dyDescent="0.3">
      <c r="A465" s="1">
        <v>2038</v>
      </c>
      <c r="B465" s="1">
        <v>8</v>
      </c>
      <c r="C465" s="2"/>
      <c r="D465">
        <v>14.8749963565334</v>
      </c>
      <c r="E465">
        <v>17.094715013982</v>
      </c>
      <c r="F465">
        <v>12.655277699084699</v>
      </c>
      <c r="G465">
        <v>1.1238591080621201</v>
      </c>
    </row>
    <row r="466" spans="1:7" x14ac:dyDescent="0.3">
      <c r="A466" s="1">
        <v>2038</v>
      </c>
      <c r="B466" s="1">
        <v>9</v>
      </c>
      <c r="C466" s="2"/>
      <c r="D466">
        <v>14.5930330470773</v>
      </c>
      <c r="E466">
        <v>16.814010323180899</v>
      </c>
      <c r="F466">
        <v>12.3720557709738</v>
      </c>
      <c r="G466">
        <v>1.1244963555052501</v>
      </c>
    </row>
    <row r="467" spans="1:7" x14ac:dyDescent="0.3">
      <c r="A467" s="1">
        <v>2038</v>
      </c>
      <c r="B467" s="1">
        <v>10</v>
      </c>
      <c r="C467" s="2"/>
      <c r="D467">
        <v>14.1450800131683</v>
      </c>
      <c r="E467">
        <v>16.367039689765701</v>
      </c>
      <c r="F467">
        <v>11.923120336570999</v>
      </c>
      <c r="G467">
        <v>1.1249937517581601</v>
      </c>
    </row>
    <row r="468" spans="1:7" x14ac:dyDescent="0.3">
      <c r="A468" s="1">
        <v>2038</v>
      </c>
      <c r="B468" s="1">
        <v>11</v>
      </c>
      <c r="C468" s="2"/>
      <c r="D468">
        <v>13.467517536487</v>
      </c>
      <c r="E468">
        <v>15.694338594984499</v>
      </c>
      <c r="F468">
        <v>11.2406964779895</v>
      </c>
      <c r="G468">
        <v>1.1274551034740401</v>
      </c>
    </row>
    <row r="469" spans="1:7" x14ac:dyDescent="0.3">
      <c r="A469" s="1">
        <v>2038</v>
      </c>
      <c r="B469" s="1">
        <v>12</v>
      </c>
      <c r="C469" s="2"/>
      <c r="D469">
        <v>13.258241336323101</v>
      </c>
      <c r="E469">
        <v>15.4916543124321</v>
      </c>
      <c r="F469">
        <v>11.024828360214</v>
      </c>
      <c r="G469">
        <v>1.1307926375450399</v>
      </c>
    </row>
    <row r="470" spans="1:7" x14ac:dyDescent="0.3">
      <c r="A470" s="1">
        <v>2039</v>
      </c>
      <c r="B470" s="1">
        <v>1</v>
      </c>
      <c r="C470" s="2"/>
      <c r="D470">
        <v>13.5491815305798</v>
      </c>
      <c r="E470">
        <v>15.8219451485525</v>
      </c>
      <c r="F470">
        <v>11.2764179126071</v>
      </c>
      <c r="G470">
        <v>1.15071614321914</v>
      </c>
    </row>
    <row r="471" spans="1:7" x14ac:dyDescent="0.3">
      <c r="A471" s="1">
        <v>2039</v>
      </c>
      <c r="B471" s="1">
        <v>2</v>
      </c>
      <c r="C471" s="2"/>
      <c r="D471">
        <v>13.189665295891199</v>
      </c>
      <c r="E471">
        <v>15.4355389237135</v>
      </c>
      <c r="F471">
        <v>10.943791668068901</v>
      </c>
      <c r="G471">
        <v>1.1371015528093</v>
      </c>
    </row>
    <row r="472" spans="1:7" x14ac:dyDescent="0.3">
      <c r="A472" s="1">
        <v>2039</v>
      </c>
      <c r="B472" s="1">
        <v>3</v>
      </c>
      <c r="C472" s="2"/>
      <c r="D472">
        <v>13.340053126625399</v>
      </c>
      <c r="E472">
        <v>15.590526059303199</v>
      </c>
      <c r="F472">
        <v>11.0895801939475</v>
      </c>
      <c r="G472">
        <v>1.1394302130813301</v>
      </c>
    </row>
    <row r="473" spans="1:7" x14ac:dyDescent="0.3">
      <c r="A473" s="1">
        <v>2039</v>
      </c>
      <c r="B473" s="1">
        <v>4</v>
      </c>
      <c r="C473" s="2"/>
      <c r="D473">
        <v>13.596651714121901</v>
      </c>
      <c r="E473">
        <v>15.8522565151639</v>
      </c>
      <c r="F473">
        <v>11.3410469130799</v>
      </c>
      <c r="G473">
        <v>1.1420285139889801</v>
      </c>
    </row>
    <row r="474" spans="1:7" x14ac:dyDescent="0.3">
      <c r="A474" s="1">
        <v>2039</v>
      </c>
      <c r="B474" s="1">
        <v>5</v>
      </c>
      <c r="C474" s="2"/>
      <c r="D474">
        <v>14.09753779645</v>
      </c>
      <c r="E474">
        <v>16.360048107608801</v>
      </c>
      <c r="F474">
        <v>11.835027485291301</v>
      </c>
      <c r="G474">
        <v>1.1455248221424901</v>
      </c>
    </row>
    <row r="475" spans="1:7" x14ac:dyDescent="0.3">
      <c r="A475" s="1">
        <v>2039</v>
      </c>
      <c r="B475" s="1">
        <v>6</v>
      </c>
      <c r="C475" s="2"/>
      <c r="D475">
        <v>14.4253253574228</v>
      </c>
      <c r="E475">
        <v>16.696573981417899</v>
      </c>
      <c r="F475">
        <v>12.1540767334278</v>
      </c>
      <c r="G475">
        <v>1.1499490911539101</v>
      </c>
    </row>
    <row r="476" spans="1:7" x14ac:dyDescent="0.3">
      <c r="A476" s="1">
        <v>2039</v>
      </c>
      <c r="B476" s="1">
        <v>7</v>
      </c>
      <c r="C476" s="2"/>
      <c r="D476">
        <v>14.6860558316025</v>
      </c>
      <c r="E476">
        <v>16.966753048234501</v>
      </c>
      <c r="F476">
        <v>12.4053586149704</v>
      </c>
      <c r="G476">
        <v>1.1547329798047501</v>
      </c>
    </row>
    <row r="477" spans="1:7" x14ac:dyDescent="0.3">
      <c r="A477" s="1">
        <v>2039</v>
      </c>
      <c r="B477" s="1">
        <v>8</v>
      </c>
      <c r="C477" s="2"/>
      <c r="D477">
        <v>14.6938954317802</v>
      </c>
      <c r="E477">
        <v>16.980898744640399</v>
      </c>
      <c r="F477">
        <v>12.4068921189201</v>
      </c>
      <c r="G477">
        <v>1.15792580050681</v>
      </c>
    </row>
    <row r="478" spans="1:7" x14ac:dyDescent="0.3">
      <c r="A478" s="1">
        <v>2039</v>
      </c>
      <c r="B478" s="1">
        <v>9</v>
      </c>
      <c r="C478" s="2"/>
      <c r="D478">
        <v>14.414205975251599</v>
      </c>
      <c r="E478">
        <v>16.703231798089998</v>
      </c>
      <c r="F478">
        <v>12.125180152413099</v>
      </c>
      <c r="G478">
        <v>1.15894981147895</v>
      </c>
    </row>
    <row r="479" spans="1:7" x14ac:dyDescent="0.3">
      <c r="A479" s="1">
        <v>2039</v>
      </c>
      <c r="B479" s="1">
        <v>10</v>
      </c>
      <c r="C479" s="2"/>
      <c r="D479">
        <v>13.967679598719</v>
      </c>
      <c r="E479">
        <v>16.258256985970199</v>
      </c>
      <c r="F479">
        <v>11.677102211467799</v>
      </c>
      <c r="G479">
        <v>1.1597353794117</v>
      </c>
    </row>
    <row r="480" spans="1:7" x14ac:dyDescent="0.3">
      <c r="A480" s="1">
        <v>2039</v>
      </c>
      <c r="B480" s="1">
        <v>11</v>
      </c>
      <c r="C480" s="2"/>
      <c r="D480">
        <v>13.2896258983622</v>
      </c>
      <c r="E480">
        <v>15.5851150130019</v>
      </c>
      <c r="F480">
        <v>10.994136783722499</v>
      </c>
      <c r="G480">
        <v>1.16222222140104</v>
      </c>
    </row>
    <row r="481" spans="1:7" x14ac:dyDescent="0.3">
      <c r="A481" s="1">
        <v>2039</v>
      </c>
      <c r="B481" s="1">
        <v>12</v>
      </c>
      <c r="C481" s="2"/>
      <c r="D481">
        <v>13.0781530090025</v>
      </c>
      <c r="E481">
        <v>15.3799917348904</v>
      </c>
      <c r="F481">
        <v>10.776314283114701</v>
      </c>
      <c r="G481">
        <v>1.1654370740626401</v>
      </c>
    </row>
    <row r="482" spans="1:7" x14ac:dyDescent="0.3">
      <c r="A482" s="1">
        <v>2040</v>
      </c>
      <c r="B482" s="1">
        <v>1</v>
      </c>
      <c r="C482" s="2"/>
      <c r="D482">
        <v>13.365563223471501</v>
      </c>
      <c r="E482">
        <v>15.706426943562301</v>
      </c>
      <c r="F482">
        <v>11.024699503380701</v>
      </c>
      <c r="G482">
        <v>1.18519570204456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408AC6358DF34E8FBBE93F33770242" ma:contentTypeVersion="" ma:contentTypeDescription="Create a new document." ma:contentTypeScope="" ma:versionID="c685303d7ac7be5da697541bf570f8c9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48198F70-CABD-412C-9869-40F141C11F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22F9BE-7D5E-4DB0-8CB0-67C14B5739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4F8FC3-331B-4B76-B051-871326840980}">
  <ds:schemaRefs>
    <ds:schemaRef ds:uri="c85253b9-0a55-49a1-98ad-b5b6252d7079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Data</vt:lpstr>
      <vt:lpstr>DStat</vt:lpstr>
      <vt:lpstr>Corr</vt:lpstr>
      <vt:lpstr>Coef</vt:lpstr>
      <vt:lpstr>MStat</vt:lpstr>
      <vt:lpstr>Err</vt:lpstr>
      <vt:lpstr>Elas</vt:lpstr>
      <vt:lpstr>BX</vt:lpstr>
      <vt:lpstr>YHat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HAZ0UTF</dc:creator>
  <cp:lastModifiedBy>FPL_User</cp:lastModifiedBy>
  <dcterms:created xsi:type="dcterms:W3CDTF">2014-07-22T18:23:46Z</dcterms:created>
  <dcterms:modified xsi:type="dcterms:W3CDTF">2016-04-23T12:55:35Z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0x01010040408AC6358DF34E8FBBE93F33770242</vt:lpwstr>
  </property>
</Properties>
</file>