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32" yWindow="480" windowWidth="19416" windowHeight="9216"/>
  </bookViews>
  <sheets>
    <sheet name="MFR_Backup_FERC_Model_Ledger_R" sheetId="1" r:id="rId1"/>
  </sheets>
  <definedNames>
    <definedName name="_xlnm.Print_Area" localSheetId="0">MFR_Backup_FERC_Model_Ledger_R!$A$4:$M$24</definedName>
    <definedName name="_xlnm.Print_Titles" localSheetId="0">MFR_Backup_FERC_Model_Ledger_R!$A:$A,MFR_Backup_FERC_Model_Ledger_R!$4:$4</definedName>
  </definedNames>
  <calcPr calcId="145621"/>
</workbook>
</file>

<file path=xl/calcChain.xml><?xml version="1.0" encoding="utf-8"?>
<calcChain xmlns="http://schemas.openxmlformats.org/spreadsheetml/2006/main">
  <c r="I9" i="1" l="1"/>
  <c r="I8" i="1"/>
  <c r="I10" i="1" s="1"/>
  <c r="I11" i="1" s="1"/>
  <c r="J11" i="1" l="1"/>
  <c r="M10" i="1"/>
  <c r="M11" i="1" s="1"/>
  <c r="J10" i="1"/>
  <c r="K9" i="1"/>
  <c r="L9" i="1"/>
  <c r="M9" i="1"/>
  <c r="J9" i="1"/>
  <c r="M8" i="1"/>
  <c r="K8" i="1"/>
  <c r="K10" i="1" s="1"/>
  <c r="K11" i="1" s="1"/>
  <c r="L8" i="1"/>
  <c r="L10" i="1" s="1"/>
  <c r="L11" i="1" s="1"/>
  <c r="J8" i="1"/>
</calcChain>
</file>

<file path=xl/sharedStrings.xml><?xml version="1.0" encoding="utf-8"?>
<sst xmlns="http://schemas.openxmlformats.org/spreadsheetml/2006/main" count="34" uniqueCount="34">
  <si>
    <t>2015</t>
  </si>
  <si>
    <t>2016</t>
  </si>
  <si>
    <t>2017</t>
  </si>
  <si>
    <t>2018</t>
  </si>
  <si>
    <t>2019</t>
  </si>
  <si>
    <t>FPLGRUF5700: FERC Clause Balance Sheet/IS (FERU)</t>
  </si>
  <si>
    <t>FPLGRUF96: Assets</t>
  </si>
  <si>
    <t>FPLGRUF97: Electric Utility Plant</t>
  </si>
  <si>
    <t>FPLGRUF98: Utility Plant</t>
  </si>
  <si>
    <t>FPLGRUF99: 101-Electric Plant In Service</t>
  </si>
  <si>
    <t>9101000: Electric Plant in Service</t>
  </si>
  <si>
    <t>9101050: Eltrc Plt in Srvc-WO Problem-Not PP Intf</t>
  </si>
  <si>
    <t>9101098: Electric Plant in Service-ARO Asset</t>
  </si>
  <si>
    <t>Sub-Total FPLGRUF99: 101-Electric Plant In Service</t>
  </si>
  <si>
    <t>FPLGRUF9265: 106-Completed Const Not Classif</t>
  </si>
  <si>
    <t>9106050: Compl Const Not Classifed-WO Problems</t>
  </si>
  <si>
    <t>9106100: Completed Constr Not Class-Utility Plant</t>
  </si>
  <si>
    <t>9106186: Completed Const NotClass-FPLNonPwrPltSys</t>
  </si>
  <si>
    <t>9106200: Completed Const Not Class-Non Util Plant</t>
  </si>
  <si>
    <t>9106500: Comp Const Not Class-Future Use Prop</t>
  </si>
  <si>
    <t>Sub-Total FPLGRUF9265: 106-Completed Const Not Classif</t>
  </si>
  <si>
    <t>Assumptions</t>
  </si>
  <si>
    <t>Year 2016</t>
  </si>
  <si>
    <t>Year 2017</t>
  </si>
  <si>
    <t>Year 2018</t>
  </si>
  <si>
    <t>Assumption for B-11</t>
  </si>
  <si>
    <t>.5% of Plant in Service</t>
  </si>
  <si>
    <t>Account 101</t>
  </si>
  <si>
    <t>Account 106</t>
  </si>
  <si>
    <t>Year 2019</t>
  </si>
  <si>
    <t>Year 2015</t>
  </si>
  <si>
    <t>MFR B-11 Backup - FERC Model Ledger Results</t>
  </si>
  <si>
    <t>OPC 010670</t>
  </si>
  <si>
    <t>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</si>
</sst>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#,##0_);[Red]\(#,##0\);&quot; &quot;"/>
    <numFmt numFmtId="165" formatCode="#,##0.000_);[Red]\(#,##0.000\);&quot; &quot;"/>
  </numFmts>
  <fonts count="17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1" fontId="11" fillId="0" borderId="0" applyFont="0" applyFill="0" applyBorder="0" applyAlignment="0" applyProtection="0"/>
  </cellStyleXfs>
  <cellXfs count="2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6" fillId="0" borderId="0" xfId="0" applyFont="1" applyAlignment="1">
      <alignment horizontal="left" indent="3"/>
    </xf>
    <xf numFmtId="0" fontId="8" fillId="0" borderId="0" xfId="0" applyFont="1" applyAlignment="1">
      <alignment horizontal="left" indent="5"/>
    </xf>
    <xf numFmtId="0" fontId="9" fillId="0" borderId="0" xfId="0" applyFont="1" applyAlignment="1">
      <alignment horizontal="left" indent="4"/>
    </xf>
    <xf numFmtId="164" fontId="10" fillId="0" borderId="1" xfId="0" applyNumberFormat="1" applyFont="1" applyBorder="1" applyAlignment="1">
      <alignment horizontal="right"/>
    </xf>
    <xf numFmtId="0" fontId="7" fillId="2" borderId="0" xfId="0" applyFont="1" applyFill="1" applyAlignment="1">
      <alignment horizontal="left" indent="4"/>
    </xf>
    <xf numFmtId="49" fontId="12" fillId="0" borderId="0" xfId="0" applyNumberFormat="1" applyFont="1" applyFill="1" applyAlignment="1">
      <alignment horizontal="center" wrapText="1"/>
    </xf>
    <xf numFmtId="164" fontId="13" fillId="0" borderId="0" xfId="0" applyNumberFormat="1" applyFont="1" applyFill="1" applyAlignment="1">
      <alignment horizontal="left"/>
    </xf>
    <xf numFmtId="164" fontId="14" fillId="0" borderId="0" xfId="0" applyNumberFormat="1" applyFont="1" applyFill="1" applyAlignment="1">
      <alignment horizontal="right"/>
    </xf>
    <xf numFmtId="164" fontId="15" fillId="0" borderId="0" xfId="0" applyNumberFormat="1" applyFont="1" applyFill="1" applyAlignment="1">
      <alignment horizontal="left"/>
    </xf>
    <xf numFmtId="165" fontId="13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0" borderId="4" xfId="0" applyNumberFormat="1" applyBorder="1"/>
    <xf numFmtId="41" fontId="0" fillId="0" borderId="0" xfId="1" applyFont="1"/>
    <xf numFmtId="0" fontId="13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3" borderId="5" xfId="0" applyFill="1" applyBorder="1"/>
    <xf numFmtId="0" fontId="16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showZeros="0" tabSelected="1" workbookViewId="0">
      <pane xSplit="1" ySplit="4" topLeftCell="D5" activePane="bottomRight" state="frozen"/>
      <selection pane="topRight"/>
      <selection pane="bottomLeft"/>
      <selection pane="bottomRight" activeCell="A3" sqref="A3"/>
    </sheetView>
  </sheetViews>
  <sheetFormatPr defaultRowHeight="14.4" x14ac:dyDescent="0.3"/>
  <cols>
    <col min="1" max="1" width="39.109375" customWidth="1"/>
    <col min="2" max="6" width="15.6640625" customWidth="1"/>
    <col min="7" max="7" width="2.88671875" customWidth="1"/>
    <col min="8" max="8" width="24.44140625" customWidth="1"/>
    <col min="9" max="9" width="18.88671875" customWidth="1"/>
    <col min="10" max="13" width="14" bestFit="1" customWidth="1"/>
  </cols>
  <sheetData>
    <row r="1" spans="1:13" s="22" customFormat="1" x14ac:dyDescent="0.3">
      <c r="A1" s="22" t="s">
        <v>32</v>
      </c>
    </row>
    <row r="2" spans="1:13" s="22" customFormat="1" x14ac:dyDescent="0.3">
      <c r="A2" s="22" t="s">
        <v>33</v>
      </c>
    </row>
    <row r="3" spans="1:13" s="22" customFormat="1" x14ac:dyDescent="0.3"/>
    <row r="4" spans="1:13" ht="26.4" x14ac:dyDescent="0.3">
      <c r="A4" s="1" t="s">
        <v>31</v>
      </c>
      <c r="B4" s="1" t="s">
        <v>0</v>
      </c>
      <c r="C4" s="1" t="s">
        <v>1</v>
      </c>
      <c r="D4" s="1" t="s">
        <v>2</v>
      </c>
      <c r="E4" s="1" t="s">
        <v>3</v>
      </c>
      <c r="F4" s="20" t="s">
        <v>4</v>
      </c>
      <c r="G4" s="21"/>
      <c r="H4" s="19" t="s">
        <v>21</v>
      </c>
      <c r="I4" s="11" t="s">
        <v>30</v>
      </c>
      <c r="J4" s="11" t="s">
        <v>22</v>
      </c>
      <c r="K4" s="11" t="s">
        <v>23</v>
      </c>
      <c r="L4" s="11" t="s">
        <v>24</v>
      </c>
      <c r="M4" s="11" t="s">
        <v>29</v>
      </c>
    </row>
    <row r="5" spans="1:13" x14ac:dyDescent="0.3">
      <c r="A5" s="2" t="s">
        <v>5</v>
      </c>
      <c r="B5" s="3"/>
      <c r="C5" s="3"/>
      <c r="D5" s="3"/>
      <c r="E5" s="3"/>
      <c r="F5" s="3"/>
      <c r="G5" s="21"/>
      <c r="H5" s="12" t="s">
        <v>25</v>
      </c>
      <c r="I5" s="12"/>
      <c r="J5" s="13"/>
      <c r="K5" s="13"/>
      <c r="L5" s="13"/>
    </row>
    <row r="6" spans="1:13" x14ac:dyDescent="0.3">
      <c r="A6" s="4" t="s">
        <v>6</v>
      </c>
      <c r="B6" s="3"/>
      <c r="C6" s="3"/>
      <c r="D6" s="3"/>
      <c r="E6" s="3"/>
      <c r="F6" s="3"/>
      <c r="G6" s="21"/>
      <c r="H6" s="12" t="s">
        <v>26</v>
      </c>
      <c r="I6" s="12"/>
      <c r="J6" s="13"/>
      <c r="K6" s="13"/>
      <c r="L6" s="13"/>
    </row>
    <row r="7" spans="1:13" x14ac:dyDescent="0.3">
      <c r="A7" s="5" t="s">
        <v>7</v>
      </c>
      <c r="B7" s="3"/>
      <c r="C7" s="3"/>
      <c r="D7" s="3"/>
      <c r="E7" s="3"/>
      <c r="F7" s="3"/>
      <c r="G7" s="21"/>
      <c r="H7" s="14"/>
      <c r="I7" s="15">
        <v>5.0000000000000001E-3</v>
      </c>
      <c r="J7" s="15">
        <v>5.0000000000000001E-3</v>
      </c>
      <c r="K7" s="15">
        <v>5.0000000000000001E-3</v>
      </c>
      <c r="L7" s="15">
        <v>5.0000000000000001E-3</v>
      </c>
      <c r="M7" s="15">
        <v>5.0000000000000001E-3</v>
      </c>
    </row>
    <row r="8" spans="1:13" x14ac:dyDescent="0.3">
      <c r="A8" s="6" t="s">
        <v>8</v>
      </c>
      <c r="B8" s="3"/>
      <c r="C8" s="3"/>
      <c r="D8" s="3"/>
      <c r="E8" s="3"/>
      <c r="F8" s="3"/>
      <c r="G8" s="21"/>
      <c r="H8" s="14" t="s">
        <v>27</v>
      </c>
      <c r="I8" s="16">
        <f>B13</f>
        <v>39386073727.789146</v>
      </c>
      <c r="J8" s="16">
        <f>C13</f>
        <v>43948279955.670319</v>
      </c>
      <c r="K8" s="16">
        <f>D13</f>
        <v>46478978339.571503</v>
      </c>
      <c r="L8" s="16">
        <f>E13</f>
        <v>48948605670.374626</v>
      </c>
      <c r="M8" s="16">
        <f>F13</f>
        <v>52750122617.619186</v>
      </c>
    </row>
    <row r="9" spans="1:13" x14ac:dyDescent="0.3">
      <c r="A9" s="10" t="s">
        <v>9</v>
      </c>
      <c r="B9" s="3"/>
      <c r="C9" s="3"/>
      <c r="D9" s="3"/>
      <c r="E9" s="3"/>
      <c r="F9" s="3"/>
      <c r="G9" s="21"/>
      <c r="H9" s="14" t="s">
        <v>28</v>
      </c>
      <c r="I9" s="16">
        <f>B22</f>
        <v>1683824216.27</v>
      </c>
      <c r="J9" s="16">
        <f>C22</f>
        <v>1683824216.27</v>
      </c>
      <c r="K9" s="16">
        <f>D22</f>
        <v>1683824216.27</v>
      </c>
      <c r="L9" s="16">
        <f>E22</f>
        <v>1683824216.27</v>
      </c>
      <c r="M9" s="16">
        <f>F22</f>
        <v>1683824216.27</v>
      </c>
    </row>
    <row r="10" spans="1:13" x14ac:dyDescent="0.3">
      <c r="A10" s="7" t="s">
        <v>10</v>
      </c>
      <c r="B10" s="3">
        <v>39360835904.029144</v>
      </c>
      <c r="C10" s="3">
        <v>43923042131.910316</v>
      </c>
      <c r="D10" s="3">
        <v>46453740515.811501</v>
      </c>
      <c r="E10" s="3">
        <v>48923367846.614624</v>
      </c>
      <c r="F10" s="3">
        <v>52724884793.859184</v>
      </c>
      <c r="G10" s="21"/>
      <c r="I10" s="17">
        <f>I8+I9</f>
        <v>41069897944.059143</v>
      </c>
      <c r="J10" s="17">
        <f>J8+J9</f>
        <v>45632104171.940315</v>
      </c>
      <c r="K10" s="17">
        <f t="shared" ref="K10:M10" si="0">K8+K9</f>
        <v>48162802555.841499</v>
      </c>
      <c r="L10" s="17">
        <f t="shared" si="0"/>
        <v>50632429886.644623</v>
      </c>
      <c r="M10" s="17">
        <f t="shared" si="0"/>
        <v>54433946833.889183</v>
      </c>
    </row>
    <row r="11" spans="1:13" x14ac:dyDescent="0.3">
      <c r="A11" s="7" t="s">
        <v>11</v>
      </c>
      <c r="B11" s="3">
        <v>192.39</v>
      </c>
      <c r="C11" s="3">
        <v>192.39</v>
      </c>
      <c r="D11" s="3">
        <v>192.39</v>
      </c>
      <c r="E11" s="3">
        <v>192.39</v>
      </c>
      <c r="F11" s="3">
        <v>192.39</v>
      </c>
      <c r="G11" s="21"/>
      <c r="I11" s="18">
        <f>I10*I7</f>
        <v>205349489.72029573</v>
      </c>
      <c r="J11" s="18">
        <f>J10*J7</f>
        <v>228160520.85970157</v>
      </c>
      <c r="K11" s="18">
        <f t="shared" ref="K11:M11" si="1">K10*K7</f>
        <v>240814012.7792075</v>
      </c>
      <c r="L11" s="18">
        <f t="shared" si="1"/>
        <v>253162149.43322313</v>
      </c>
      <c r="M11" s="18">
        <f t="shared" si="1"/>
        <v>272169734.16944593</v>
      </c>
    </row>
    <row r="12" spans="1:13" x14ac:dyDescent="0.3">
      <c r="A12" s="7" t="s">
        <v>12</v>
      </c>
      <c r="B12" s="3">
        <v>25237631.370000001</v>
      </c>
      <c r="C12" s="3">
        <v>25237631.370000001</v>
      </c>
      <c r="D12" s="3">
        <v>25237631.370000001</v>
      </c>
      <c r="E12" s="3">
        <v>25237631.370000001</v>
      </c>
      <c r="F12" s="3">
        <v>25237631.370000001</v>
      </c>
      <c r="G12" s="21"/>
    </row>
    <row r="13" spans="1:13" x14ac:dyDescent="0.3">
      <c r="A13" s="8" t="s">
        <v>13</v>
      </c>
      <c r="B13" s="9">
        <v>39386073727.789146</v>
      </c>
      <c r="C13" s="9">
        <v>43948279955.670319</v>
      </c>
      <c r="D13" s="9">
        <v>46478978339.571503</v>
      </c>
      <c r="E13" s="9">
        <v>48948605670.374626</v>
      </c>
      <c r="F13" s="9">
        <v>52750122617.619186</v>
      </c>
      <c r="G13" s="21"/>
    </row>
    <row r="14" spans="1:13" x14ac:dyDescent="0.3">
      <c r="G14" s="21"/>
    </row>
    <row r="15" spans="1:13" x14ac:dyDescent="0.3">
      <c r="G15" s="21"/>
    </row>
    <row r="16" spans="1:13" x14ac:dyDescent="0.3">
      <c r="A16" s="10" t="s">
        <v>14</v>
      </c>
      <c r="B16" s="3"/>
      <c r="C16" s="3"/>
      <c r="D16" s="3"/>
      <c r="E16" s="3"/>
      <c r="F16" s="3"/>
      <c r="G16" s="21"/>
    </row>
    <row r="17" spans="1:7" x14ac:dyDescent="0.3">
      <c r="A17" s="7" t="s">
        <v>15</v>
      </c>
      <c r="B17" s="3">
        <v>2832886.96</v>
      </c>
      <c r="C17" s="3">
        <v>2832886.96</v>
      </c>
      <c r="D17" s="3">
        <v>2832886.96</v>
      </c>
      <c r="E17" s="3">
        <v>2832886.96</v>
      </c>
      <c r="F17" s="3">
        <v>2832886.96</v>
      </c>
      <c r="G17" s="21"/>
    </row>
    <row r="18" spans="1:7" x14ac:dyDescent="0.3">
      <c r="A18" s="7" t="s">
        <v>16</v>
      </c>
      <c r="B18" s="3">
        <v>1568737605.3499999</v>
      </c>
      <c r="C18" s="3">
        <v>1568737605.3499999</v>
      </c>
      <c r="D18" s="3">
        <v>1568737605.3499999</v>
      </c>
      <c r="E18" s="3">
        <v>1568737605.3499999</v>
      </c>
      <c r="F18" s="3">
        <v>1568737605.3499999</v>
      </c>
      <c r="G18" s="21"/>
    </row>
    <row r="19" spans="1:7" x14ac:dyDescent="0.3">
      <c r="A19" s="7" t="s">
        <v>17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21"/>
    </row>
    <row r="20" spans="1:7" x14ac:dyDescent="0.3">
      <c r="A20" s="7" t="s">
        <v>18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21"/>
    </row>
    <row r="21" spans="1:7" x14ac:dyDescent="0.3">
      <c r="A21" s="7" t="s">
        <v>19</v>
      </c>
      <c r="B21" s="3">
        <v>112253723.95999999</v>
      </c>
      <c r="C21" s="3">
        <v>112253723.95999999</v>
      </c>
      <c r="D21" s="3">
        <v>112253723.95999999</v>
      </c>
      <c r="E21" s="3">
        <v>112253723.95999999</v>
      </c>
      <c r="F21" s="3">
        <v>112253723.95999999</v>
      </c>
      <c r="G21" s="21"/>
    </row>
    <row r="22" spans="1:7" x14ac:dyDescent="0.3">
      <c r="A22" s="8" t="s">
        <v>20</v>
      </c>
      <c r="B22" s="9">
        <v>1683824216.27</v>
      </c>
      <c r="C22" s="9">
        <v>1683824216.27</v>
      </c>
      <c r="D22" s="9">
        <v>1683824216.27</v>
      </c>
      <c r="E22" s="9">
        <v>1683824216.27</v>
      </c>
      <c r="F22" s="9">
        <v>1683824216.27</v>
      </c>
      <c r="G22" s="21"/>
    </row>
  </sheetData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E2BB0A-5459-47F0-A4BF-12C96A922945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F39D8290-A31D-4C3D-ADC4-B0B6AD2371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405EE-41B7-4202-906F-53E51EF028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MFR_Backup_FERC_Model_Ledger_R</vt:lpstr>
      <vt:lpstr>MFR_Backup_FERC_Model_Ledger_R!Print_Area</vt:lpstr>
      <vt:lpstr>MFR_Backup_FERC_Model_Ledger_R!Print_Titles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2016-04-11T16:41:53Z</dcterms:created>
  <dcterms:modified xsi:type="dcterms:W3CDTF">2016-04-14T12:56:23Z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