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6" yWindow="636" windowWidth="17892" windowHeight="2016" tabRatio="939"/>
  </bookViews>
  <sheets>
    <sheet name="A6_Schedule" sheetId="7" r:id="rId1"/>
    <sheet name="A6.1_Schedule" sheetId="8" r:id="rId2"/>
    <sheet name="A9_Schedule" sheetId="13" r:id="rId3"/>
    <sheet name="A9.1_Schedule" sheetId="1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\a">[1]FTI!#REF!</definedName>
    <definedName name="\c">[2]ISFPLSUB!#REF!</definedName>
    <definedName name="\d">[2]ISFPLSUB!#REF!</definedName>
    <definedName name="\l">[2]ISFPLSUB!#REF!</definedName>
    <definedName name="\p">#N/A</definedName>
    <definedName name="\y">[2]JVTAX.XLS!#REF!</definedName>
    <definedName name="_____ESY12">[2]ISFPLSUB!#REF!</definedName>
    <definedName name="_____INP5">[1]SITRP!#REF!</definedName>
    <definedName name="_____PG1">#N/A</definedName>
    <definedName name="_____PG2">#N/A</definedName>
    <definedName name="_____PG3">#N/A</definedName>
    <definedName name="____ESY12">[2]ISFPLSUB!#REF!</definedName>
    <definedName name="____INP5">[1]SITRP!#REF!</definedName>
    <definedName name="____PG1">#N/A</definedName>
    <definedName name="____PG2">#N/A</definedName>
    <definedName name="____PG3">#N/A</definedName>
    <definedName name="___ESY12">[2]ISFPLSUB!#REF!</definedName>
    <definedName name="___INP5">[1]SITRP!#REF!</definedName>
    <definedName name="___PG1">#N/A</definedName>
    <definedName name="___PG2">#N/A</definedName>
    <definedName name="___PG3">#N/A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ESY12">[2]ISFPLSUB!#REF!</definedName>
    <definedName name="_INP5">[1]SITRP!#REF!</definedName>
    <definedName name="_PG1">#N/A</definedName>
    <definedName name="_PG2">#N/A</definedName>
    <definedName name="_PG3">#N/A</definedName>
    <definedName name="ANNUAL">[2]ISFPLSUB!#REF!</definedName>
    <definedName name="BONNIE">#N/A</definedName>
    <definedName name="CMCY">[2]ISFPLSUB!#REF!</definedName>
    <definedName name="COLUMN1">'[3]FPSC TU'!#REF!</definedName>
    <definedName name="COLUMN2">'[3]FPSC TU'!#REF!</definedName>
    <definedName name="COLUMN3">'[3]FPSC TU'!#REF!</definedName>
    <definedName name="COLUMN4">'[3]FPSC TU'!#REF!</definedName>
    <definedName name="COLUMN5">'[3]FPSC TU'!#REF!</definedName>
    <definedName name="COLUMN6">'[3]FPSC TU'!#REF!</definedName>
    <definedName name="COLUMN7">'[3]FPSC TU'!#REF!</definedName>
    <definedName name="COLUMN8">'[3]FPSC TU'!#REF!</definedName>
    <definedName name="COLUMN9">'[3]FPSC TU'!#REF!</definedName>
    <definedName name="COMPTAX">[1]FTI!#REF!</definedName>
    <definedName name="CRIT5">[1]SITRP!#REF!</definedName>
    <definedName name="Criteria_MI">[1]SITRP!#REF!</definedName>
    <definedName name="DATE1">'[3]FPSC TU'!#REF!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GUY">[1]SITRP!#REF!</definedName>
    <definedName name="HISTORY">[2]ISFPLSUB!#REF!</definedName>
    <definedName name="INCSTA">[1]A194!#REF!</definedName>
    <definedName name="INPUT5">[1]SITRP!#REF!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ONTH">[2]ISFPLSUB!#REF!</definedName>
    <definedName name="MONTHS">#N/A</definedName>
    <definedName name="OBO">[1]A194!#REF!</definedName>
    <definedName name="OBODEFTX">'[4]0394OBF.XLS'!#REF!</definedName>
    <definedName name="OTHINC">[1]A194!#REF!</definedName>
    <definedName name="OUTPUT5">[1]SITRP!#REF!</definedName>
    <definedName name="PAGE1">[1]FTI!#REF!</definedName>
    <definedName name="PAGE2">[1]FTI!#REF!</definedName>
    <definedName name="PAGE21">'[1]Storm Fund Earn Gross Up'!#REF!</definedName>
    <definedName name="PAGE3">[2]ISFPLSUB!#REF!</definedName>
    <definedName name="PERIOD">#REF!</definedName>
    <definedName name="PRINT">[1]FTI!#REF!</definedName>
    <definedName name="_xlnm.Print_Titles" localSheetId="1">A6.1_Schedule!$A:$B,A6.1_Schedule!$3:$8</definedName>
    <definedName name="_xlnm.Print_Titles" localSheetId="0">A6_Schedule!$A:$B,A6_Schedule!$3:$8</definedName>
    <definedName name="_xlnm.Print_Titles" localSheetId="3">A9.1_Schedule!$A:$B,A9.1_Schedule!$3:$8</definedName>
    <definedName name="_xlnm.Print_Titles" localSheetId="2">A9_Schedule!$A:$B,A9_Schedule!$3:$8</definedName>
    <definedName name="PRIOR">[2]JVTAX.XLS!#REF!</definedName>
    <definedName name="PURE">[1]SITRP!#REF!</definedName>
    <definedName name="PUREC">[1]SITRP!#REF!</definedName>
    <definedName name="REVENUERPT">'[3]FPSC TU'!#REF!</definedName>
    <definedName name="T">'[5]NF Exp 518 (Mo B)'!#REF!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YEAR">[2]ISFPLSUB!#REF!</definedName>
    <definedName name="YTDA">[2]ISFPLSUB!#REF!</definedName>
  </definedNames>
  <calcPr calcId="145621"/>
</workbook>
</file>

<file path=xl/calcChain.xml><?xml version="1.0" encoding="utf-8"?>
<calcChain xmlns="http://schemas.openxmlformats.org/spreadsheetml/2006/main">
  <c r="G35" i="13" l="1"/>
  <c r="E35" i="13"/>
  <c r="G34" i="13"/>
  <c r="E34" i="13"/>
  <c r="G33" i="13"/>
  <c r="E33" i="13"/>
  <c r="G32" i="13"/>
  <c r="E32" i="13"/>
  <c r="G31" i="13"/>
  <c r="E31" i="13"/>
  <c r="G29" i="13"/>
  <c r="E29" i="13"/>
  <c r="G28" i="13"/>
  <c r="E28" i="13"/>
  <c r="G27" i="13"/>
  <c r="E27" i="13"/>
  <c r="G26" i="13"/>
  <c r="E26" i="13"/>
  <c r="G25" i="13"/>
  <c r="E25" i="13"/>
  <c r="G24" i="13"/>
  <c r="E24" i="13"/>
  <c r="G23" i="13"/>
  <c r="E23" i="13"/>
  <c r="G22" i="13"/>
  <c r="E22" i="13"/>
  <c r="G21" i="13"/>
  <c r="E21" i="13"/>
  <c r="G20" i="13"/>
  <c r="E20" i="13"/>
  <c r="G19" i="13"/>
  <c r="E19" i="13"/>
  <c r="G18" i="13"/>
  <c r="E18" i="13"/>
  <c r="G17" i="13"/>
  <c r="E17" i="13"/>
  <c r="G13" i="13"/>
  <c r="E13" i="13"/>
  <c r="G12" i="13"/>
  <c r="E12" i="13"/>
  <c r="G11" i="13"/>
  <c r="E11" i="13"/>
  <c r="G53" i="7"/>
  <c r="F53" i="7"/>
  <c r="G51" i="7"/>
  <c r="F51" i="7"/>
  <c r="G50" i="7"/>
  <c r="F50" i="7"/>
  <c r="G49" i="7"/>
  <c r="F49" i="7"/>
  <c r="G48" i="7"/>
  <c r="F48" i="7"/>
  <c r="G47" i="7"/>
  <c r="F47" i="7"/>
  <c r="G46" i="7"/>
  <c r="F46" i="7"/>
  <c r="G42" i="7"/>
  <c r="F42" i="7"/>
  <c r="G41" i="7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1" i="7"/>
  <c r="F21" i="7"/>
  <c r="G20" i="7"/>
  <c r="F20" i="7"/>
  <c r="G19" i="7"/>
  <c r="F19" i="7"/>
  <c r="G15" i="7"/>
  <c r="F15" i="7"/>
  <c r="G13" i="7"/>
  <c r="F13" i="7"/>
  <c r="G12" i="7"/>
  <c r="F12" i="7"/>
  <c r="G11" i="7"/>
  <c r="F11" i="7"/>
</calcChain>
</file>

<file path=xl/sharedStrings.xml><?xml version="1.0" encoding="utf-8"?>
<sst xmlns="http://schemas.openxmlformats.org/spreadsheetml/2006/main" count="415" uniqueCount="137">
  <si>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</si>
  <si>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</si>
  <si>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</si>
  <si>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</si>
  <si>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</si>
  <si>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</si>
  <si>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</si>
  <si>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</si>
  <si>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</si>
  <si>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Line No.</t>
  </si>
  <si>
    <t>Actual</t>
  </si>
  <si>
    <t>Estimated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</si>
  <si>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</si>
  <si>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</si>
  <si>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</si>
  <si>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</si>
  <si>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</si>
  <si>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</si>
  <si>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</si>
  <si>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</si>
  <si>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</si>
  <si>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</si>
  <si>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</si>
  <si>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</si>
  <si>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</si>
  <si>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</si>
  <si>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</si>
  <si>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</si>
  <si>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</si>
  <si>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</si>
  <si>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</si>
  <si>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</si>
  <si>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</si>
  <si>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</si>
  <si>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</si>
  <si>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</si>
  <si>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</si>
  <si>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</si>
  <si>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</si>
  <si>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</si>
  <si>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</si>
  <si>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</si>
  <si>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</si>
  <si>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</si>
  <si>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</si>
  <si>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</si>
  <si>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</si>
  <si>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</si>
  <si>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/>
  </si>
  <si>
    <t>37</t>
  </si>
  <si>
    <t>FOR THE MONTH OF:  August 2014</t>
  </si>
  <si>
    <t>Current Month</t>
  </si>
  <si>
    <t>Estimate</t>
  </si>
  <si>
    <t>Total</t>
  </si>
  <si>
    <t>                  FOR THE MONTH OF:  August 2014</t>
  </si>
  <si>
    <t>SOLD TO</t>
  </si>
  <si>
    <t>Type &amp; Schedule</t>
  </si>
  <si>
    <t>Total KWH Sold (000)</t>
  </si>
  <si>
    <t>KWH from Own Generation (000)</t>
  </si>
  <si>
    <t>Fuel Cost (cents/KWH)</t>
  </si>
  <si>
    <t>Total Cost (cents/KWH)</t>
  </si>
  <si>
    <t>Total $ for Fuel Adjustment (Col(4) * Col(5))</t>
  </si>
  <si>
    <t>Total Cost ($) (Col(4) * Col(6))</t>
  </si>
  <si>
    <t>Gain from Off System Sales ($)</t>
  </si>
  <si>
    <t>OS/FCBBS</t>
  </si>
  <si>
    <t>Off System</t>
  </si>
  <si>
    <t>OS</t>
  </si>
  <si>
    <t>St Lucie Reliability Sales</t>
  </si>
  <si>
    <t>Total OS/FCBBS</t>
  </si>
  <si>
    <t>Total Estimated</t>
  </si>
  <si>
    <t>St. Lucie Participation</t>
  </si>
  <si>
    <t>FMPA (SL 1)</t>
  </si>
  <si>
    <t>St. L.</t>
  </si>
  <si>
    <t>OUC (SL 1)</t>
  </si>
  <si>
    <t>Total St. Lucie Participation</t>
  </si>
  <si>
    <t>OS/AF</t>
  </si>
  <si>
    <t>Cargill Power Markets, LLC OS</t>
  </si>
  <si>
    <t>EDF Trading North America, LLC. OS</t>
  </si>
  <si>
    <t>Energy Authority, The OS</t>
  </si>
  <si>
    <t>Exelon Generation Company, LLC. OS</t>
  </si>
  <si>
    <t>Homestead, City Of OS</t>
  </si>
  <si>
    <t>Homestead, City of A/AF</t>
  </si>
  <si>
    <t>AF</t>
  </si>
  <si>
    <t>J.P. Morgan Ventures Energy Corporation OS</t>
  </si>
  <si>
    <t>Morgan Stanley Capital Group, Inc. OS</t>
  </si>
  <si>
    <t>New Smyrna Beach Utilities Commission, City of OS</t>
  </si>
  <si>
    <t>Oglethorpe Power Corporation OS</t>
  </si>
  <si>
    <t>Orlando Utilities Commission OS</t>
  </si>
  <si>
    <t>Powersouth Energy Cooporative OS</t>
  </si>
  <si>
    <t>Reedy Creek Improvement District OS</t>
  </si>
  <si>
    <t>Seminole Electric Cooperative, Inc. OS</t>
  </si>
  <si>
    <t>Southern Company Services, Inc. OS</t>
  </si>
  <si>
    <t>Tallahassee, City of OS</t>
  </si>
  <si>
    <t>Tampa Electric Company  OS</t>
  </si>
  <si>
    <t>Duke Energy Florida, Inc. OS</t>
  </si>
  <si>
    <t>Total OS/AF</t>
  </si>
  <si>
    <t>FCBBS</t>
  </si>
  <si>
    <t>Energy Authority, The FCBBS</t>
  </si>
  <si>
    <t>Orlando Utilities Commission FCBBS</t>
  </si>
  <si>
    <t>Reedy Creek Improvement District FCBBS</t>
  </si>
  <si>
    <t>Tampa Electric Company FCBBS</t>
  </si>
  <si>
    <t>Duke Energy Florida, Inc. FCBBS</t>
  </si>
  <si>
    <t>Total FCBBS</t>
  </si>
  <si>
    <t>Total Actual</t>
  </si>
  <si>
    <t>Other Actual</t>
  </si>
  <si>
    <t>Gross Gain from off System Sales $</t>
  </si>
  <si>
    <t>Gas Turbine Maintenance Revenue Reclassed to Base Revenue</t>
  </si>
  <si>
    <t>Sub-Total (Schedule A1 and A2)</t>
  </si>
  <si>
    <t>Third-Party Transmission Costs</t>
  </si>
  <si>
    <t>Variable Power Plant O&amp;M Costs over 514,000 MWh Threshold</t>
  </si>
  <si>
    <t>Net Gain from off System Sales ($)</t>
  </si>
  <si>
    <t>Other Estimate</t>
  </si>
  <si>
    <t>Gain from off System Sales $</t>
  </si>
  <si>
    <t>Difference</t>
  </si>
  <si>
    <t>Difference (%)</t>
  </si>
  <si>
    <t>Period To Date</t>
  </si>
  <si>
    <t>PURCHASED FROM</t>
  </si>
  <si>
    <t>Total KWH Purchased (000)</t>
  </si>
  <si>
    <t>Year to Date</t>
  </si>
  <si>
    <t>FOR THE MONTH OF: August 2014</t>
  </si>
  <si>
    <t>A9 Schedule</t>
  </si>
  <si>
    <t>Transaction Cost (Cents/KWH)</t>
  </si>
  <si>
    <t>Total $ for Fuel Adj (Col(3) * Col(4))</t>
  </si>
  <si>
    <t>Cost If Generated (Cents/KWH)</t>
  </si>
  <si>
    <t>Cost if Generated ($) (Col(3) * Col(6))</t>
  </si>
  <si>
    <t>Fuel Savings ($) (Col(7) -- Col(5))</t>
  </si>
  <si>
    <t>Economy</t>
  </si>
  <si>
    <t>Total Economy</t>
  </si>
  <si>
    <t>Rainbow Energy Marketing Corp. OS</t>
  </si>
  <si>
    <t>Seminole Electric Cooperative, Inc. FCBBS</t>
  </si>
  <si>
    <t>Transaction Cost (cents/KWH)</t>
  </si>
  <si>
    <t>Cost if Generated (cents/KWH)</t>
  </si>
  <si>
    <t>STAFF 000702</t>
  </si>
  <si>
    <t>FPL RC-16</t>
  </si>
  <si>
    <t>STAFF 000703</t>
  </si>
  <si>
    <t>STAFF 000704</t>
  </si>
  <si>
    <t>STAFF 000705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</si>
</sst>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[Red]\(#,##0\);&quot; &quot;"/>
    <numFmt numFmtId="165" formatCode="#,##0.000_);\(#,##0.000\)"/>
    <numFmt numFmtId="166" formatCode="#,##0.0%_);\(#,##0.0%\);&quot; &quot;"/>
    <numFmt numFmtId="167" formatCode="\$#,##0_);\(\$#,##0\)"/>
    <numFmt numFmtId="168" formatCode="#,##0.00%_);\(#,##0.00%\)"/>
    <numFmt numFmtId="169" formatCode="#,##0.000_);\(#,##0.000\);&quot; &quot;"/>
    <numFmt numFmtId="170" formatCode="0.000000"/>
  </numFmts>
  <fonts count="17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1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4" fontId="170" fillId="0" borderId="0" applyFont="0" applyFill="0" applyBorder="0" applyAlignment="0" applyProtection="0"/>
    <xf numFmtId="44" fontId="170" fillId="0" borderId="0" applyFont="0" applyFill="0" applyBorder="0" applyAlignment="0" applyProtection="0"/>
    <xf numFmtId="44" fontId="171" fillId="0" borderId="0" applyFont="0" applyFill="0" applyBorder="0" applyAlignment="0" applyProtection="0"/>
    <xf numFmtId="0" fontId="170" fillId="0" borderId="0"/>
    <xf numFmtId="0" fontId="170" fillId="0" borderId="0"/>
    <xf numFmtId="0" fontId="170" fillId="0" borderId="0"/>
    <xf numFmtId="170" fontId="172" fillId="0" borderId="0">
      <alignment horizontal="left" wrapText="1"/>
    </xf>
    <xf numFmtId="170" fontId="170" fillId="0" borderId="0">
      <alignment horizontal="left" wrapText="1"/>
    </xf>
    <xf numFmtId="170" fontId="170" fillId="0" borderId="0">
      <alignment horizontal="left" wrapText="1"/>
    </xf>
    <xf numFmtId="0" fontId="172" fillId="0" borderId="0"/>
  </cellStyleXfs>
  <cellXfs count="172">
    <xf numFmtId="0" fontId="0" fillId="0" borderId="0" xfId="0"/>
    <xf numFmtId="0" fontId="0" fillId="0" borderId="1" xfId="0" applyFill="1" applyBorder="1"/>
    <xf numFmtId="0" fontId="0" fillId="0" borderId="0" xfId="0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164" fontId="7" fillId="0" borderId="0" xfId="0" applyNumberFormat="1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right"/>
    </xf>
    <xf numFmtId="164" fontId="11" fillId="0" borderId="0" xfId="0" applyNumberFormat="1" applyFont="1" applyFill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3" fillId="0" borderId="0" xfId="0" applyFont="1" applyFill="1" applyAlignment="1">
      <alignment horizontal="left" indent="1"/>
    </xf>
    <xf numFmtId="164" fontId="14" fillId="0" borderId="0" xfId="0" applyNumberFormat="1" applyFont="1" applyFill="1" applyAlignment="1">
      <alignment horizontal="right"/>
    </xf>
    <xf numFmtId="164" fontId="15" fillId="0" borderId="0" xfId="0" applyNumberFormat="1" applyFont="1" applyFill="1" applyAlignment="1">
      <alignment horizontal="right"/>
    </xf>
    <xf numFmtId="164" fontId="16" fillId="0" borderId="0" xfId="0" applyNumberFormat="1" applyFont="1" applyFill="1" applyAlignment="1">
      <alignment horizontal="right"/>
    </xf>
    <xf numFmtId="164" fontId="17" fillId="0" borderId="0" xfId="0" applyNumberFormat="1" applyFont="1" applyFill="1" applyAlignment="1">
      <alignment horizontal="right"/>
    </xf>
    <xf numFmtId="164" fontId="18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left" indent="2"/>
    </xf>
    <xf numFmtId="164" fontId="20" fillId="0" borderId="0" xfId="0" applyNumberFormat="1" applyFont="1" applyFill="1" applyAlignment="1">
      <alignment horizontal="center"/>
    </xf>
    <xf numFmtId="37" fontId="21" fillId="0" borderId="0" xfId="0" applyNumberFormat="1" applyFont="1" applyFill="1" applyAlignment="1">
      <alignment horizontal="right"/>
    </xf>
    <xf numFmtId="37" fontId="22" fillId="0" borderId="0" xfId="0" applyNumberFormat="1" applyFont="1" applyFill="1" applyAlignment="1">
      <alignment horizontal="right"/>
    </xf>
    <xf numFmtId="165" fontId="23" fillId="0" borderId="0" xfId="0" applyNumberFormat="1" applyFont="1" applyFill="1" applyAlignment="1">
      <alignment horizontal="right"/>
    </xf>
    <xf numFmtId="165" fontId="24" fillId="0" borderId="0" xfId="0" applyNumberFormat="1" applyFont="1" applyFill="1" applyAlignment="1">
      <alignment horizontal="right"/>
    </xf>
    <xf numFmtId="0" fontId="25" fillId="0" borderId="0" xfId="0" applyFont="1" applyFill="1" applyAlignment="1">
      <alignment horizontal="left" indent="2"/>
    </xf>
    <xf numFmtId="164" fontId="26" fillId="0" borderId="0" xfId="0" applyNumberFormat="1" applyFont="1" applyFill="1" applyAlignment="1">
      <alignment horizontal="right"/>
    </xf>
    <xf numFmtId="37" fontId="27" fillId="0" borderId="2" xfId="0" applyNumberFormat="1" applyFont="1" applyFill="1" applyBorder="1" applyAlignment="1">
      <alignment horizontal="right"/>
    </xf>
    <xf numFmtId="37" fontId="28" fillId="0" borderId="2" xfId="0" applyNumberFormat="1" applyFont="1" applyFill="1" applyBorder="1" applyAlignment="1">
      <alignment horizontal="right"/>
    </xf>
    <xf numFmtId="165" fontId="29" fillId="0" borderId="2" xfId="0" applyNumberFormat="1" applyFont="1" applyFill="1" applyBorder="1" applyAlignment="1">
      <alignment horizontal="right"/>
    </xf>
    <xf numFmtId="165" fontId="30" fillId="0" borderId="2" xfId="0" applyNumberFormat="1" applyFont="1" applyFill="1" applyBorder="1" applyAlignment="1">
      <alignment horizontal="right"/>
    </xf>
    <xf numFmtId="37" fontId="31" fillId="0" borderId="2" xfId="0" applyNumberFormat="1" applyFont="1" applyFill="1" applyBorder="1" applyAlignment="1">
      <alignment horizontal="right"/>
    </xf>
    <xf numFmtId="0" fontId="32" fillId="0" borderId="0" xfId="0" applyFont="1" applyFill="1" applyAlignment="1">
      <alignment horizontal="left" indent="1"/>
    </xf>
    <xf numFmtId="164" fontId="33" fillId="0" borderId="0" xfId="0" applyNumberFormat="1" applyFont="1" applyFill="1" applyAlignment="1">
      <alignment horizontal="right"/>
    </xf>
    <xf numFmtId="37" fontId="34" fillId="0" borderId="4" xfId="0" applyNumberFormat="1" applyFont="1" applyFill="1" applyBorder="1" applyAlignment="1">
      <alignment horizontal="right"/>
    </xf>
    <xf numFmtId="37" fontId="35" fillId="0" borderId="4" xfId="0" applyNumberFormat="1" applyFont="1" applyFill="1" applyBorder="1" applyAlignment="1">
      <alignment horizontal="right"/>
    </xf>
    <xf numFmtId="165" fontId="36" fillId="0" borderId="4" xfId="0" applyNumberFormat="1" applyFont="1" applyFill="1" applyBorder="1" applyAlignment="1">
      <alignment horizontal="right"/>
    </xf>
    <xf numFmtId="165" fontId="37" fillId="0" borderId="4" xfId="0" applyNumberFormat="1" applyFont="1" applyFill="1" applyBorder="1" applyAlignment="1">
      <alignment horizontal="right"/>
    </xf>
    <xf numFmtId="37" fontId="38" fillId="0" borderId="4" xfId="0" applyNumberFormat="1" applyFont="1" applyFill="1" applyBorder="1" applyAlignment="1">
      <alignment horizontal="right"/>
    </xf>
    <xf numFmtId="0" fontId="39" fillId="0" borderId="0" xfId="0" applyFont="1" applyFill="1" applyAlignment="1">
      <alignment horizontal="left"/>
    </xf>
    <xf numFmtId="0" fontId="40" fillId="0" borderId="0" xfId="0" applyFont="1" applyFill="1" applyAlignment="1">
      <alignment horizontal="left" indent="1"/>
    </xf>
    <xf numFmtId="0" fontId="41" fillId="0" borderId="0" xfId="0" applyFont="1" applyFill="1" applyAlignment="1">
      <alignment horizontal="left" indent="2"/>
    </xf>
    <xf numFmtId="0" fontId="42" fillId="0" borderId="0" xfId="0" applyFont="1" applyFill="1" applyAlignment="1">
      <alignment horizontal="left" indent="2"/>
    </xf>
    <xf numFmtId="0" fontId="43" fillId="0" borderId="0" xfId="0" applyFont="1" applyFill="1" applyAlignment="1">
      <alignment horizontal="left" indent="1"/>
    </xf>
    <xf numFmtId="0" fontId="145" fillId="0" borderId="0" xfId="0" applyFont="1" applyFill="1"/>
    <xf numFmtId="0" fontId="146" fillId="0" borderId="0" xfId="0" applyFont="1" applyFill="1" applyAlignment="1">
      <alignment horizontal="center"/>
    </xf>
    <xf numFmtId="0" fontId="147" fillId="0" borderId="3" xfId="0" applyFont="1" applyFill="1" applyBorder="1" applyAlignment="1">
      <alignment horizontal="center" vertical="center" wrapText="1"/>
    </xf>
    <xf numFmtId="0" fontId="148" fillId="0" borderId="0" xfId="0" applyFont="1" applyFill="1" applyAlignment="1">
      <alignment horizontal="center"/>
    </xf>
    <xf numFmtId="0" fontId="149" fillId="0" borderId="0" xfId="0" applyFont="1" applyFill="1" applyAlignment="1">
      <alignment horizontal="left"/>
    </xf>
    <xf numFmtId="164" fontId="150" fillId="0" borderId="0" xfId="0" applyNumberFormat="1" applyFont="1" applyFill="1" applyAlignment="1">
      <alignment horizontal="right"/>
    </xf>
    <xf numFmtId="164" fontId="151" fillId="0" borderId="0" xfId="0" applyNumberFormat="1" applyFont="1" applyFill="1" applyAlignment="1">
      <alignment horizontal="right"/>
    </xf>
    <xf numFmtId="164" fontId="152" fillId="0" borderId="0" xfId="0" applyNumberFormat="1" applyFont="1" applyFill="1" applyAlignment="1">
      <alignment horizontal="right"/>
    </xf>
    <xf numFmtId="167" fontId="153" fillId="0" borderId="0" xfId="0" applyNumberFormat="1" applyFont="1" applyFill="1" applyAlignment="1">
      <alignment horizontal="right"/>
    </xf>
    <xf numFmtId="164" fontId="154" fillId="0" borderId="0" xfId="0" applyNumberFormat="1" applyFont="1" applyFill="1" applyAlignment="1">
      <alignment horizontal="right"/>
    </xf>
    <xf numFmtId="0" fontId="155" fillId="0" borderId="0" xfId="0" applyFont="1" applyFill="1" applyAlignment="1">
      <alignment horizontal="left" indent="1"/>
    </xf>
    <xf numFmtId="164" fontId="156" fillId="0" borderId="0" xfId="0" applyNumberFormat="1" applyFont="1" applyFill="1" applyAlignment="1">
      <alignment horizontal="right"/>
    </xf>
    <xf numFmtId="37" fontId="157" fillId="0" borderId="0" xfId="0" applyNumberFormat="1" applyFont="1" applyFill="1" applyAlignment="1">
      <alignment horizontal="right"/>
    </xf>
    <xf numFmtId="165" fontId="158" fillId="0" borderId="0" xfId="0" applyNumberFormat="1" applyFont="1" applyFill="1" applyAlignment="1">
      <alignment horizontal="right"/>
    </xf>
    <xf numFmtId="165" fontId="159" fillId="0" borderId="0" xfId="0" applyNumberFormat="1" applyFont="1" applyFill="1" applyAlignment="1">
      <alignment horizontal="right"/>
    </xf>
    <xf numFmtId="164" fontId="160" fillId="0" borderId="0" xfId="0" applyNumberFormat="1" applyFont="1" applyFill="1" applyAlignment="1">
      <alignment horizontal="right"/>
    </xf>
    <xf numFmtId="37" fontId="161" fillId="0" borderId="2" xfId="0" applyNumberFormat="1" applyFont="1" applyFill="1" applyBorder="1" applyAlignment="1">
      <alignment horizontal="right"/>
    </xf>
    <xf numFmtId="165" fontId="162" fillId="0" borderId="2" xfId="0" applyNumberFormat="1" applyFont="1" applyFill="1" applyBorder="1" applyAlignment="1">
      <alignment horizontal="right"/>
    </xf>
    <xf numFmtId="167" fontId="163" fillId="0" borderId="2" xfId="0" applyNumberFormat="1" applyFont="1" applyFill="1" applyBorder="1" applyAlignment="1">
      <alignment horizontal="right"/>
    </xf>
    <xf numFmtId="165" fontId="164" fillId="0" borderId="2" xfId="0" applyNumberFormat="1" applyFont="1" applyFill="1" applyBorder="1" applyAlignment="1">
      <alignment horizontal="right"/>
    </xf>
    <xf numFmtId="164" fontId="165" fillId="0" borderId="0" xfId="0" applyNumberFormat="1" applyFont="1" applyFill="1" applyAlignment="1">
      <alignment horizontal="right"/>
    </xf>
    <xf numFmtId="168" fontId="166" fillId="0" borderId="0" xfId="0" applyNumberFormat="1" applyFont="1" applyFill="1" applyAlignment="1">
      <alignment horizontal="right"/>
    </xf>
    <xf numFmtId="168" fontId="167" fillId="0" borderId="0" xfId="0" applyNumberFormat="1" applyFont="1" applyFill="1" applyAlignment="1">
      <alignment horizontal="right"/>
    </xf>
    <xf numFmtId="168" fontId="168" fillId="0" borderId="0" xfId="0" applyNumberFormat="1" applyFont="1" applyFill="1" applyAlignment="1">
      <alignment horizontal="right"/>
    </xf>
    <xf numFmtId="168" fontId="169" fillId="0" borderId="0" xfId="0" applyNumberFormat="1" applyFont="1" applyFill="1" applyAlignment="1">
      <alignment horizontal="right"/>
    </xf>
    <xf numFmtId="0" fontId="113" fillId="0" borderId="0" xfId="0" applyFont="1" applyFill="1"/>
    <xf numFmtId="0" fontId="114" fillId="0" borderId="0" xfId="0" applyFont="1" applyFill="1" applyAlignment="1">
      <alignment horizontal="center"/>
    </xf>
    <xf numFmtId="0" fontId="115" fillId="0" borderId="3" xfId="0" applyFont="1" applyFill="1" applyBorder="1" applyAlignment="1">
      <alignment horizontal="center" vertical="center" wrapText="1"/>
    </xf>
    <xf numFmtId="0" fontId="116" fillId="0" borderId="0" xfId="0" applyFont="1" applyFill="1" applyAlignment="1">
      <alignment horizontal="center"/>
    </xf>
    <xf numFmtId="0" fontId="117" fillId="0" borderId="0" xfId="0" applyFont="1" applyFill="1" applyAlignment="1">
      <alignment horizontal="left"/>
    </xf>
    <xf numFmtId="164" fontId="118" fillId="0" borderId="0" xfId="0" applyNumberFormat="1" applyFont="1" applyFill="1" applyAlignment="1">
      <alignment horizontal="right"/>
    </xf>
    <xf numFmtId="164" fontId="119" fillId="0" borderId="0" xfId="0" applyNumberFormat="1" applyFont="1" applyFill="1" applyAlignment="1">
      <alignment horizontal="right"/>
    </xf>
    <xf numFmtId="164" fontId="120" fillId="0" borderId="0" xfId="0" applyNumberFormat="1" applyFont="1" applyFill="1" applyAlignment="1">
      <alignment horizontal="right"/>
    </xf>
    <xf numFmtId="167" fontId="121" fillId="0" borderId="0" xfId="0" applyNumberFormat="1" applyFont="1" applyFill="1" applyAlignment="1">
      <alignment horizontal="right"/>
    </xf>
    <xf numFmtId="164" fontId="122" fillId="0" borderId="0" xfId="0" applyNumberFormat="1" applyFont="1" applyFill="1" applyAlignment="1">
      <alignment horizontal="right"/>
    </xf>
    <xf numFmtId="0" fontId="123" fillId="0" borderId="0" xfId="0" applyFont="1" applyFill="1" applyAlignment="1">
      <alignment horizontal="left" indent="1"/>
    </xf>
    <xf numFmtId="164" fontId="124" fillId="0" borderId="0" xfId="0" applyNumberFormat="1" applyFont="1" applyFill="1" applyAlignment="1">
      <alignment horizontal="right"/>
    </xf>
    <xf numFmtId="164" fontId="125" fillId="0" borderId="0" xfId="0" applyNumberFormat="1" applyFont="1" applyFill="1" applyAlignment="1">
      <alignment horizontal="right"/>
    </xf>
    <xf numFmtId="164" fontId="126" fillId="0" borderId="0" xfId="0" applyNumberFormat="1" applyFont="1" applyFill="1" applyAlignment="1">
      <alignment horizontal="right"/>
    </xf>
    <xf numFmtId="164" fontId="127" fillId="0" borderId="0" xfId="0" applyNumberFormat="1" applyFont="1" applyFill="1" applyAlignment="1">
      <alignment horizontal="right"/>
    </xf>
    <xf numFmtId="0" fontId="128" fillId="0" borderId="0" xfId="0" applyFont="1" applyFill="1" applyAlignment="1">
      <alignment horizontal="left" indent="2"/>
    </xf>
    <xf numFmtId="0" fontId="129" fillId="0" borderId="0" xfId="0" applyNumberFormat="1" applyFont="1" applyFill="1" applyAlignment="1">
      <alignment horizontal="center"/>
    </xf>
    <xf numFmtId="37" fontId="130" fillId="0" borderId="0" xfId="0" applyNumberFormat="1" applyFont="1" applyFill="1" applyAlignment="1">
      <alignment horizontal="right"/>
    </xf>
    <xf numFmtId="165" fontId="131" fillId="0" borderId="0" xfId="0" applyNumberFormat="1" applyFont="1" applyFill="1" applyAlignment="1">
      <alignment horizontal="right"/>
    </xf>
    <xf numFmtId="165" fontId="132" fillId="0" borderId="0" xfId="0" applyNumberFormat="1" applyFont="1" applyFill="1" applyAlignment="1">
      <alignment horizontal="right"/>
    </xf>
    <xf numFmtId="0" fontId="133" fillId="0" borderId="0" xfId="0" applyFont="1" applyFill="1" applyAlignment="1">
      <alignment horizontal="left" indent="1"/>
    </xf>
    <xf numFmtId="164" fontId="134" fillId="0" borderId="0" xfId="0" applyNumberFormat="1" applyFont="1" applyFill="1" applyAlignment="1">
      <alignment horizontal="right"/>
    </xf>
    <xf numFmtId="37" fontId="135" fillId="0" borderId="2" xfId="0" applyNumberFormat="1" applyFont="1" applyFill="1" applyBorder="1" applyAlignment="1">
      <alignment horizontal="right"/>
    </xf>
    <xf numFmtId="165" fontId="136" fillId="0" borderId="2" xfId="0" applyNumberFormat="1" applyFont="1" applyFill="1" applyBorder="1" applyAlignment="1">
      <alignment horizontal="right"/>
    </xf>
    <xf numFmtId="167" fontId="137" fillId="0" borderId="2" xfId="0" applyNumberFormat="1" applyFont="1" applyFill="1" applyBorder="1" applyAlignment="1">
      <alignment horizontal="right"/>
    </xf>
    <xf numFmtId="165" fontId="138" fillId="0" borderId="2" xfId="0" applyNumberFormat="1" applyFont="1" applyFill="1" applyBorder="1" applyAlignment="1">
      <alignment horizontal="right"/>
    </xf>
    <xf numFmtId="0" fontId="139" fillId="0" borderId="0" xfId="0" applyFont="1" applyFill="1" applyAlignment="1">
      <alignment horizontal="left"/>
    </xf>
    <xf numFmtId="164" fontId="140" fillId="0" borderId="0" xfId="0" applyNumberFormat="1" applyFont="1" applyFill="1" applyAlignment="1">
      <alignment horizontal="right"/>
    </xf>
    <xf numFmtId="37" fontId="141" fillId="0" borderId="4" xfId="0" applyNumberFormat="1" applyFont="1" applyFill="1" applyBorder="1" applyAlignment="1">
      <alignment horizontal="right"/>
    </xf>
    <xf numFmtId="165" fontId="142" fillId="0" borderId="4" xfId="0" applyNumberFormat="1" applyFont="1" applyFill="1" applyBorder="1" applyAlignment="1">
      <alignment horizontal="right"/>
    </xf>
    <xf numFmtId="167" fontId="143" fillId="0" borderId="4" xfId="0" applyNumberFormat="1" applyFont="1" applyFill="1" applyBorder="1" applyAlignment="1">
      <alignment horizontal="right"/>
    </xf>
    <xf numFmtId="165" fontId="144" fillId="0" borderId="4" xfId="0" applyNumberFormat="1" applyFont="1" applyFill="1" applyBorder="1" applyAlignment="1">
      <alignment horizontal="right"/>
    </xf>
    <xf numFmtId="0" fontId="44" fillId="0" borderId="0" xfId="0" applyFont="1" applyFill="1"/>
    <xf numFmtId="0" fontId="45" fillId="0" borderId="0" xfId="0" applyFont="1" applyFill="1" applyAlignment="1">
      <alignment horizontal="center"/>
    </xf>
    <xf numFmtId="0" fontId="46" fillId="0" borderId="3" xfId="0" applyFont="1" applyFill="1" applyBorder="1" applyAlignment="1">
      <alignment horizontal="center" vertical="center" wrapText="1"/>
    </xf>
    <xf numFmtId="0" fontId="47" fillId="0" borderId="0" xfId="0" applyFont="1" applyFill="1" applyAlignment="1">
      <alignment horizontal="center"/>
    </xf>
    <xf numFmtId="0" fontId="48" fillId="0" borderId="0" xfId="0" applyFont="1" applyFill="1" applyAlignment="1">
      <alignment horizontal="left"/>
    </xf>
    <xf numFmtId="0" fontId="49" fillId="0" borderId="0" xfId="0" applyNumberFormat="1" applyFont="1" applyFill="1" applyAlignment="1">
      <alignment horizontal="right"/>
    </xf>
    <xf numFmtId="164" fontId="50" fillId="0" borderId="0" xfId="0" applyNumberFormat="1" applyFont="1" applyFill="1" applyAlignment="1">
      <alignment horizontal="right"/>
    </xf>
    <xf numFmtId="164" fontId="51" fillId="0" borderId="0" xfId="0" applyNumberFormat="1" applyFont="1" applyFill="1" applyAlignment="1">
      <alignment horizontal="right"/>
    </xf>
    <xf numFmtId="164" fontId="52" fillId="0" borderId="0" xfId="0" applyNumberFormat="1" applyFont="1" applyFill="1" applyAlignment="1">
      <alignment horizontal="right"/>
    </xf>
    <xf numFmtId="164" fontId="53" fillId="0" borderId="0" xfId="0" applyNumberFormat="1" applyFont="1" applyFill="1" applyAlignment="1">
      <alignment horizontal="right"/>
    </xf>
    <xf numFmtId="164" fontId="54" fillId="0" borderId="0" xfId="0" applyNumberFormat="1" applyFont="1" applyFill="1" applyAlignment="1">
      <alignment horizontal="right"/>
    </xf>
    <xf numFmtId="164" fontId="55" fillId="0" borderId="0" xfId="0" applyNumberFormat="1" applyFont="1" applyFill="1" applyAlignment="1">
      <alignment horizontal="right"/>
    </xf>
    <xf numFmtId="164" fontId="56" fillId="0" borderId="0" xfId="0" applyNumberFormat="1" applyFont="1" applyFill="1" applyAlignment="1">
      <alignment horizontal="right"/>
    </xf>
    <xf numFmtId="0" fontId="57" fillId="0" borderId="0" xfId="0" applyFont="1" applyFill="1" applyAlignment="1">
      <alignment horizontal="left" indent="1"/>
    </xf>
    <xf numFmtId="164" fontId="58" fillId="0" borderId="0" xfId="0" applyNumberFormat="1" applyFont="1" applyFill="1" applyAlignment="1">
      <alignment horizontal="right"/>
    </xf>
    <xf numFmtId="164" fontId="59" fillId="0" borderId="0" xfId="0" applyNumberFormat="1" applyFont="1" applyFill="1" applyAlignment="1">
      <alignment horizontal="right"/>
    </xf>
    <xf numFmtId="164" fontId="60" fillId="0" borderId="0" xfId="0" applyNumberFormat="1" applyFont="1" applyFill="1" applyAlignment="1">
      <alignment horizontal="right"/>
    </xf>
    <xf numFmtId="164" fontId="61" fillId="0" borderId="0" xfId="0" applyNumberFormat="1" applyFont="1" applyFill="1" applyAlignment="1">
      <alignment horizontal="right"/>
    </xf>
    <xf numFmtId="164" fontId="62" fillId="0" borderId="0" xfId="0" applyNumberFormat="1" applyFont="1" applyFill="1" applyAlignment="1">
      <alignment horizontal="right"/>
    </xf>
    <xf numFmtId="164" fontId="63" fillId="0" borderId="0" xfId="0" applyNumberFormat="1" applyFont="1" applyFill="1" applyAlignment="1">
      <alignment horizontal="right"/>
    </xf>
    <xf numFmtId="164" fontId="64" fillId="0" borderId="0" xfId="0" applyNumberFormat="1" applyFont="1" applyFill="1" applyAlignment="1">
      <alignment horizontal="right"/>
    </xf>
    <xf numFmtId="164" fontId="65" fillId="0" borderId="0" xfId="0" applyNumberFormat="1" applyFont="1" applyFill="1" applyAlignment="1">
      <alignment horizontal="right"/>
    </xf>
    <xf numFmtId="164" fontId="66" fillId="0" borderId="0" xfId="0" applyNumberFormat="1" applyFont="1" applyFill="1" applyAlignment="1">
      <alignment horizontal="right"/>
    </xf>
    <xf numFmtId="164" fontId="67" fillId="0" borderId="0" xfId="0" applyNumberFormat="1" applyFont="1" applyFill="1" applyAlignment="1">
      <alignment horizontal="right"/>
    </xf>
    <xf numFmtId="169" fontId="68" fillId="0" borderId="0" xfId="0" applyNumberFormat="1" applyFont="1" applyFill="1" applyAlignment="1">
      <alignment horizontal="right"/>
    </xf>
    <xf numFmtId="165" fontId="69" fillId="0" borderId="0" xfId="0" applyNumberFormat="1" applyFont="1" applyFill="1" applyAlignment="1">
      <alignment horizontal="right"/>
    </xf>
    <xf numFmtId="37" fontId="70" fillId="0" borderId="0" xfId="0" applyNumberFormat="1" applyFont="1" applyFill="1" applyAlignment="1">
      <alignment horizontal="right"/>
    </xf>
    <xf numFmtId="37" fontId="71" fillId="0" borderId="0" xfId="0" applyNumberFormat="1" applyFont="1" applyFill="1" applyAlignment="1">
      <alignment horizontal="right"/>
    </xf>
    <xf numFmtId="37" fontId="72" fillId="0" borderId="0" xfId="0" applyNumberFormat="1" applyFont="1" applyFill="1" applyAlignment="1">
      <alignment horizontal="right"/>
    </xf>
    <xf numFmtId="164" fontId="73" fillId="0" borderId="0" xfId="0" applyNumberFormat="1" applyFont="1" applyFill="1" applyAlignment="1">
      <alignment horizontal="right"/>
    </xf>
    <xf numFmtId="164" fontId="74" fillId="0" borderId="0" xfId="0" applyNumberFormat="1" applyFont="1" applyFill="1" applyAlignment="1">
      <alignment horizontal="right"/>
    </xf>
    <xf numFmtId="164" fontId="75" fillId="0" borderId="0" xfId="0" applyNumberFormat="1" applyFont="1" applyFill="1" applyAlignment="1">
      <alignment horizontal="right"/>
    </xf>
    <xf numFmtId="164" fontId="76" fillId="0" borderId="0" xfId="0" applyNumberFormat="1" applyFont="1" applyFill="1" applyAlignment="1">
      <alignment horizontal="right"/>
    </xf>
    <xf numFmtId="164" fontId="77" fillId="0" borderId="0" xfId="0" applyNumberFormat="1" applyFont="1" applyFill="1" applyAlignment="1">
      <alignment horizontal="right"/>
    </xf>
    <xf numFmtId="164" fontId="78" fillId="0" borderId="0" xfId="0" applyNumberFormat="1" applyFont="1" applyFill="1" applyAlignment="1">
      <alignment horizontal="right"/>
    </xf>
    <xf numFmtId="164" fontId="79" fillId="0" borderId="0" xfId="0" applyNumberFormat="1" applyFont="1" applyFill="1" applyAlignment="1">
      <alignment horizontal="right"/>
    </xf>
    <xf numFmtId="164" fontId="80" fillId="0" borderId="2" xfId="0" applyNumberFormat="1" applyFont="1" applyFill="1" applyBorder="1" applyAlignment="1">
      <alignment horizontal="right"/>
    </xf>
    <xf numFmtId="164" fontId="81" fillId="0" borderId="0" xfId="0" applyNumberFormat="1" applyFont="1" applyFill="1" applyAlignment="1">
      <alignment horizontal="right"/>
    </xf>
    <xf numFmtId="164" fontId="82" fillId="0" borderId="0" xfId="0" applyNumberFormat="1" applyFont="1" applyFill="1" applyAlignment="1">
      <alignment horizontal="right"/>
    </xf>
    <xf numFmtId="164" fontId="83" fillId="0" borderId="0" xfId="0" applyNumberFormat="1" applyFont="1" applyFill="1" applyAlignment="1">
      <alignment horizontal="right"/>
    </xf>
    <xf numFmtId="164" fontId="84" fillId="0" borderId="0" xfId="0" applyNumberFormat="1" applyFont="1" applyFill="1" applyAlignment="1">
      <alignment horizontal="right"/>
    </xf>
    <xf numFmtId="164" fontId="85" fillId="0" borderId="0" xfId="0" applyNumberFormat="1" applyFont="1" applyFill="1" applyAlignment="1">
      <alignment horizontal="right"/>
    </xf>
    <xf numFmtId="37" fontId="86" fillId="0" borderId="0" xfId="0" applyNumberFormat="1" applyFont="1" applyFill="1" applyAlignment="1">
      <alignment horizontal="right"/>
    </xf>
    <xf numFmtId="164" fontId="87" fillId="0" borderId="0" xfId="0" applyNumberFormat="1" applyFont="1" applyFill="1" applyAlignment="1">
      <alignment horizontal="right"/>
    </xf>
    <xf numFmtId="164" fontId="88" fillId="0" borderId="2" xfId="0" applyNumberFormat="1" applyFont="1" applyFill="1" applyBorder="1" applyAlignment="1">
      <alignment horizontal="right"/>
    </xf>
    <xf numFmtId="164" fontId="89" fillId="0" borderId="0" xfId="0" applyNumberFormat="1" applyFont="1" applyFill="1" applyAlignment="1">
      <alignment horizontal="right"/>
    </xf>
    <xf numFmtId="164" fontId="90" fillId="0" borderId="0" xfId="0" applyNumberFormat="1" applyFont="1" applyFill="1" applyAlignment="1">
      <alignment horizontal="right"/>
    </xf>
    <xf numFmtId="164" fontId="91" fillId="0" borderId="0" xfId="0" applyNumberFormat="1" applyFont="1" applyFill="1" applyAlignment="1">
      <alignment horizontal="right"/>
    </xf>
    <xf numFmtId="164" fontId="92" fillId="0" borderId="0" xfId="0" applyNumberFormat="1" applyFont="1" applyFill="1" applyAlignment="1">
      <alignment horizontal="right"/>
    </xf>
    <xf numFmtId="164" fontId="93" fillId="0" borderId="0" xfId="0" applyNumberFormat="1" applyFont="1" applyFill="1" applyAlignment="1">
      <alignment horizontal="right"/>
    </xf>
    <xf numFmtId="164" fontId="94" fillId="0" borderId="0" xfId="0" applyNumberFormat="1" applyFont="1" applyFill="1" applyAlignment="1">
      <alignment horizontal="right"/>
    </xf>
    <xf numFmtId="164" fontId="95" fillId="0" borderId="0" xfId="0" applyNumberFormat="1" applyFont="1" applyFill="1" applyAlignment="1">
      <alignment horizontal="right"/>
    </xf>
    <xf numFmtId="164" fontId="96" fillId="0" borderId="2" xfId="0" applyNumberFormat="1" applyFont="1" applyFill="1" applyBorder="1" applyAlignment="1">
      <alignment horizontal="right"/>
    </xf>
    <xf numFmtId="37" fontId="97" fillId="0" borderId="0" xfId="0" applyNumberFormat="1" applyFont="1" applyFill="1" applyAlignment="1">
      <alignment horizontal="right"/>
    </xf>
    <xf numFmtId="37" fontId="98" fillId="0" borderId="2" xfId="0" applyNumberFormat="1" applyFont="1" applyFill="1" applyBorder="1" applyAlignment="1">
      <alignment horizontal="right"/>
    </xf>
    <xf numFmtId="37" fontId="99" fillId="0" borderId="2" xfId="0" applyNumberFormat="1" applyFont="1" applyFill="1" applyBorder="1" applyAlignment="1">
      <alignment horizontal="right"/>
    </xf>
    <xf numFmtId="165" fontId="100" fillId="0" borderId="2" xfId="0" applyNumberFormat="1" applyFont="1" applyFill="1" applyBorder="1" applyAlignment="1">
      <alignment horizontal="right"/>
    </xf>
    <xf numFmtId="165" fontId="101" fillId="0" borderId="2" xfId="0" applyNumberFormat="1" applyFont="1" applyFill="1" applyBorder="1" applyAlignment="1">
      <alignment horizontal="right"/>
    </xf>
    <xf numFmtId="37" fontId="102" fillId="0" borderId="2" xfId="0" applyNumberFormat="1" applyFont="1" applyFill="1" applyBorder="1" applyAlignment="1">
      <alignment horizontal="right"/>
    </xf>
    <xf numFmtId="37" fontId="103" fillId="0" borderId="2" xfId="0" applyNumberFormat="1" applyFont="1" applyFill="1" applyBorder="1" applyAlignment="1">
      <alignment horizontal="right"/>
    </xf>
    <xf numFmtId="37" fontId="104" fillId="0" borderId="2" xfId="0" applyNumberFormat="1" applyFont="1" applyFill="1" applyBorder="1" applyAlignment="1">
      <alignment horizontal="right"/>
    </xf>
    <xf numFmtId="164" fontId="105" fillId="0" borderId="0" xfId="0" applyNumberFormat="1" applyFont="1" applyFill="1" applyAlignment="1">
      <alignment horizontal="right"/>
    </xf>
    <xf numFmtId="166" fontId="106" fillId="0" borderId="0" xfId="0" applyNumberFormat="1" applyFont="1" applyFill="1" applyAlignment="1">
      <alignment horizontal="right"/>
    </xf>
    <xf numFmtId="166" fontId="107" fillId="0" borderId="0" xfId="0" applyNumberFormat="1" applyFont="1" applyFill="1" applyAlignment="1">
      <alignment horizontal="right"/>
    </xf>
    <xf numFmtId="166" fontId="108" fillId="0" borderId="0" xfId="0" applyNumberFormat="1" applyFont="1" applyFill="1" applyAlignment="1">
      <alignment horizontal="right"/>
    </xf>
    <xf numFmtId="166" fontId="109" fillId="0" borderId="0" xfId="0" applyNumberFormat="1" applyFont="1" applyFill="1" applyAlignment="1">
      <alignment horizontal="right"/>
    </xf>
    <xf numFmtId="166" fontId="110" fillId="0" borderId="0" xfId="0" applyNumberFormat="1" applyFont="1" applyFill="1" applyAlignment="1">
      <alignment horizontal="right"/>
    </xf>
    <xf numFmtId="166" fontId="111" fillId="0" borderId="0" xfId="0" applyNumberFormat="1" applyFont="1" applyFill="1" applyAlignment="1">
      <alignment horizontal="right"/>
    </xf>
    <xf numFmtId="166" fontId="112" fillId="0" borderId="0" xfId="0" applyNumberFormat="1" applyFont="1" applyFill="1" applyAlignment="1">
      <alignment horizontal="right"/>
    </xf>
    <xf numFmtId="0" fontId="173" fillId="0" borderId="0" xfId="0" applyFont="1" applyFill="1"/>
  </cellXfs>
  <cellStyles count="16">
    <cellStyle name="Comma 2" xfId="4"/>
    <cellStyle name="Comma 3" xfId="5"/>
    <cellStyle name="Comma 4" xfId="3"/>
    <cellStyle name="Currency 2" xfId="6"/>
    <cellStyle name="Currency 3" xfId="7"/>
    <cellStyle name="Currency 4" xfId="8"/>
    <cellStyle name="Currency 5" xfId="2"/>
    <cellStyle name="Normal" xfId="0" builtinId="0"/>
    <cellStyle name="Normal 2" xfId="1"/>
    <cellStyle name="Normal 2 2" xfId="9"/>
    <cellStyle name="Normal 2_JV09G-PPA April 2012" xfId="10"/>
    <cellStyle name="Normal 3" xfId="11"/>
    <cellStyle name="Normal 4" xfId="15"/>
    <cellStyle name="Style 1" xfId="12"/>
    <cellStyle name="Style 1 2" xfId="13"/>
    <cellStyle name="Style 1_JV09G-PPA April 201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0595JV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1194WORK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CLAUSES\FUEL\CURRFUEL\100398T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OBF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CLAUSES\FUEL\GENERAL\0795TRUE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FTI"/>
      <sheetName val="Storm Fund Earn Gross Up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NF Expense 518"/>
      <sheetName val="TP Fuel Lease Chrg"/>
      <sheetName val="SL Fuel Lease Chrg"/>
      <sheetName val="TxDprTUp"/>
      <sheetName val="BKTXVAR.XLS"/>
      <sheetName val="UNBILREV.XLS"/>
      <sheetName val="Bad Debts"/>
      <sheetName val="SITRP"/>
      <sheetName val="OBO Income Taxes"/>
      <sheetName val="MX Entries"/>
      <sheetName val="AFUDC"/>
      <sheetName val="CLSREC.XLS"/>
      <sheetName val="A1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_CHG.XLS"/>
      <sheetName val="PCICS"/>
      <sheetName val="Instructions"/>
      <sheetName val="Out of Period"/>
      <sheetName val="AFDC"/>
      <sheetName val="AFUDC - Add'l Perm Diff"/>
      <sheetName val="ISFPLSUB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JVTAX.XL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SC TU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94OBF.XLS (2)"/>
      <sheetName val="0394OBF.XL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ures"/>
      <sheetName val="A2 (Mo A)"/>
      <sheetName val="A2 (Mo B)"/>
      <sheetName val="A2 (Mo C)"/>
      <sheetName val="A2 (Mo D)"/>
      <sheetName val="A2 (Mo E)"/>
      <sheetName val="A2 (Mo F)"/>
      <sheetName val="FPSC true-up"/>
      <sheetName val="E-1b"/>
      <sheetName val="Rev &amp; Rate Rpt (Mo A)"/>
      <sheetName val="Rev &amp; Rate Rpt (Mo B)"/>
      <sheetName val="Rev &amp; Rate Rpt (Mo C)"/>
      <sheetName val="Rev &amp; Rate Rpt (Mo D)"/>
      <sheetName val="Rev &amp; Rate Rpt (Mo E)"/>
      <sheetName val="Rev &amp; Rate Rpt (Mo F)"/>
      <sheetName val="nuc-curr"/>
      <sheetName val="NF Exp 518 (Mo A)"/>
      <sheetName val="NF Exp 518 (Mo 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80"/>
  <sheetViews>
    <sheetView showGridLines="0" tabSelected="1" workbookViewId="0">
      <pane xSplit="2" ySplit="8" topLeftCell="C9" activePane="bottomRight" state="frozen"/>
      <selection pane="topRight"/>
      <selection pane="bottomLeft"/>
      <selection pane="bottomRight" activeCell="B3" sqref="B3"/>
    </sheetView>
  </sheetViews>
  <sheetFormatPr defaultRowHeight="14.4" x14ac:dyDescent="0.3"/>
  <cols>
    <col min="1" max="1" width="5.44140625" style="2" customWidth="1"/>
    <col min="2" max="2" width="39" style="2" customWidth="1"/>
    <col min="3" max="3" width="7.88671875" style="2" customWidth="1"/>
    <col min="4" max="13" width="11.6640625" style="2" customWidth="1"/>
    <col min="14" max="16384" width="8.88671875" style="2"/>
  </cols>
  <sheetData>
    <row r="1" spans="1:13" s="171" customFormat="1" x14ac:dyDescent="0.3">
      <c r="B1" s="171" t="s">
        <v>132</v>
      </c>
    </row>
    <row r="2" spans="1:13" s="171" customFormat="1" x14ac:dyDescent="0.3">
      <c r="B2" s="171" t="s">
        <v>133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E4" s="3" t="s">
        <v>54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4" t="s">
        <v>0</v>
      </c>
      <c r="C6" s="4" t="s">
        <v>1</v>
      </c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5" t="s">
        <v>9</v>
      </c>
      <c r="B8" s="5" t="s">
        <v>55</v>
      </c>
      <c r="C8" s="5" t="s">
        <v>56</v>
      </c>
      <c r="D8" s="5" t="s">
        <v>57</v>
      </c>
      <c r="E8" s="5" t="s">
        <v>58</v>
      </c>
      <c r="F8" s="5" t="s">
        <v>59</v>
      </c>
      <c r="G8" s="5" t="s">
        <v>60</v>
      </c>
      <c r="H8" s="5" t="s">
        <v>61</v>
      </c>
      <c r="I8" s="5" t="s">
        <v>62</v>
      </c>
      <c r="J8" s="5" t="s">
        <v>63</v>
      </c>
    </row>
    <row r="9" spans="1:13" x14ac:dyDescent="0.3">
      <c r="A9" s="6" t="s">
        <v>12</v>
      </c>
      <c r="B9" s="7" t="s">
        <v>11</v>
      </c>
      <c r="C9" s="8"/>
      <c r="D9" s="9"/>
      <c r="E9" s="10"/>
      <c r="F9" s="11"/>
      <c r="G9" s="12"/>
      <c r="H9" s="13"/>
      <c r="I9" s="13"/>
      <c r="J9" s="13"/>
    </row>
    <row r="10" spans="1:13" x14ac:dyDescent="0.3">
      <c r="A10" s="6" t="s">
        <v>13</v>
      </c>
      <c r="B10" s="14" t="s">
        <v>64</v>
      </c>
      <c r="C10" s="15"/>
      <c r="D10" s="16"/>
      <c r="E10" s="17"/>
      <c r="F10" s="18"/>
      <c r="G10" s="19"/>
      <c r="H10" s="13"/>
      <c r="I10" s="13"/>
      <c r="J10" s="13"/>
    </row>
    <row r="11" spans="1:13" x14ac:dyDescent="0.3">
      <c r="A11" s="6" t="s">
        <v>14</v>
      </c>
      <c r="B11" s="20" t="s">
        <v>65</v>
      </c>
      <c r="C11" s="21" t="s">
        <v>66</v>
      </c>
      <c r="D11" s="22">
        <v>80000</v>
      </c>
      <c r="E11" s="23">
        <v>80000</v>
      </c>
      <c r="F11" s="24">
        <f>IF(( E11 * 1000 ) =0,0,( H11 * 100 ) / ( E11 * 1000 ) )</f>
        <v>7.5945</v>
      </c>
      <c r="G11" s="25">
        <f>IF(( E11 * 1000 ) =0,0,( I11 * 100 ) / ( E11 * 1000 ) )</f>
        <v>8.87575</v>
      </c>
      <c r="H11" s="13">
        <v>6075600</v>
      </c>
      <c r="I11" s="13">
        <v>7100600</v>
      </c>
      <c r="J11" s="13">
        <v>775000</v>
      </c>
    </row>
    <row r="12" spans="1:13" x14ac:dyDescent="0.3">
      <c r="A12" s="6" t="s">
        <v>15</v>
      </c>
      <c r="B12" s="20" t="s">
        <v>67</v>
      </c>
      <c r="C12" s="21" t="s">
        <v>66</v>
      </c>
      <c r="D12" s="22">
        <v>52998.760909015196</v>
      </c>
      <c r="E12" s="23">
        <v>52998.760909015196</v>
      </c>
      <c r="F12" s="24">
        <f>IF(( E12 * 1000 ) =0,0,( H12 * 100 ) / ( E12 * 1000 ) )</f>
        <v>0.73814399999999969</v>
      </c>
      <c r="G12" s="25">
        <f>IF(( E12 * 1000 ) =0,0,( I12 * 100 ) / ( E12 * 1000 ) )</f>
        <v>0.73814399999999969</v>
      </c>
      <c r="H12" s="13">
        <v>391207.17372424097</v>
      </c>
      <c r="I12" s="13">
        <v>391207.17372424097</v>
      </c>
      <c r="J12" s="13">
        <v>0</v>
      </c>
    </row>
    <row r="13" spans="1:13" x14ac:dyDescent="0.3">
      <c r="A13" s="6" t="s">
        <v>16</v>
      </c>
      <c r="B13" s="26" t="s">
        <v>68</v>
      </c>
      <c r="C13" s="27"/>
      <c r="D13" s="28">
        <v>132998.7609090152</v>
      </c>
      <c r="E13" s="29">
        <v>132998.7609090152</v>
      </c>
      <c r="F13" s="30">
        <f>IF(( E13 * 1000 ) =0,0,( H13 * 100 ) / ( E13 * 1000 ) )</f>
        <v>4.8623063324238034</v>
      </c>
      <c r="G13" s="31">
        <f>IF(( E13 * 1000 ) =0,0,( I13 * 100 ) / ( E13 * 1000 ) )</f>
        <v>5.6329902042090492</v>
      </c>
      <c r="H13" s="32">
        <v>6466807.1737242406</v>
      </c>
      <c r="I13" s="32">
        <v>7491807.1737242406</v>
      </c>
      <c r="J13" s="32">
        <v>775000</v>
      </c>
    </row>
    <row r="14" spans="1:13" x14ac:dyDescent="0.3">
      <c r="A14" s="6" t="s">
        <v>17</v>
      </c>
    </row>
    <row r="15" spans="1:13" x14ac:dyDescent="0.3">
      <c r="A15" s="6" t="s">
        <v>18</v>
      </c>
      <c r="B15" s="33" t="s">
        <v>69</v>
      </c>
      <c r="C15" s="34"/>
      <c r="D15" s="35">
        <v>132998.7609090152</v>
      </c>
      <c r="E15" s="36">
        <v>132998.7609090152</v>
      </c>
      <c r="F15" s="37">
        <f>IF(( E15 * 1000 ) =0,0,( H15 * 100 ) / ( E15 * 1000 ) )</f>
        <v>4.8623063324238034</v>
      </c>
      <c r="G15" s="38">
        <f>IF(( E15 * 1000 ) =0,0,( I15 * 100 ) / ( E15 * 1000 ) )</f>
        <v>5.6329902042090492</v>
      </c>
      <c r="H15" s="39">
        <v>6466807.1737242406</v>
      </c>
      <c r="I15" s="39">
        <v>7491807.1737242406</v>
      </c>
      <c r="J15" s="39">
        <v>775000</v>
      </c>
    </row>
    <row r="16" spans="1:13" x14ac:dyDescent="0.3">
      <c r="A16" s="6" t="s">
        <v>19</v>
      </c>
    </row>
    <row r="17" spans="1:10" x14ac:dyDescent="0.3">
      <c r="A17" s="6" t="s">
        <v>20</v>
      </c>
      <c r="B17" s="40" t="s">
        <v>10</v>
      </c>
      <c r="C17" s="8"/>
      <c r="D17" s="9"/>
      <c r="E17" s="10"/>
      <c r="F17" s="11"/>
      <c r="G17" s="12"/>
      <c r="H17" s="13"/>
      <c r="I17" s="13"/>
      <c r="J17" s="13"/>
    </row>
    <row r="18" spans="1:10" x14ac:dyDescent="0.3">
      <c r="A18" s="6" t="s">
        <v>21</v>
      </c>
      <c r="B18" s="41" t="s">
        <v>70</v>
      </c>
      <c r="C18" s="15"/>
      <c r="D18" s="16"/>
      <c r="E18" s="17"/>
      <c r="F18" s="18"/>
      <c r="G18" s="19"/>
      <c r="H18" s="13"/>
      <c r="I18" s="13"/>
      <c r="J18" s="13"/>
    </row>
    <row r="19" spans="1:10" x14ac:dyDescent="0.3">
      <c r="A19" s="6" t="s">
        <v>22</v>
      </c>
      <c r="B19" s="42" t="s">
        <v>71</v>
      </c>
      <c r="C19" s="21" t="s">
        <v>72</v>
      </c>
      <c r="D19" s="22">
        <v>32379</v>
      </c>
      <c r="E19" s="23">
        <v>32379</v>
      </c>
      <c r="F19" s="24">
        <f>IF(( E19 * 1000 ) =0,0,( H19 * 100 ) / ( E19 * 1000 ) )</f>
        <v>0.73829024985329994</v>
      </c>
      <c r="G19" s="25">
        <f>IF(( E19 * 1000 ) =0,0,( I19 * 100 ) / ( E19 * 1000 ) )</f>
        <v>0.73829024985329994</v>
      </c>
      <c r="H19" s="13">
        <v>239051</v>
      </c>
      <c r="I19" s="13">
        <v>239051</v>
      </c>
      <c r="J19" s="13">
        <v>0</v>
      </c>
    </row>
    <row r="20" spans="1:10" x14ac:dyDescent="0.3">
      <c r="A20" s="6" t="s">
        <v>23</v>
      </c>
      <c r="B20" s="42" t="s">
        <v>73</v>
      </c>
      <c r="C20" s="21" t="s">
        <v>72</v>
      </c>
      <c r="D20" s="22">
        <v>22390</v>
      </c>
      <c r="E20" s="23">
        <v>22390</v>
      </c>
      <c r="F20" s="24">
        <f>IF(( E20 * 1000 ) =0,0,( H20 * 100 ) / ( E20 * 1000 ) )</f>
        <v>0.32804376953997322</v>
      </c>
      <c r="G20" s="25">
        <f>IF(( E20 * 1000 ) =0,0,( I20 * 100 ) / ( E20 * 1000 ) )</f>
        <v>0.32804376953997322</v>
      </c>
      <c r="H20" s="13">
        <v>73449</v>
      </c>
      <c r="I20" s="13">
        <v>73449</v>
      </c>
      <c r="J20" s="13">
        <v>0</v>
      </c>
    </row>
    <row r="21" spans="1:10" x14ac:dyDescent="0.3">
      <c r="A21" s="6" t="s">
        <v>24</v>
      </c>
      <c r="B21" s="43" t="s">
        <v>74</v>
      </c>
      <c r="C21" s="27"/>
      <c r="D21" s="28">
        <v>54769</v>
      </c>
      <c r="E21" s="29">
        <v>54769</v>
      </c>
      <c r="F21" s="30">
        <f>IF(( E21 * 1000 ) =0,0,( H21 * 100 ) / ( E21 * 1000 ) )</f>
        <v>0.5705782468184557</v>
      </c>
      <c r="G21" s="31">
        <f>IF(( E21 * 1000 ) =0,0,( I21 * 100 ) / ( E21 * 1000 ) )</f>
        <v>0.5705782468184557</v>
      </c>
      <c r="H21" s="32">
        <v>312500</v>
      </c>
      <c r="I21" s="32">
        <v>312500</v>
      </c>
      <c r="J21" s="32">
        <v>0</v>
      </c>
    </row>
    <row r="22" spans="1:10" x14ac:dyDescent="0.3">
      <c r="A22" s="6" t="s">
        <v>25</v>
      </c>
    </row>
    <row r="23" spans="1:10" x14ac:dyDescent="0.3">
      <c r="A23" s="6" t="s">
        <v>26</v>
      </c>
      <c r="B23" s="41" t="s">
        <v>75</v>
      </c>
      <c r="C23" s="15"/>
      <c r="D23" s="16"/>
      <c r="E23" s="17"/>
      <c r="F23" s="18"/>
      <c r="G23" s="19"/>
      <c r="H23" s="13"/>
      <c r="I23" s="13"/>
      <c r="J23" s="13"/>
    </row>
    <row r="24" spans="1:10" x14ac:dyDescent="0.3">
      <c r="A24" s="6" t="s">
        <v>27</v>
      </c>
      <c r="B24" s="42" t="s">
        <v>76</v>
      </c>
      <c r="C24" s="21" t="s">
        <v>66</v>
      </c>
      <c r="D24" s="22">
        <v>13169</v>
      </c>
      <c r="E24" s="23">
        <v>13169</v>
      </c>
      <c r="F24" s="24">
        <f t="shared" ref="F24:F42" si="0">IF(( E24 * 1000 ) =0,0,( H24 * 100 ) / ( E24 * 1000 ) )</f>
        <v>3.3096423418634671</v>
      </c>
      <c r="G24" s="25">
        <f t="shared" ref="G24:G42" si="1">IF(( E24 * 1000 ) =0,0,( I24 * 100 ) / ( E24 * 1000 ) )</f>
        <v>3.9703849950641659</v>
      </c>
      <c r="H24" s="13">
        <v>435846.8</v>
      </c>
      <c r="I24" s="13">
        <v>522860</v>
      </c>
      <c r="J24" s="13">
        <v>87013.200000000012</v>
      </c>
    </row>
    <row r="25" spans="1:10" x14ac:dyDescent="0.3">
      <c r="A25" s="6" t="s">
        <v>28</v>
      </c>
      <c r="B25" s="42" t="s">
        <v>77</v>
      </c>
      <c r="C25" s="21" t="s">
        <v>66</v>
      </c>
      <c r="D25" s="22">
        <v>4848</v>
      </c>
      <c r="E25" s="23">
        <v>4848</v>
      </c>
      <c r="F25" s="24">
        <f t="shared" si="0"/>
        <v>2.977195750825083</v>
      </c>
      <c r="G25" s="25">
        <f t="shared" si="1"/>
        <v>3.8240717821782177</v>
      </c>
      <c r="H25" s="13">
        <v>144334.45000000001</v>
      </c>
      <c r="I25" s="13">
        <v>185391</v>
      </c>
      <c r="J25" s="13">
        <v>34025.87999999999</v>
      </c>
    </row>
    <row r="26" spans="1:10" x14ac:dyDescent="0.3">
      <c r="A26" s="6" t="s">
        <v>29</v>
      </c>
      <c r="B26" s="42" t="s">
        <v>78</v>
      </c>
      <c r="C26" s="21" t="s">
        <v>66</v>
      </c>
      <c r="D26" s="22">
        <v>7600</v>
      </c>
      <c r="E26" s="23">
        <v>7600</v>
      </c>
      <c r="F26" s="24">
        <f t="shared" si="0"/>
        <v>2.5224063157894738</v>
      </c>
      <c r="G26" s="25">
        <f t="shared" si="1"/>
        <v>3.4701447368421054</v>
      </c>
      <c r="H26" s="13">
        <v>191702.88</v>
      </c>
      <c r="I26" s="13">
        <v>263731</v>
      </c>
      <c r="J26" s="13">
        <v>46161.849999999991</v>
      </c>
    </row>
    <row r="27" spans="1:10" x14ac:dyDescent="0.3">
      <c r="A27" s="6" t="s">
        <v>30</v>
      </c>
      <c r="B27" s="42" t="s">
        <v>79</v>
      </c>
      <c r="C27" s="21" t="s">
        <v>66</v>
      </c>
      <c r="D27" s="22">
        <v>4192</v>
      </c>
      <c r="E27" s="23">
        <v>4192</v>
      </c>
      <c r="F27" s="24">
        <f t="shared" si="0"/>
        <v>2.6342368797709925</v>
      </c>
      <c r="G27" s="25">
        <f t="shared" si="1"/>
        <v>4.0067032442748092</v>
      </c>
      <c r="H27" s="13">
        <v>110427.21</v>
      </c>
      <c r="I27" s="13">
        <v>167961</v>
      </c>
      <c r="J27" s="13">
        <v>37895.389999999992</v>
      </c>
    </row>
    <row r="28" spans="1:10" x14ac:dyDescent="0.3">
      <c r="A28" s="6" t="s">
        <v>31</v>
      </c>
      <c r="B28" s="42" t="s">
        <v>80</v>
      </c>
      <c r="C28" s="21" t="s">
        <v>66</v>
      </c>
      <c r="D28" s="22">
        <v>299</v>
      </c>
      <c r="E28" s="23">
        <v>299</v>
      </c>
      <c r="F28" s="24">
        <f t="shared" si="0"/>
        <v>3.7500434782608694</v>
      </c>
      <c r="G28" s="25">
        <f t="shared" si="1"/>
        <v>5.4993311036789301</v>
      </c>
      <c r="H28" s="13">
        <v>11212.63</v>
      </c>
      <c r="I28" s="13">
        <v>16443</v>
      </c>
      <c r="J28" s="13">
        <v>4249.3300000000008</v>
      </c>
    </row>
    <row r="29" spans="1:10" x14ac:dyDescent="0.3">
      <c r="A29" s="6" t="s">
        <v>32</v>
      </c>
      <c r="B29" s="42" t="s">
        <v>81</v>
      </c>
      <c r="C29" s="21" t="s">
        <v>82</v>
      </c>
      <c r="D29" s="22">
        <v>41</v>
      </c>
      <c r="E29" s="23">
        <v>41</v>
      </c>
      <c r="F29" s="24">
        <f t="shared" si="0"/>
        <v>16.657</v>
      </c>
      <c r="G29" s="25">
        <f t="shared" si="1"/>
        <v>22.108219512195124</v>
      </c>
      <c r="H29" s="13">
        <v>6829.37</v>
      </c>
      <c r="I29" s="13">
        <v>9064.3700000000008</v>
      </c>
      <c r="J29" s="13">
        <v>0</v>
      </c>
    </row>
    <row r="30" spans="1:10" x14ac:dyDescent="0.3">
      <c r="A30" s="6" t="s">
        <v>33</v>
      </c>
      <c r="B30" s="42" t="s">
        <v>83</v>
      </c>
      <c r="C30" s="21" t="s">
        <v>66</v>
      </c>
      <c r="D30" s="22">
        <v>3005</v>
      </c>
      <c r="E30" s="23">
        <v>3005</v>
      </c>
      <c r="F30" s="24">
        <f t="shared" si="0"/>
        <v>2.5689038269550748</v>
      </c>
      <c r="G30" s="25">
        <f t="shared" si="1"/>
        <v>3.8151414309484193</v>
      </c>
      <c r="H30" s="13">
        <v>77195.56</v>
      </c>
      <c r="I30" s="13">
        <v>114645</v>
      </c>
      <c r="J30" s="13">
        <v>22922.68</v>
      </c>
    </row>
    <row r="31" spans="1:10" x14ac:dyDescent="0.3">
      <c r="A31" s="6" t="s">
        <v>34</v>
      </c>
      <c r="B31" s="42" t="s">
        <v>84</v>
      </c>
      <c r="C31" s="21" t="s">
        <v>66</v>
      </c>
      <c r="D31" s="22">
        <v>3410</v>
      </c>
      <c r="E31" s="23">
        <v>3410</v>
      </c>
      <c r="F31" s="24">
        <f t="shared" si="0"/>
        <v>2.5723824046920822</v>
      </c>
      <c r="G31" s="25">
        <f t="shared" si="1"/>
        <v>3.7884164222873902</v>
      </c>
      <c r="H31" s="13">
        <v>87718.24</v>
      </c>
      <c r="I31" s="13">
        <v>129185</v>
      </c>
      <c r="J31" s="13">
        <v>26181.189999999995</v>
      </c>
    </row>
    <row r="32" spans="1:10" x14ac:dyDescent="0.3">
      <c r="A32" s="6" t="s">
        <v>35</v>
      </c>
      <c r="B32" s="42" t="s">
        <v>85</v>
      </c>
      <c r="C32" s="21" t="s">
        <v>66</v>
      </c>
      <c r="D32" s="22">
        <v>1133</v>
      </c>
      <c r="E32" s="23">
        <v>1133</v>
      </c>
      <c r="F32" s="24">
        <f t="shared" si="0"/>
        <v>2.832352162400706</v>
      </c>
      <c r="G32" s="25">
        <f t="shared" si="1"/>
        <v>3.8477493380406003</v>
      </c>
      <c r="H32" s="13">
        <v>32090.55</v>
      </c>
      <c r="I32" s="13">
        <v>43595</v>
      </c>
      <c r="J32" s="13">
        <v>11504.45</v>
      </c>
    </row>
    <row r="33" spans="1:13" x14ac:dyDescent="0.3">
      <c r="A33" s="6" t="s">
        <v>36</v>
      </c>
      <c r="B33" s="42" t="s">
        <v>86</v>
      </c>
      <c r="C33" s="21" t="s">
        <v>66</v>
      </c>
      <c r="D33" s="22">
        <v>400</v>
      </c>
      <c r="E33" s="23">
        <v>400</v>
      </c>
      <c r="F33" s="24">
        <f t="shared" si="0"/>
        <v>2.5953900000000001</v>
      </c>
      <c r="G33" s="25">
        <f t="shared" si="1"/>
        <v>4.0250000000000004</v>
      </c>
      <c r="H33" s="13">
        <v>10381.56</v>
      </c>
      <c r="I33" s="13">
        <v>16100</v>
      </c>
      <c r="J33" s="13">
        <v>4153.43</v>
      </c>
    </row>
    <row r="34" spans="1:13" x14ac:dyDescent="0.3">
      <c r="A34" s="6" t="s">
        <v>37</v>
      </c>
      <c r="B34" s="42" t="s">
        <v>87</v>
      </c>
      <c r="C34" s="21" t="s">
        <v>66</v>
      </c>
      <c r="D34" s="22">
        <v>550</v>
      </c>
      <c r="E34" s="23">
        <v>550</v>
      </c>
      <c r="F34" s="24">
        <f t="shared" si="0"/>
        <v>2.5028945454545455</v>
      </c>
      <c r="G34" s="25">
        <f t="shared" si="1"/>
        <v>3.5909090909090908</v>
      </c>
      <c r="H34" s="13">
        <v>13765.92</v>
      </c>
      <c r="I34" s="13">
        <v>19750</v>
      </c>
      <c r="J34" s="13">
        <v>3726.8199999999997</v>
      </c>
    </row>
    <row r="35" spans="1:13" x14ac:dyDescent="0.3">
      <c r="A35" s="6" t="s">
        <v>38</v>
      </c>
      <c r="B35" s="42" t="s">
        <v>88</v>
      </c>
      <c r="C35" s="21" t="s">
        <v>66</v>
      </c>
      <c r="D35" s="22">
        <v>280</v>
      </c>
      <c r="E35" s="23">
        <v>280</v>
      </c>
      <c r="F35" s="24">
        <f t="shared" si="0"/>
        <v>2.5109678571428571</v>
      </c>
      <c r="G35" s="25">
        <f t="shared" si="1"/>
        <v>3.4642857142857144</v>
      </c>
      <c r="H35" s="13">
        <v>7030.71</v>
      </c>
      <c r="I35" s="13">
        <v>9700</v>
      </c>
      <c r="J35" s="13">
        <v>1789.07</v>
      </c>
    </row>
    <row r="36" spans="1:13" x14ac:dyDescent="0.3">
      <c r="A36" s="6" t="s">
        <v>39</v>
      </c>
      <c r="B36" s="42" t="s">
        <v>89</v>
      </c>
      <c r="C36" s="21" t="s">
        <v>66</v>
      </c>
      <c r="D36" s="22">
        <v>1600</v>
      </c>
      <c r="E36" s="23">
        <v>1600</v>
      </c>
      <c r="F36" s="24">
        <f t="shared" si="0"/>
        <v>3.0878312499999998</v>
      </c>
      <c r="G36" s="25">
        <f t="shared" si="1"/>
        <v>4</v>
      </c>
      <c r="H36" s="13">
        <v>49405.3</v>
      </c>
      <c r="I36" s="13">
        <v>64000</v>
      </c>
      <c r="J36" s="13">
        <v>14594.699999999997</v>
      </c>
    </row>
    <row r="37" spans="1:13" x14ac:dyDescent="0.3">
      <c r="A37" s="6" t="s">
        <v>40</v>
      </c>
      <c r="B37" s="42" t="s">
        <v>90</v>
      </c>
      <c r="C37" s="21" t="s">
        <v>66</v>
      </c>
      <c r="D37" s="22">
        <v>4728</v>
      </c>
      <c r="E37" s="23">
        <v>4728</v>
      </c>
      <c r="F37" s="24">
        <f t="shared" si="0"/>
        <v>2.7802294839255497</v>
      </c>
      <c r="G37" s="25">
        <f t="shared" si="1"/>
        <v>3.5763959390862943</v>
      </c>
      <c r="H37" s="13">
        <v>131449.25</v>
      </c>
      <c r="I37" s="13">
        <v>169092</v>
      </c>
      <c r="J37" s="13">
        <v>36726.5</v>
      </c>
    </row>
    <row r="38" spans="1:13" x14ac:dyDescent="0.3">
      <c r="A38" s="6" t="s">
        <v>41</v>
      </c>
      <c r="B38" s="42" t="s">
        <v>91</v>
      </c>
      <c r="C38" s="21" t="s">
        <v>66</v>
      </c>
      <c r="D38" s="22">
        <v>5381</v>
      </c>
      <c r="E38" s="23">
        <v>5381</v>
      </c>
      <c r="F38" s="24">
        <f t="shared" si="0"/>
        <v>3.1459091246980115</v>
      </c>
      <c r="G38" s="25">
        <f t="shared" si="1"/>
        <v>3.5776993123954655</v>
      </c>
      <c r="H38" s="13">
        <v>169281.37</v>
      </c>
      <c r="I38" s="13">
        <v>192516</v>
      </c>
      <c r="J38" s="13">
        <v>18509.230000000003</v>
      </c>
    </row>
    <row r="39" spans="1:13" x14ac:dyDescent="0.3">
      <c r="A39" s="6" t="s">
        <v>42</v>
      </c>
      <c r="B39" s="42" t="s">
        <v>92</v>
      </c>
      <c r="C39" s="21" t="s">
        <v>66</v>
      </c>
      <c r="D39" s="22">
        <v>900</v>
      </c>
      <c r="E39" s="23">
        <v>900</v>
      </c>
      <c r="F39" s="24">
        <f t="shared" si="0"/>
        <v>4.4749100000000004</v>
      </c>
      <c r="G39" s="25">
        <f t="shared" si="1"/>
        <v>7</v>
      </c>
      <c r="H39" s="13">
        <v>40274.19</v>
      </c>
      <c r="I39" s="13">
        <v>63000</v>
      </c>
      <c r="J39" s="13">
        <v>17471.199999999997</v>
      </c>
    </row>
    <row r="40" spans="1:13" x14ac:dyDescent="0.3">
      <c r="A40" s="6" t="s">
        <v>43</v>
      </c>
      <c r="B40" s="42" t="s">
        <v>93</v>
      </c>
      <c r="C40" s="21" t="s">
        <v>66</v>
      </c>
      <c r="D40" s="22">
        <v>7271</v>
      </c>
      <c r="E40" s="23">
        <v>7271</v>
      </c>
      <c r="F40" s="24">
        <f t="shared" si="0"/>
        <v>3.1472155136844999</v>
      </c>
      <c r="G40" s="25">
        <f t="shared" si="1"/>
        <v>4.3561820932471464</v>
      </c>
      <c r="H40" s="13">
        <v>228834.04</v>
      </c>
      <c r="I40" s="13">
        <v>316738</v>
      </c>
      <c r="J40" s="13">
        <v>69028.549999999988</v>
      </c>
    </row>
    <row r="41" spans="1:13" x14ac:dyDescent="0.3">
      <c r="A41" s="6" t="s">
        <v>44</v>
      </c>
      <c r="B41" s="42" t="s">
        <v>94</v>
      </c>
      <c r="C41" s="21" t="s">
        <v>66</v>
      </c>
      <c r="D41" s="22">
        <v>6301</v>
      </c>
      <c r="E41" s="23">
        <v>6301</v>
      </c>
      <c r="F41" s="24">
        <f t="shared" si="0"/>
        <v>2.714796381526742</v>
      </c>
      <c r="G41" s="25">
        <f t="shared" si="1"/>
        <v>3.842088557371846</v>
      </c>
      <c r="H41" s="13">
        <v>171059.32</v>
      </c>
      <c r="I41" s="13">
        <v>242090</v>
      </c>
      <c r="J41" s="13">
        <v>43032.429999999993</v>
      </c>
    </row>
    <row r="42" spans="1:13" x14ac:dyDescent="0.3">
      <c r="A42" s="6" t="s">
        <v>45</v>
      </c>
      <c r="B42" s="43" t="s">
        <v>95</v>
      </c>
      <c r="C42" s="27"/>
      <c r="D42" s="28">
        <v>65108</v>
      </c>
      <c r="E42" s="29">
        <v>65108</v>
      </c>
      <c r="F42" s="30">
        <f t="shared" si="0"/>
        <v>2.9471637126006023</v>
      </c>
      <c r="G42" s="31">
        <f t="shared" si="1"/>
        <v>3.9102128309885114</v>
      </c>
      <c r="H42" s="32">
        <v>1918839.3499999999</v>
      </c>
      <c r="I42" s="32">
        <v>2545861.37</v>
      </c>
      <c r="J42" s="32">
        <v>478985.89999999997</v>
      </c>
    </row>
    <row r="43" spans="1:13" x14ac:dyDescent="0.3">
      <c r="A43" s="6" t="s">
        <v>46</v>
      </c>
    </row>
    <row r="44" spans="1:13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3">
      <c r="A45" s="6" t="s">
        <v>12</v>
      </c>
      <c r="B45" s="41" t="s">
        <v>96</v>
      </c>
      <c r="C45" s="15"/>
      <c r="D45" s="16"/>
      <c r="E45" s="17"/>
      <c r="F45" s="18"/>
      <c r="G45" s="19"/>
      <c r="H45" s="13"/>
      <c r="I45" s="13"/>
      <c r="J45" s="13"/>
    </row>
    <row r="46" spans="1:13" x14ac:dyDescent="0.3">
      <c r="A46" s="6" t="s">
        <v>13</v>
      </c>
      <c r="B46" s="42" t="s">
        <v>97</v>
      </c>
      <c r="C46" s="21" t="s">
        <v>96</v>
      </c>
      <c r="D46" s="22">
        <v>376</v>
      </c>
      <c r="E46" s="23">
        <v>376</v>
      </c>
      <c r="F46" s="24">
        <f t="shared" ref="F46:F51" si="2">IF(( E46 * 1000 ) =0,0,( H46 * 100 ) / ( E46 * 1000 ) )</f>
        <v>2.5215212765957449</v>
      </c>
      <c r="G46" s="25">
        <f t="shared" ref="G46:G51" si="3">IF(( E46 * 1000 ) =0,0,( I46 * 100 ) / ( E46 * 1000 ) )</f>
        <v>3.1192287234042553</v>
      </c>
      <c r="H46" s="13">
        <v>9480.92</v>
      </c>
      <c r="I46" s="13">
        <v>11728.3</v>
      </c>
      <c r="J46" s="13">
        <v>2247.3799999999992</v>
      </c>
    </row>
    <row r="47" spans="1:13" x14ac:dyDescent="0.3">
      <c r="A47" s="6" t="s">
        <v>14</v>
      </c>
      <c r="B47" s="42" t="s">
        <v>98</v>
      </c>
      <c r="C47" s="21" t="s">
        <v>96</v>
      </c>
      <c r="D47" s="22">
        <v>25</v>
      </c>
      <c r="E47" s="23">
        <v>25</v>
      </c>
      <c r="F47" s="24">
        <f t="shared" si="2"/>
        <v>3.117</v>
      </c>
      <c r="G47" s="25">
        <f t="shared" si="3"/>
        <v>3.4409999999999998</v>
      </c>
      <c r="H47" s="13">
        <v>779.25</v>
      </c>
      <c r="I47" s="13">
        <v>860.25</v>
      </c>
      <c r="J47" s="13">
        <v>81</v>
      </c>
    </row>
    <row r="48" spans="1:13" x14ac:dyDescent="0.3">
      <c r="A48" s="6" t="s">
        <v>15</v>
      </c>
      <c r="B48" s="42" t="s">
        <v>99</v>
      </c>
      <c r="C48" s="21" t="s">
        <v>96</v>
      </c>
      <c r="D48" s="22">
        <v>20</v>
      </c>
      <c r="E48" s="23">
        <v>20</v>
      </c>
      <c r="F48" s="24">
        <f t="shared" si="2"/>
        <v>2.76675</v>
      </c>
      <c r="G48" s="25">
        <f t="shared" si="3"/>
        <v>3.1532499999999999</v>
      </c>
      <c r="H48" s="13">
        <v>553.35</v>
      </c>
      <c r="I48" s="13">
        <v>630.65</v>
      </c>
      <c r="J48" s="13">
        <v>77.299999999999955</v>
      </c>
    </row>
    <row r="49" spans="1:10" x14ac:dyDescent="0.3">
      <c r="A49" s="6" t="s">
        <v>16</v>
      </c>
      <c r="B49" s="42" t="s">
        <v>100</v>
      </c>
      <c r="C49" s="21" t="s">
        <v>96</v>
      </c>
      <c r="D49" s="22">
        <v>25</v>
      </c>
      <c r="E49" s="23">
        <v>25</v>
      </c>
      <c r="F49" s="24">
        <f t="shared" si="2"/>
        <v>2.4319999999999999</v>
      </c>
      <c r="G49" s="25">
        <f t="shared" si="3"/>
        <v>3.137</v>
      </c>
      <c r="H49" s="13">
        <v>608</v>
      </c>
      <c r="I49" s="13">
        <v>784.25</v>
      </c>
      <c r="J49" s="13">
        <v>176.25</v>
      </c>
    </row>
    <row r="50" spans="1:10" x14ac:dyDescent="0.3">
      <c r="A50" s="6" t="s">
        <v>17</v>
      </c>
      <c r="B50" s="42" t="s">
        <v>101</v>
      </c>
      <c r="C50" s="21" t="s">
        <v>96</v>
      </c>
      <c r="D50" s="22">
        <v>148</v>
      </c>
      <c r="E50" s="23">
        <v>148</v>
      </c>
      <c r="F50" s="24">
        <f t="shared" si="2"/>
        <v>2.3432432432432431</v>
      </c>
      <c r="G50" s="25">
        <f t="shared" si="3"/>
        <v>3.1289189189189188</v>
      </c>
      <c r="H50" s="13">
        <v>3468</v>
      </c>
      <c r="I50" s="13">
        <v>4630.8</v>
      </c>
      <c r="J50" s="13">
        <v>1162.8000000000002</v>
      </c>
    </row>
    <row r="51" spans="1:10" x14ac:dyDescent="0.3">
      <c r="A51" s="6" t="s">
        <v>18</v>
      </c>
      <c r="B51" s="43" t="s">
        <v>102</v>
      </c>
      <c r="C51" s="27"/>
      <c r="D51" s="28">
        <v>594</v>
      </c>
      <c r="E51" s="29">
        <v>594</v>
      </c>
      <c r="F51" s="30">
        <f t="shared" si="2"/>
        <v>2.5066531986531988</v>
      </c>
      <c r="G51" s="31">
        <f t="shared" si="3"/>
        <v>3.1370791245791247</v>
      </c>
      <c r="H51" s="32">
        <v>14889.52</v>
      </c>
      <c r="I51" s="32">
        <v>18634.25</v>
      </c>
      <c r="J51" s="32">
        <v>3744.7299999999996</v>
      </c>
    </row>
    <row r="52" spans="1:10" x14ac:dyDescent="0.3">
      <c r="A52" s="6" t="s">
        <v>19</v>
      </c>
    </row>
    <row r="53" spans="1:10" x14ac:dyDescent="0.3">
      <c r="A53" s="6" t="s">
        <v>20</v>
      </c>
      <c r="B53" s="44" t="s">
        <v>103</v>
      </c>
      <c r="C53" s="34"/>
      <c r="D53" s="35">
        <v>120471</v>
      </c>
      <c r="E53" s="36">
        <v>120471</v>
      </c>
      <c r="F53" s="37">
        <f>IF(( E53 * 1000 ) =0,0,( H53 * 100 ) / ( E53 * 1000 ) )</f>
        <v>1.8645390757941742</v>
      </c>
      <c r="G53" s="38">
        <f>IF(( E53 * 1000 ) =0,0,( I53 * 100 ) / ( E53 * 1000 ) )</f>
        <v>2.388122967353139</v>
      </c>
      <c r="H53" s="39">
        <v>2246228.8699999996</v>
      </c>
      <c r="I53" s="39">
        <v>2876995.62</v>
      </c>
      <c r="J53" s="39">
        <v>482730.62999999995</v>
      </c>
    </row>
    <row r="54" spans="1:10" x14ac:dyDescent="0.3">
      <c r="A54" s="6" t="s">
        <v>21</v>
      </c>
    </row>
    <row r="55" spans="1:10" x14ac:dyDescent="0.3">
      <c r="A55" s="6" t="s">
        <v>22</v>
      </c>
    </row>
    <row r="56" spans="1:10" x14ac:dyDescent="0.3">
      <c r="A56" s="6" t="s">
        <v>23</v>
      </c>
    </row>
    <row r="57" spans="1:10" x14ac:dyDescent="0.3">
      <c r="A57" s="6" t="s">
        <v>24</v>
      </c>
    </row>
    <row r="58" spans="1:10" x14ac:dyDescent="0.3">
      <c r="A58" s="6" t="s">
        <v>25</v>
      </c>
    </row>
    <row r="59" spans="1:10" x14ac:dyDescent="0.3">
      <c r="A59" s="6" t="s">
        <v>26</v>
      </c>
    </row>
    <row r="60" spans="1:10" x14ac:dyDescent="0.3">
      <c r="A60" s="6" t="s">
        <v>27</v>
      </c>
    </row>
    <row r="61" spans="1:10" x14ac:dyDescent="0.3">
      <c r="A61" s="6" t="s">
        <v>28</v>
      </c>
    </row>
    <row r="62" spans="1:10" x14ac:dyDescent="0.3">
      <c r="A62" s="6" t="s">
        <v>29</v>
      </c>
    </row>
    <row r="63" spans="1:10" x14ac:dyDescent="0.3">
      <c r="A63" s="6" t="s">
        <v>30</v>
      </c>
    </row>
    <row r="64" spans="1:10" x14ac:dyDescent="0.3">
      <c r="A64" s="6" t="s">
        <v>31</v>
      </c>
    </row>
    <row r="65" spans="1:13" x14ac:dyDescent="0.3">
      <c r="A65" s="6" t="s">
        <v>32</v>
      </c>
    </row>
    <row r="66" spans="1:13" x14ac:dyDescent="0.3">
      <c r="A66" s="6" t="s">
        <v>33</v>
      </c>
    </row>
    <row r="67" spans="1:13" x14ac:dyDescent="0.3">
      <c r="A67" s="6" t="s">
        <v>34</v>
      </c>
    </row>
    <row r="68" spans="1:13" x14ac:dyDescent="0.3">
      <c r="A68" s="6" t="s">
        <v>35</v>
      </c>
    </row>
    <row r="69" spans="1:13" x14ac:dyDescent="0.3">
      <c r="A69" s="6" t="s">
        <v>36</v>
      </c>
    </row>
    <row r="70" spans="1:13" x14ac:dyDescent="0.3">
      <c r="A70" s="6" t="s">
        <v>37</v>
      </c>
    </row>
    <row r="71" spans="1:13" x14ac:dyDescent="0.3">
      <c r="A71" s="6" t="s">
        <v>38</v>
      </c>
    </row>
    <row r="72" spans="1:13" x14ac:dyDescent="0.3">
      <c r="A72" s="6" t="s">
        <v>39</v>
      </c>
    </row>
    <row r="73" spans="1:13" x14ac:dyDescent="0.3">
      <c r="A73" s="6" t="s">
        <v>40</v>
      </c>
    </row>
    <row r="74" spans="1:13" x14ac:dyDescent="0.3">
      <c r="A74" s="6" t="s">
        <v>41</v>
      </c>
    </row>
    <row r="75" spans="1:13" x14ac:dyDescent="0.3">
      <c r="A75" s="6" t="s">
        <v>42</v>
      </c>
    </row>
    <row r="76" spans="1:13" x14ac:dyDescent="0.3">
      <c r="A76" s="6" t="s">
        <v>43</v>
      </c>
    </row>
    <row r="77" spans="1:13" x14ac:dyDescent="0.3">
      <c r="A77" s="6" t="s">
        <v>44</v>
      </c>
    </row>
    <row r="78" spans="1:13" x14ac:dyDescent="0.3">
      <c r="A78" s="6" t="s">
        <v>45</v>
      </c>
    </row>
    <row r="79" spans="1:13" x14ac:dyDescent="0.3">
      <c r="A79" s="6" t="s">
        <v>46</v>
      </c>
    </row>
    <row r="80" spans="1:13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</sheetData>
  <pageMargins left="0.5" right="0.5" top="1" bottom="0.5" header="0.75" footer="0.5"/>
  <pageSetup scale="75" orientation="landscape"/>
  <headerFooter>
    <oddHeader>&amp;C&amp;8&amp;"Arial,"POWER SOLD
&amp;8&amp;"Arial,"FLORIDA POWER &amp;&amp; LIGHT COMPANY&amp;R&amp;8&amp;"Arial,"SCHEDULE: A6</oddHeader>
  </headerFooter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46.88671875" style="2" customWidth="1"/>
    <col min="3" max="12" width="11.6640625" style="2" customWidth="1"/>
    <col min="13" max="16384" width="8.88671875" style="2"/>
  </cols>
  <sheetData>
    <row r="1" spans="1:12" s="171" customFormat="1" x14ac:dyDescent="0.3">
      <c r="B1" s="171" t="s">
        <v>134</v>
      </c>
    </row>
    <row r="2" spans="1:12" s="171" customFormat="1" x14ac:dyDescent="0.3">
      <c r="B2" s="171" t="s">
        <v>133</v>
      </c>
    </row>
    <row r="3" spans="1:1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">
      <c r="E4" s="102" t="s">
        <v>54</v>
      </c>
    </row>
    <row r="5" spans="1:1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">
      <c r="B6" s="103" t="s">
        <v>0</v>
      </c>
      <c r="C6" s="103" t="s">
        <v>1</v>
      </c>
      <c r="D6" s="103" t="s">
        <v>2</v>
      </c>
      <c r="E6" s="103" t="s">
        <v>3</v>
      </c>
      <c r="F6" s="103" t="s">
        <v>4</v>
      </c>
      <c r="G6" s="103" t="s">
        <v>5</v>
      </c>
      <c r="H6" s="103" t="s">
        <v>6</v>
      </c>
      <c r="I6" s="103" t="s">
        <v>7</v>
      </c>
      <c r="J6" s="103" t="s">
        <v>8</v>
      </c>
    </row>
    <row r="7" spans="1:12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30.6" x14ac:dyDescent="0.3">
      <c r="A8" s="104" t="s">
        <v>9</v>
      </c>
      <c r="B8" s="104" t="s">
        <v>55</v>
      </c>
      <c r="C8" s="104" t="s">
        <v>56</v>
      </c>
      <c r="D8" s="104" t="s">
        <v>57</v>
      </c>
      <c r="E8" s="104" t="s">
        <v>58</v>
      </c>
      <c r="F8" s="104" t="s">
        <v>59</v>
      </c>
      <c r="G8" s="104" t="s">
        <v>60</v>
      </c>
      <c r="H8" s="104" t="s">
        <v>61</v>
      </c>
      <c r="I8" s="104" t="s">
        <v>62</v>
      </c>
      <c r="J8" s="104" t="s">
        <v>63</v>
      </c>
    </row>
    <row r="9" spans="1:12" x14ac:dyDescent="0.3">
      <c r="A9" s="105" t="s">
        <v>12</v>
      </c>
      <c r="B9" s="106" t="s">
        <v>104</v>
      </c>
      <c r="C9" s="107"/>
      <c r="D9" s="108"/>
      <c r="E9" s="109"/>
      <c r="F9" s="110"/>
      <c r="G9" s="111"/>
      <c r="H9" s="112"/>
      <c r="I9" s="113"/>
      <c r="J9" s="114"/>
    </row>
    <row r="10" spans="1:12" x14ac:dyDescent="0.3">
      <c r="A10" s="105" t="s">
        <v>13</v>
      </c>
      <c r="B10" s="115" t="s">
        <v>105</v>
      </c>
      <c r="C10" s="116">
        <v>0</v>
      </c>
      <c r="D10" s="117">
        <v>0</v>
      </c>
      <c r="E10" s="118">
        <v>0</v>
      </c>
      <c r="F10" s="119">
        <v>0</v>
      </c>
      <c r="G10" s="120">
        <v>0</v>
      </c>
      <c r="H10" s="121">
        <v>0</v>
      </c>
      <c r="I10" s="122">
        <v>0</v>
      </c>
      <c r="J10" s="123">
        <v>482730.62999999995</v>
      </c>
    </row>
    <row r="11" spans="1:12" x14ac:dyDescent="0.3">
      <c r="A11" s="105" t="s">
        <v>14</v>
      </c>
      <c r="B11" s="115" t="s">
        <v>106</v>
      </c>
      <c r="C11" s="107" t="s">
        <v>48</v>
      </c>
      <c r="D11" s="124">
        <v>0</v>
      </c>
      <c r="E11" s="125">
        <v>0</v>
      </c>
      <c r="F11" s="126">
        <v>0</v>
      </c>
      <c r="G11" s="127">
        <v>0</v>
      </c>
      <c r="H11" s="128">
        <v>0</v>
      </c>
      <c r="I11" s="129">
        <v>0</v>
      </c>
      <c r="J11" s="130">
        <v>9.9999999999999995E-8</v>
      </c>
    </row>
    <row r="12" spans="1:12" x14ac:dyDescent="0.3">
      <c r="A12" s="105" t="s">
        <v>15</v>
      </c>
      <c r="B12" s="115" t="s">
        <v>107</v>
      </c>
      <c r="C12" s="131">
        <v>0</v>
      </c>
      <c r="D12" s="132">
        <v>0</v>
      </c>
      <c r="E12" s="133">
        <v>0</v>
      </c>
      <c r="F12" s="134">
        <v>0</v>
      </c>
      <c r="G12" s="135">
        <v>0</v>
      </c>
      <c r="H12" s="136">
        <v>0</v>
      </c>
      <c r="I12" s="137">
        <v>0</v>
      </c>
      <c r="J12" s="138">
        <v>482730.63000009995</v>
      </c>
    </row>
    <row r="13" spans="1:12" x14ac:dyDescent="0.3">
      <c r="A13" s="105" t="s">
        <v>16</v>
      </c>
      <c r="B13" s="115" t="s">
        <v>108</v>
      </c>
      <c r="C13" s="107" t="s">
        <v>48</v>
      </c>
      <c r="D13" s="124">
        <v>0</v>
      </c>
      <c r="E13" s="125">
        <v>0</v>
      </c>
      <c r="F13" s="126">
        <v>0</v>
      </c>
      <c r="G13" s="127">
        <v>0</v>
      </c>
      <c r="H13" s="128">
        <v>0</v>
      </c>
      <c r="I13" s="129">
        <v>0</v>
      </c>
      <c r="J13" s="130">
        <v>-57.58</v>
      </c>
    </row>
    <row r="14" spans="1:12" x14ac:dyDescent="0.3">
      <c r="A14" s="105" t="s">
        <v>17</v>
      </c>
      <c r="B14" s="115" t="s">
        <v>109</v>
      </c>
      <c r="C14" s="107" t="s">
        <v>48</v>
      </c>
      <c r="D14" s="124">
        <v>0</v>
      </c>
      <c r="E14" s="125">
        <v>0</v>
      </c>
      <c r="F14" s="126">
        <v>0</v>
      </c>
      <c r="G14" s="127">
        <v>0</v>
      </c>
      <c r="H14" s="128">
        <v>0</v>
      </c>
      <c r="I14" s="129">
        <v>0</v>
      </c>
      <c r="J14" s="130">
        <v>-88783</v>
      </c>
    </row>
    <row r="15" spans="1:12" x14ac:dyDescent="0.3">
      <c r="A15" s="105" t="s">
        <v>18</v>
      </c>
      <c r="B15" s="115" t="s">
        <v>110</v>
      </c>
      <c r="C15" s="139">
        <v>0</v>
      </c>
      <c r="D15" s="140">
        <v>0</v>
      </c>
      <c r="E15" s="141">
        <v>0</v>
      </c>
      <c r="F15" s="142">
        <v>0</v>
      </c>
      <c r="G15" s="143">
        <v>0</v>
      </c>
      <c r="H15" s="144">
        <v>0</v>
      </c>
      <c r="I15" s="145">
        <v>0</v>
      </c>
      <c r="J15" s="146">
        <v>393890.05000009993</v>
      </c>
    </row>
    <row r="16" spans="1:12" x14ac:dyDescent="0.3">
      <c r="A16" s="105" t="s">
        <v>19</v>
      </c>
    </row>
    <row r="17" spans="1:10" x14ac:dyDescent="0.3">
      <c r="A17" s="105" t="s">
        <v>20</v>
      </c>
      <c r="B17" s="106" t="s">
        <v>111</v>
      </c>
      <c r="C17" s="107"/>
      <c r="D17" s="108"/>
      <c r="E17" s="109"/>
      <c r="F17" s="110"/>
      <c r="G17" s="111"/>
      <c r="H17" s="112"/>
      <c r="I17" s="113"/>
      <c r="J17" s="114"/>
    </row>
    <row r="18" spans="1:10" x14ac:dyDescent="0.3">
      <c r="A18" s="105" t="s">
        <v>21</v>
      </c>
      <c r="B18" s="115" t="s">
        <v>112</v>
      </c>
      <c r="C18" s="107" t="s">
        <v>48</v>
      </c>
      <c r="D18" s="124">
        <v>0</v>
      </c>
      <c r="E18" s="125">
        <v>0</v>
      </c>
      <c r="F18" s="126">
        <v>0</v>
      </c>
      <c r="G18" s="127">
        <v>0</v>
      </c>
      <c r="H18" s="128">
        <v>0</v>
      </c>
      <c r="I18" s="129">
        <v>0</v>
      </c>
      <c r="J18" s="130">
        <v>775000</v>
      </c>
    </row>
    <row r="19" spans="1:10" x14ac:dyDescent="0.3">
      <c r="A19" s="105" t="s">
        <v>22</v>
      </c>
      <c r="B19" s="115" t="s">
        <v>106</v>
      </c>
      <c r="C19" s="107" t="s">
        <v>48</v>
      </c>
      <c r="D19" s="124">
        <v>0</v>
      </c>
      <c r="E19" s="125">
        <v>0</v>
      </c>
      <c r="F19" s="126">
        <v>0</v>
      </c>
      <c r="G19" s="127">
        <v>0</v>
      </c>
      <c r="H19" s="128">
        <v>0</v>
      </c>
      <c r="I19" s="129">
        <v>0</v>
      </c>
      <c r="J19" s="130">
        <v>9.9999999999999995E-8</v>
      </c>
    </row>
    <row r="20" spans="1:10" x14ac:dyDescent="0.3">
      <c r="A20" s="105" t="s">
        <v>23</v>
      </c>
      <c r="B20" s="115" t="s">
        <v>109</v>
      </c>
      <c r="C20" s="107" t="s">
        <v>48</v>
      </c>
      <c r="D20" s="124">
        <v>0</v>
      </c>
      <c r="E20" s="125">
        <v>0</v>
      </c>
      <c r="F20" s="126">
        <v>0</v>
      </c>
      <c r="G20" s="127">
        <v>0</v>
      </c>
      <c r="H20" s="128">
        <v>0</v>
      </c>
      <c r="I20" s="129">
        <v>0</v>
      </c>
      <c r="J20" s="130">
        <v>-120800</v>
      </c>
    </row>
    <row r="21" spans="1:10" x14ac:dyDescent="0.3">
      <c r="A21" s="105" t="s">
        <v>24</v>
      </c>
      <c r="B21" s="115" t="s">
        <v>53</v>
      </c>
      <c r="C21" s="147">
        <v>0</v>
      </c>
      <c r="D21" s="148">
        <v>0</v>
      </c>
      <c r="E21" s="149">
        <v>0</v>
      </c>
      <c r="F21" s="150">
        <v>0</v>
      </c>
      <c r="G21" s="151">
        <v>0</v>
      </c>
      <c r="H21" s="152">
        <v>0</v>
      </c>
      <c r="I21" s="153">
        <v>0</v>
      </c>
      <c r="J21" s="154">
        <v>654200.0000001</v>
      </c>
    </row>
    <row r="22" spans="1:10" x14ac:dyDescent="0.3">
      <c r="A22" s="105" t="s">
        <v>25</v>
      </c>
    </row>
    <row r="23" spans="1:10" x14ac:dyDescent="0.3">
      <c r="A23" s="105" t="s">
        <v>26</v>
      </c>
      <c r="B23" s="106" t="s">
        <v>51</v>
      </c>
      <c r="C23" s="107"/>
      <c r="D23" s="108"/>
      <c r="E23" s="109"/>
      <c r="F23" s="110"/>
      <c r="G23" s="111"/>
      <c r="H23" s="112"/>
      <c r="I23" s="113"/>
      <c r="J23" s="114"/>
    </row>
    <row r="24" spans="1:10" x14ac:dyDescent="0.3">
      <c r="A24" s="105" t="s">
        <v>27</v>
      </c>
      <c r="B24" s="115" t="s">
        <v>10</v>
      </c>
      <c r="C24" s="107" t="s">
        <v>48</v>
      </c>
      <c r="D24" s="124">
        <v>120471</v>
      </c>
      <c r="E24" s="125">
        <v>120471</v>
      </c>
      <c r="F24" s="126">
        <v>1.8645390757941749</v>
      </c>
      <c r="G24" s="127">
        <v>2.388122967353139</v>
      </c>
      <c r="H24" s="128">
        <v>2246228.87</v>
      </c>
      <c r="I24" s="129">
        <v>2876995.62</v>
      </c>
      <c r="J24" s="130">
        <v>393890.05000009993</v>
      </c>
    </row>
    <row r="25" spans="1:10" x14ac:dyDescent="0.3">
      <c r="A25" s="105" t="s">
        <v>28</v>
      </c>
      <c r="B25" s="115" t="s">
        <v>52</v>
      </c>
      <c r="C25" s="107" t="s">
        <v>48</v>
      </c>
      <c r="D25" s="124">
        <v>132998.7609090152</v>
      </c>
      <c r="E25" s="125">
        <v>132998.7609090152</v>
      </c>
      <c r="F25" s="126">
        <v>4.8623063324238043</v>
      </c>
      <c r="G25" s="127">
        <v>5.6329902042090501</v>
      </c>
      <c r="H25" s="128">
        <v>6466807.1737242406</v>
      </c>
      <c r="I25" s="129">
        <v>7491807.1737242406</v>
      </c>
      <c r="J25" s="130">
        <v>654200</v>
      </c>
    </row>
    <row r="26" spans="1:10" x14ac:dyDescent="0.3">
      <c r="A26" s="105" t="s">
        <v>29</v>
      </c>
      <c r="B26" s="115" t="s">
        <v>113</v>
      </c>
      <c r="C26" s="155">
        <v>0</v>
      </c>
      <c r="D26" s="156">
        <v>-12527.760909015196</v>
      </c>
      <c r="E26" s="157">
        <v>-12527.760909015196</v>
      </c>
      <c r="F26" s="158">
        <v>-2.9977672566296292</v>
      </c>
      <c r="G26" s="159">
        <v>-3.2448672368559111</v>
      </c>
      <c r="H26" s="160">
        <v>-4220578.3037242405</v>
      </c>
      <c r="I26" s="161">
        <v>-4614811.5537242405</v>
      </c>
      <c r="J26" s="162">
        <v>-260309.94999990007</v>
      </c>
    </row>
    <row r="27" spans="1:10" x14ac:dyDescent="0.3">
      <c r="A27" s="105" t="s">
        <v>30</v>
      </c>
      <c r="B27" s="115" t="s">
        <v>114</v>
      </c>
      <c r="C27" s="163">
        <v>0</v>
      </c>
      <c r="D27" s="164">
        <v>-9.4194568606435894E-2</v>
      </c>
      <c r="E27" s="165">
        <v>-9.4194568606435894E-2</v>
      </c>
      <c r="F27" s="166">
        <v>-0.61653196069513716</v>
      </c>
      <c r="G27" s="167">
        <v>-0.57604702284610765</v>
      </c>
      <c r="H27" s="168">
        <v>-0.65265256723181453</v>
      </c>
      <c r="I27" s="169">
        <v>-0.61598109063853268</v>
      </c>
      <c r="J27" s="170">
        <v>-0.39790576276352807</v>
      </c>
    </row>
    <row r="28" spans="1:10" x14ac:dyDescent="0.3">
      <c r="A28" s="105" t="s">
        <v>31</v>
      </c>
    </row>
    <row r="29" spans="1:10" x14ac:dyDescent="0.3">
      <c r="A29" s="105" t="s">
        <v>32</v>
      </c>
      <c r="B29" s="106" t="s">
        <v>115</v>
      </c>
      <c r="C29" s="107"/>
      <c r="D29" s="108"/>
      <c r="E29" s="109"/>
      <c r="F29" s="110"/>
      <c r="G29" s="111"/>
      <c r="H29" s="112"/>
      <c r="I29" s="113"/>
      <c r="J29" s="114"/>
    </row>
    <row r="30" spans="1:10" x14ac:dyDescent="0.3">
      <c r="A30" s="105" t="s">
        <v>33</v>
      </c>
      <c r="B30" s="115" t="s">
        <v>10</v>
      </c>
      <c r="C30" s="107" t="s">
        <v>48</v>
      </c>
      <c r="D30" s="124">
        <v>2044280</v>
      </c>
      <c r="E30" s="125">
        <v>2044280</v>
      </c>
      <c r="F30" s="126">
        <v>2.7153132934078106</v>
      </c>
      <c r="G30" s="127">
        <v>4.7629786090946444</v>
      </c>
      <c r="H30" s="128">
        <v>55508606.594477192</v>
      </c>
      <c r="I30" s="129">
        <v>97368619.109999985</v>
      </c>
      <c r="J30" s="130">
        <v>37537116.095523223</v>
      </c>
    </row>
    <row r="31" spans="1:10" x14ac:dyDescent="0.3">
      <c r="A31" s="105" t="s">
        <v>34</v>
      </c>
      <c r="B31" s="115" t="s">
        <v>52</v>
      </c>
      <c r="C31" s="107" t="s">
        <v>48</v>
      </c>
      <c r="D31" s="124">
        <v>2056807.7609090153</v>
      </c>
      <c r="E31" s="125">
        <v>2056807.7609090153</v>
      </c>
      <c r="F31" s="126">
        <v>2.9039750837873077</v>
      </c>
      <c r="G31" s="127">
        <v>4.9583355626124348</v>
      </c>
      <c r="H31" s="128">
        <v>59729184.898201421</v>
      </c>
      <c r="I31" s="129">
        <v>101983430.66372424</v>
      </c>
      <c r="J31" s="130">
        <v>38052225.909999996</v>
      </c>
    </row>
    <row r="32" spans="1:10" x14ac:dyDescent="0.3">
      <c r="A32" s="105" t="s">
        <v>35</v>
      </c>
      <c r="B32" s="115" t="s">
        <v>113</v>
      </c>
      <c r="C32" s="155">
        <v>0</v>
      </c>
      <c r="D32" s="156">
        <v>-12527.760909015313</v>
      </c>
      <c r="E32" s="157">
        <v>-12527.760909015313</v>
      </c>
      <c r="F32" s="158">
        <v>-0.18866179037949715</v>
      </c>
      <c r="G32" s="159">
        <v>-0.19535695351779037</v>
      </c>
      <c r="H32" s="160">
        <v>-4220578.3037242293</v>
      </c>
      <c r="I32" s="161">
        <v>-4614811.5537242591</v>
      </c>
      <c r="J32" s="162">
        <v>-515109.81447677314</v>
      </c>
    </row>
    <row r="33" spans="1:12" x14ac:dyDescent="0.3">
      <c r="A33" s="105" t="s">
        <v>36</v>
      </c>
      <c r="B33" s="115" t="s">
        <v>114</v>
      </c>
      <c r="C33" s="163">
        <v>0</v>
      </c>
      <c r="D33" s="164">
        <v>-6.0908759423771398E-3</v>
      </c>
      <c r="E33" s="165">
        <v>-6.0908759423771398E-3</v>
      </c>
      <c r="F33" s="166">
        <v>-6.4966738672374597E-2</v>
      </c>
      <c r="G33" s="167">
        <v>-3.9399704003667955E-2</v>
      </c>
      <c r="H33" s="168">
        <v>-7.0661910269117376E-2</v>
      </c>
      <c r="I33" s="169">
        <v>-4.5250601236792469E-2</v>
      </c>
      <c r="J33" s="170">
        <v>-1.353691675475426E-2</v>
      </c>
    </row>
    <row r="34" spans="1:12" x14ac:dyDescent="0.3">
      <c r="A34" s="105" t="s">
        <v>37</v>
      </c>
    </row>
    <row r="35" spans="1:12" x14ac:dyDescent="0.3">
      <c r="A35" s="105" t="s">
        <v>38</v>
      </c>
    </row>
    <row r="36" spans="1:12" x14ac:dyDescent="0.3">
      <c r="A36" s="105" t="s">
        <v>39</v>
      </c>
    </row>
    <row r="37" spans="1:12" x14ac:dyDescent="0.3">
      <c r="A37" s="105" t="s">
        <v>40</v>
      </c>
    </row>
    <row r="38" spans="1:12" x14ac:dyDescent="0.3">
      <c r="A38" s="105" t="s">
        <v>41</v>
      </c>
    </row>
    <row r="39" spans="1:12" x14ac:dyDescent="0.3">
      <c r="A39" s="105" t="s">
        <v>42</v>
      </c>
    </row>
    <row r="40" spans="1:12" x14ac:dyDescent="0.3">
      <c r="A40" s="105" t="s">
        <v>43</v>
      </c>
    </row>
    <row r="41" spans="1:12" x14ac:dyDescent="0.3">
      <c r="A41" s="105" t="s">
        <v>44</v>
      </c>
    </row>
    <row r="42" spans="1:12" x14ac:dyDescent="0.3">
      <c r="A42" s="105" t="s">
        <v>45</v>
      </c>
    </row>
    <row r="43" spans="1:12" x14ac:dyDescent="0.3">
      <c r="A43" s="105" t="s">
        <v>46</v>
      </c>
    </row>
    <row r="44" spans="1:12" x14ac:dyDescent="0.3">
      <c r="A44" s="105" t="s">
        <v>47</v>
      </c>
    </row>
    <row r="45" spans="1:12" x14ac:dyDescent="0.3">
      <c r="A45" s="105" t="s">
        <v>49</v>
      </c>
    </row>
    <row r="46" spans="1:12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ageMargins left="0.5" right="0.5" top="1" bottom="0.5" header="0.75" footer="0.5"/>
  <pageSetup scale="75" orientation="landscape"/>
  <headerFooter>
    <oddHeader>&amp;C&amp;8&amp;"Arial,"POWER SOLD
&amp;8&amp;"Arial,"FLORIDA POWER &amp;&amp; LIGHT COMPANY&amp;R&amp;8&amp;"Arial,"SCHEDULE: A6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39" style="2" customWidth="1"/>
    <col min="3" max="3" width="7.88671875" style="2" customWidth="1"/>
    <col min="4" max="13" width="11.6640625" style="2" customWidth="1"/>
    <col min="14" max="16384" width="8.88671875" style="2"/>
  </cols>
  <sheetData>
    <row r="1" spans="1:13" s="171" customFormat="1" x14ac:dyDescent="0.3">
      <c r="B1" s="171" t="s">
        <v>135</v>
      </c>
    </row>
    <row r="2" spans="1:13" s="171" customFormat="1" x14ac:dyDescent="0.3">
      <c r="B2" s="171" t="s">
        <v>133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F4" s="70" t="s">
        <v>119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71" t="s">
        <v>0</v>
      </c>
      <c r="C6" s="71" t="s">
        <v>1</v>
      </c>
      <c r="D6" s="71" t="s">
        <v>2</v>
      </c>
      <c r="E6" s="71" t="s">
        <v>3</v>
      </c>
      <c r="F6" s="71" t="s">
        <v>4</v>
      </c>
      <c r="G6" s="71" t="s">
        <v>5</v>
      </c>
      <c r="H6" s="71" t="s">
        <v>6</v>
      </c>
      <c r="I6" s="71" t="s">
        <v>7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72" t="s">
        <v>9</v>
      </c>
      <c r="B8" s="72" t="s">
        <v>120</v>
      </c>
      <c r="C8" s="72" t="s">
        <v>56</v>
      </c>
      <c r="D8" s="72" t="s">
        <v>117</v>
      </c>
      <c r="E8" s="72" t="s">
        <v>121</v>
      </c>
      <c r="F8" s="72" t="s">
        <v>122</v>
      </c>
      <c r="G8" s="72" t="s">
        <v>123</v>
      </c>
      <c r="H8" s="72" t="s">
        <v>124</v>
      </c>
      <c r="I8" s="72" t="s">
        <v>125</v>
      </c>
    </row>
    <row r="9" spans="1:13" x14ac:dyDescent="0.3">
      <c r="A9" s="73" t="s">
        <v>12</v>
      </c>
      <c r="B9" s="74" t="s">
        <v>11</v>
      </c>
      <c r="C9" s="75"/>
      <c r="D9" s="76"/>
      <c r="E9" s="77"/>
      <c r="F9" s="78"/>
      <c r="G9" s="79"/>
      <c r="H9" s="78"/>
      <c r="I9" s="78"/>
    </row>
    <row r="10" spans="1:13" x14ac:dyDescent="0.3">
      <c r="A10" s="73" t="s">
        <v>13</v>
      </c>
      <c r="B10" s="80" t="s">
        <v>126</v>
      </c>
      <c r="C10" s="81"/>
      <c r="D10" s="82"/>
      <c r="E10" s="83"/>
      <c r="F10" s="78"/>
      <c r="G10" s="84"/>
      <c r="H10" s="78"/>
      <c r="I10" s="78"/>
    </row>
    <row r="11" spans="1:13" x14ac:dyDescent="0.3">
      <c r="A11" s="73" t="s">
        <v>14</v>
      </c>
      <c r="B11" s="85" t="s">
        <v>126</v>
      </c>
      <c r="C11" s="86" t="s">
        <v>64</v>
      </c>
      <c r="D11" s="87">
        <v>26100</v>
      </c>
      <c r="E11" s="88">
        <f>IF(( D11 * 1000 ) =0,0,( F11 * 100 ) / ( D11 * 1000 ) )</f>
        <v>6.3272030651340998</v>
      </c>
      <c r="F11" s="78">
        <v>1651400</v>
      </c>
      <c r="G11" s="89">
        <f>IF(( D11 * 1000 ) =0,0,( H11 * 100 ) / ( D11 * 1000 ) )</f>
        <v>9.7074597701149425</v>
      </c>
      <c r="H11" s="78">
        <v>2533647</v>
      </c>
      <c r="I11" s="78">
        <v>882247</v>
      </c>
    </row>
    <row r="12" spans="1:13" x14ac:dyDescent="0.3">
      <c r="A12" s="73" t="s">
        <v>15</v>
      </c>
      <c r="B12" s="90" t="s">
        <v>127</v>
      </c>
      <c r="C12" s="91"/>
      <c r="D12" s="92">
        <v>26100</v>
      </c>
      <c r="E12" s="93">
        <f>IF(( D12 * 1000 ) =0,0,( F12 * 100 ) / ( D12 * 1000 ) )</f>
        <v>6.3272030651340998</v>
      </c>
      <c r="F12" s="94">
        <v>1651400</v>
      </c>
      <c r="G12" s="95">
        <f>IF(( D12 * 1000 ) =0,0,( H12 * 100 ) / ( D12 * 1000 ) )</f>
        <v>9.7074597701149425</v>
      </c>
      <c r="H12" s="94">
        <v>2533647</v>
      </c>
      <c r="I12" s="94">
        <v>882247</v>
      </c>
    </row>
    <row r="13" spans="1:13" x14ac:dyDescent="0.3">
      <c r="A13" s="73" t="s">
        <v>16</v>
      </c>
      <c r="B13" s="96" t="s">
        <v>69</v>
      </c>
      <c r="C13" s="97"/>
      <c r="D13" s="98">
        <v>26100</v>
      </c>
      <c r="E13" s="99">
        <f>IF(( D13 * 1000 ) =0,0,( F13 * 100 ) / ( D13 * 1000 ) )</f>
        <v>6.3272030651340998</v>
      </c>
      <c r="F13" s="100">
        <v>1651400</v>
      </c>
      <c r="G13" s="101">
        <f>IF(( D13 * 1000 ) =0,0,( H13 * 100 ) / ( D13 * 1000 ) )</f>
        <v>9.7074597701149425</v>
      </c>
      <c r="H13" s="100">
        <v>2533647</v>
      </c>
      <c r="I13" s="100">
        <v>882247</v>
      </c>
    </row>
    <row r="14" spans="1:13" x14ac:dyDescent="0.3">
      <c r="A14" s="73" t="s">
        <v>17</v>
      </c>
    </row>
    <row r="15" spans="1:13" x14ac:dyDescent="0.3">
      <c r="A15" s="73" t="s">
        <v>18</v>
      </c>
      <c r="B15" s="74" t="s">
        <v>10</v>
      </c>
      <c r="C15" s="75"/>
      <c r="D15" s="76"/>
      <c r="E15" s="77"/>
      <c r="F15" s="78"/>
      <c r="G15" s="79"/>
      <c r="H15" s="78"/>
      <c r="I15" s="78"/>
    </row>
    <row r="16" spans="1:13" x14ac:dyDescent="0.3">
      <c r="A16" s="73" t="s">
        <v>19</v>
      </c>
      <c r="B16" s="80" t="s">
        <v>126</v>
      </c>
      <c r="C16" s="81"/>
      <c r="D16" s="82"/>
      <c r="E16" s="83"/>
      <c r="F16" s="78"/>
      <c r="G16" s="84"/>
      <c r="H16" s="78"/>
      <c r="I16" s="78"/>
    </row>
    <row r="17" spans="1:9" x14ac:dyDescent="0.3">
      <c r="A17" s="73" t="s">
        <v>20</v>
      </c>
      <c r="B17" s="85" t="s">
        <v>76</v>
      </c>
      <c r="C17" s="86" t="s">
        <v>66</v>
      </c>
      <c r="D17" s="87">
        <v>60564</v>
      </c>
      <c r="E17" s="88">
        <f t="shared" ref="E17:E29" si="0">IF(( D17 * 1000 ) =0,0,( F17 * 100 ) / ( D17 * 1000 ) )</f>
        <v>4.2728964401294496</v>
      </c>
      <c r="F17" s="78">
        <v>2587837</v>
      </c>
      <c r="G17" s="89">
        <f t="shared" ref="G17:G29" si="1">IF(( D17 * 1000 ) =0,0,( H17 * 100 ) / ( D17 * 1000 ) )</f>
        <v>5.0583363879532399</v>
      </c>
      <c r="H17" s="78">
        <v>3063530.85</v>
      </c>
      <c r="I17" s="78">
        <v>475693.85000000009</v>
      </c>
    </row>
    <row r="18" spans="1:9" x14ac:dyDescent="0.3">
      <c r="A18" s="73" t="s">
        <v>21</v>
      </c>
      <c r="B18" s="85" t="s">
        <v>77</v>
      </c>
      <c r="C18" s="86" t="s">
        <v>66</v>
      </c>
      <c r="D18" s="87">
        <v>12700</v>
      </c>
      <c r="E18" s="88">
        <f t="shared" si="0"/>
        <v>5.702829448818898</v>
      </c>
      <c r="F18" s="78">
        <v>724259.34</v>
      </c>
      <c r="G18" s="89">
        <f t="shared" si="1"/>
        <v>7.8818779527559055</v>
      </c>
      <c r="H18" s="78">
        <v>1000998.5</v>
      </c>
      <c r="I18" s="78">
        <v>276739.16000000003</v>
      </c>
    </row>
    <row r="19" spans="1:9" x14ac:dyDescent="0.3">
      <c r="A19" s="73" t="s">
        <v>22</v>
      </c>
      <c r="B19" s="85" t="s">
        <v>78</v>
      </c>
      <c r="C19" s="86" t="s">
        <v>66</v>
      </c>
      <c r="D19" s="87">
        <v>17004</v>
      </c>
      <c r="E19" s="88">
        <f t="shared" si="0"/>
        <v>5.1122852270054109</v>
      </c>
      <c r="F19" s="78">
        <v>869292.98</v>
      </c>
      <c r="G19" s="89">
        <f t="shared" si="1"/>
        <v>7.751936191484357</v>
      </c>
      <c r="H19" s="78">
        <v>1318139.23</v>
      </c>
      <c r="I19" s="78">
        <v>448846.25</v>
      </c>
    </row>
    <row r="20" spans="1:9" x14ac:dyDescent="0.3">
      <c r="A20" s="73" t="s">
        <v>23</v>
      </c>
      <c r="B20" s="85" t="s">
        <v>79</v>
      </c>
      <c r="C20" s="86" t="s">
        <v>66</v>
      </c>
      <c r="D20" s="87">
        <v>45631</v>
      </c>
      <c r="E20" s="88">
        <f t="shared" si="0"/>
        <v>4.7444532445048324</v>
      </c>
      <c r="F20" s="78">
        <v>2164941.46</v>
      </c>
      <c r="G20" s="89">
        <f t="shared" si="1"/>
        <v>6.3936187898577721</v>
      </c>
      <c r="H20" s="78">
        <v>2917472.19</v>
      </c>
      <c r="I20" s="78">
        <v>752530.73</v>
      </c>
    </row>
    <row r="21" spans="1:9" x14ac:dyDescent="0.3">
      <c r="A21" s="73" t="s">
        <v>24</v>
      </c>
      <c r="B21" s="85" t="s">
        <v>83</v>
      </c>
      <c r="C21" s="86" t="s">
        <v>66</v>
      </c>
      <c r="D21" s="87">
        <v>3702</v>
      </c>
      <c r="E21" s="88">
        <f t="shared" si="0"/>
        <v>5.1278868179362505</v>
      </c>
      <c r="F21" s="78">
        <v>189834.37</v>
      </c>
      <c r="G21" s="89">
        <f t="shared" si="1"/>
        <v>6.3217269043760131</v>
      </c>
      <c r="H21" s="78">
        <v>234030.33</v>
      </c>
      <c r="I21" s="78">
        <v>44195.959999999992</v>
      </c>
    </row>
    <row r="22" spans="1:9" x14ac:dyDescent="0.3">
      <c r="A22" s="73" t="s">
        <v>25</v>
      </c>
      <c r="B22" s="85" t="s">
        <v>84</v>
      </c>
      <c r="C22" s="86" t="s">
        <v>66</v>
      </c>
      <c r="D22" s="87">
        <v>15205</v>
      </c>
      <c r="E22" s="88">
        <f t="shared" si="0"/>
        <v>5.2269763235777704</v>
      </c>
      <c r="F22" s="78">
        <v>794761.75</v>
      </c>
      <c r="G22" s="89">
        <f t="shared" si="1"/>
        <v>6.9788012495889511</v>
      </c>
      <c r="H22" s="78">
        <v>1061126.73</v>
      </c>
      <c r="I22" s="78">
        <v>266364.98</v>
      </c>
    </row>
    <row r="23" spans="1:9" x14ac:dyDescent="0.3">
      <c r="A23" s="73" t="s">
        <v>26</v>
      </c>
      <c r="B23" s="85" t="s">
        <v>86</v>
      </c>
      <c r="C23" s="86" t="s">
        <v>66</v>
      </c>
      <c r="D23" s="87">
        <v>100</v>
      </c>
      <c r="E23" s="88">
        <f t="shared" si="0"/>
        <v>2</v>
      </c>
      <c r="F23" s="78">
        <v>2000</v>
      </c>
      <c r="G23" s="89">
        <f t="shared" si="1"/>
        <v>2.4289999999999998</v>
      </c>
      <c r="H23" s="78">
        <v>2429</v>
      </c>
      <c r="I23" s="78">
        <v>429</v>
      </c>
    </row>
    <row r="24" spans="1:9" x14ac:dyDescent="0.3">
      <c r="A24" s="73" t="s">
        <v>27</v>
      </c>
      <c r="B24" s="85" t="s">
        <v>128</v>
      </c>
      <c r="C24" s="86" t="s">
        <v>66</v>
      </c>
      <c r="D24" s="87">
        <v>44630</v>
      </c>
      <c r="E24" s="88">
        <f t="shared" si="0"/>
        <v>4.5068871835088506</v>
      </c>
      <c r="F24" s="78">
        <v>2011423.75</v>
      </c>
      <c r="G24" s="89">
        <f t="shared" si="1"/>
        <v>6.1592580775263279</v>
      </c>
      <c r="H24" s="78">
        <v>2748876.88</v>
      </c>
      <c r="I24" s="78">
        <v>737453.12999999989</v>
      </c>
    </row>
    <row r="25" spans="1:9" x14ac:dyDescent="0.3">
      <c r="A25" s="73" t="s">
        <v>28</v>
      </c>
      <c r="B25" s="85" t="s">
        <v>90</v>
      </c>
      <c r="C25" s="86" t="s">
        <v>66</v>
      </c>
      <c r="D25" s="87">
        <v>3120</v>
      </c>
      <c r="E25" s="88">
        <f t="shared" si="0"/>
        <v>6.3692307692307688</v>
      </c>
      <c r="F25" s="78">
        <v>198720</v>
      </c>
      <c r="G25" s="89">
        <f t="shared" si="1"/>
        <v>9.4231394230769236</v>
      </c>
      <c r="H25" s="78">
        <v>294001.95</v>
      </c>
      <c r="I25" s="78">
        <v>95281.950000000012</v>
      </c>
    </row>
    <row r="26" spans="1:9" x14ac:dyDescent="0.3">
      <c r="A26" s="73" t="s">
        <v>29</v>
      </c>
      <c r="B26" s="85" t="s">
        <v>91</v>
      </c>
      <c r="C26" s="86" t="s">
        <v>66</v>
      </c>
      <c r="D26" s="87">
        <v>138</v>
      </c>
      <c r="E26" s="88">
        <f t="shared" si="0"/>
        <v>5.8152971014492749</v>
      </c>
      <c r="F26" s="78">
        <v>8025.11</v>
      </c>
      <c r="G26" s="89">
        <f t="shared" si="1"/>
        <v>6.5009999999999994</v>
      </c>
      <c r="H26" s="78">
        <v>8971.3799999999992</v>
      </c>
      <c r="I26" s="78">
        <v>946.26999999999953</v>
      </c>
    </row>
    <row r="27" spans="1:9" x14ac:dyDescent="0.3">
      <c r="A27" s="73" t="s">
        <v>30</v>
      </c>
      <c r="B27" s="85" t="s">
        <v>93</v>
      </c>
      <c r="C27" s="86" t="s">
        <v>66</v>
      </c>
      <c r="D27" s="87">
        <v>7260</v>
      </c>
      <c r="E27" s="88">
        <f t="shared" si="0"/>
        <v>5.2910123966942146</v>
      </c>
      <c r="F27" s="78">
        <v>384127.5</v>
      </c>
      <c r="G27" s="89">
        <f t="shared" si="1"/>
        <v>8.1413347107438021</v>
      </c>
      <c r="H27" s="78">
        <v>591060.9</v>
      </c>
      <c r="I27" s="78">
        <v>206933.40000000002</v>
      </c>
    </row>
    <row r="28" spans="1:9" x14ac:dyDescent="0.3">
      <c r="A28" s="73" t="s">
        <v>31</v>
      </c>
      <c r="B28" s="85" t="s">
        <v>94</v>
      </c>
      <c r="C28" s="86" t="s">
        <v>66</v>
      </c>
      <c r="D28" s="87">
        <v>1400</v>
      </c>
      <c r="E28" s="88">
        <f t="shared" si="0"/>
        <v>8.5</v>
      </c>
      <c r="F28" s="78">
        <v>119000</v>
      </c>
      <c r="G28" s="89">
        <f t="shared" si="1"/>
        <v>13.483000000000001</v>
      </c>
      <c r="H28" s="78">
        <v>188762</v>
      </c>
      <c r="I28" s="78">
        <v>69762</v>
      </c>
    </row>
    <row r="29" spans="1:9" x14ac:dyDescent="0.3">
      <c r="A29" s="73" t="s">
        <v>32</v>
      </c>
      <c r="B29" s="90" t="s">
        <v>127</v>
      </c>
      <c r="C29" s="91"/>
      <c r="D29" s="92">
        <v>211454</v>
      </c>
      <c r="E29" s="93">
        <f t="shared" si="0"/>
        <v>4.7548040046534936</v>
      </c>
      <c r="F29" s="94">
        <v>10054223.259999998</v>
      </c>
      <c r="G29" s="95">
        <f t="shared" si="1"/>
        <v>6.3509793808582495</v>
      </c>
      <c r="H29" s="94">
        <v>13429399.940000001</v>
      </c>
      <c r="I29" s="94">
        <v>3375176.68</v>
      </c>
    </row>
    <row r="30" spans="1:9" x14ac:dyDescent="0.3">
      <c r="A30" s="73" t="s">
        <v>33</v>
      </c>
      <c r="B30" s="80" t="s">
        <v>96</v>
      </c>
      <c r="C30" s="81"/>
      <c r="D30" s="82"/>
      <c r="E30" s="83"/>
      <c r="F30" s="78"/>
      <c r="G30" s="84"/>
      <c r="H30" s="78"/>
      <c r="I30" s="78"/>
    </row>
    <row r="31" spans="1:9" x14ac:dyDescent="0.3">
      <c r="A31" s="73" t="s">
        <v>34</v>
      </c>
      <c r="B31" s="85" t="s">
        <v>98</v>
      </c>
      <c r="C31" s="86" t="s">
        <v>96</v>
      </c>
      <c r="D31" s="87">
        <v>79</v>
      </c>
      <c r="E31" s="88">
        <f>IF(( D31 * 1000 ) =0,0,( F31 * 100 ) / ( D31 * 1000 ) )</f>
        <v>5.2107594936708859</v>
      </c>
      <c r="F31" s="78">
        <v>4116.5</v>
      </c>
      <c r="G31" s="89">
        <f>IF(( D31 * 1000 ) =0,0,( H31 * 100 ) / ( D31 * 1000 ) )</f>
        <v>5.8983417721518983</v>
      </c>
      <c r="H31" s="78">
        <v>4659.6899999999996</v>
      </c>
      <c r="I31" s="78">
        <v>543.1899999999996</v>
      </c>
    </row>
    <row r="32" spans="1:9" x14ac:dyDescent="0.3">
      <c r="A32" s="73" t="s">
        <v>35</v>
      </c>
      <c r="B32" s="85" t="s">
        <v>129</v>
      </c>
      <c r="C32" s="86" t="s">
        <v>96</v>
      </c>
      <c r="D32" s="87">
        <v>0</v>
      </c>
      <c r="E32" s="88">
        <f>IF(( D32 * 1000 ) =0,0,( F32 * 100 ) / ( D32 * 1000 ) )</f>
        <v>0</v>
      </c>
      <c r="F32" s="78">
        <v>1.1000000000000001</v>
      </c>
      <c r="G32" s="89">
        <f>IF(( D32 * 1000 ) =0,0,( H32 * 100 ) / ( D32 * 1000 ) )</f>
        <v>0</v>
      </c>
      <c r="H32" s="78">
        <v>0</v>
      </c>
      <c r="I32" s="78">
        <v>-1.1000000000000001</v>
      </c>
    </row>
    <row r="33" spans="1:13" x14ac:dyDescent="0.3">
      <c r="A33" s="73" t="s">
        <v>36</v>
      </c>
      <c r="B33" s="85" t="s">
        <v>100</v>
      </c>
      <c r="C33" s="86" t="s">
        <v>96</v>
      </c>
      <c r="D33" s="87">
        <v>0</v>
      </c>
      <c r="E33" s="88">
        <f>IF(( D33 * 1000 ) =0,0,( F33 * 100 ) / ( D33 * 1000 ) )</f>
        <v>0</v>
      </c>
      <c r="F33" s="78">
        <v>10.23</v>
      </c>
      <c r="G33" s="89">
        <f>IF(( D33 * 1000 ) =0,0,( H33 * 100 ) / ( D33 * 1000 ) )</f>
        <v>0</v>
      </c>
      <c r="H33" s="78">
        <v>0</v>
      </c>
      <c r="I33" s="78">
        <v>-10.23</v>
      </c>
    </row>
    <row r="34" spans="1:13" x14ac:dyDescent="0.3">
      <c r="A34" s="73" t="s">
        <v>37</v>
      </c>
      <c r="B34" s="90" t="s">
        <v>102</v>
      </c>
      <c r="C34" s="91"/>
      <c r="D34" s="92">
        <v>79</v>
      </c>
      <c r="E34" s="93">
        <f>IF(( D34 * 1000 ) =0,0,( F34 * 100 ) / ( D34 * 1000 ) )</f>
        <v>5.2251012658227847</v>
      </c>
      <c r="F34" s="94">
        <v>4127.83</v>
      </c>
      <c r="G34" s="95">
        <f>IF(( D34 * 1000 ) =0,0,( H34 * 100 ) / ( D34 * 1000 ) )</f>
        <v>5.8983417721518983</v>
      </c>
      <c r="H34" s="94">
        <v>4659.6899999999996</v>
      </c>
      <c r="I34" s="94">
        <v>531.85999999999956</v>
      </c>
    </row>
    <row r="35" spans="1:13" x14ac:dyDescent="0.3">
      <c r="A35" s="73" t="s">
        <v>38</v>
      </c>
      <c r="B35" s="96" t="s">
        <v>103</v>
      </c>
      <c r="C35" s="97"/>
      <c r="D35" s="98">
        <v>211533</v>
      </c>
      <c r="E35" s="99">
        <f>IF(( D35 * 1000 ) =0,0,( F35 * 100 ) / ( D35 * 1000 ) )</f>
        <v>4.7549796438380758</v>
      </c>
      <c r="F35" s="100">
        <v>10058351.089999998</v>
      </c>
      <c r="G35" s="101">
        <f>IF(( D35 * 1000 ) =0,0,( H35 * 100 ) / ( D35 * 1000 ) )</f>
        <v>6.3508103369214259</v>
      </c>
      <c r="H35" s="100">
        <v>13434059.630000001</v>
      </c>
      <c r="I35" s="100">
        <v>3375708.54</v>
      </c>
    </row>
    <row r="36" spans="1:13" x14ac:dyDescent="0.3">
      <c r="A36" s="73" t="s">
        <v>39</v>
      </c>
    </row>
    <row r="37" spans="1:13" x14ac:dyDescent="0.3">
      <c r="A37" s="73" t="s">
        <v>40</v>
      </c>
    </row>
    <row r="38" spans="1:13" x14ac:dyDescent="0.3">
      <c r="A38" s="73" t="s">
        <v>41</v>
      </c>
    </row>
    <row r="39" spans="1:13" x14ac:dyDescent="0.3">
      <c r="A39" s="73" t="s">
        <v>42</v>
      </c>
    </row>
    <row r="40" spans="1:13" x14ac:dyDescent="0.3">
      <c r="A40" s="73" t="s">
        <v>43</v>
      </c>
    </row>
    <row r="41" spans="1:13" x14ac:dyDescent="0.3">
      <c r="A41" s="73" t="s">
        <v>44</v>
      </c>
    </row>
    <row r="42" spans="1:13" x14ac:dyDescent="0.3">
      <c r="A42" s="73" t="s">
        <v>45</v>
      </c>
    </row>
    <row r="43" spans="1:13" x14ac:dyDescent="0.3">
      <c r="A43" s="73" t="s">
        <v>46</v>
      </c>
    </row>
    <row r="44" spans="1:13" x14ac:dyDescent="0.3">
      <c r="A44" s="73" t="s">
        <v>47</v>
      </c>
    </row>
    <row r="45" spans="1:13" x14ac:dyDescent="0.3">
      <c r="A45" s="73" t="s">
        <v>49</v>
      </c>
    </row>
    <row r="46" spans="1: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pageMargins left="0.5" right="0.5" top="1" bottom="0.5" header="0.75" footer="0.5"/>
  <pageSetup scale="75" orientation="landscape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style="2" customWidth="1"/>
    <col min="2" max="2" width="35.109375" style="2" customWidth="1"/>
    <col min="3" max="13" width="11.6640625" style="2" customWidth="1"/>
    <col min="14" max="16384" width="8.88671875" style="2"/>
  </cols>
  <sheetData>
    <row r="1" spans="1:13" s="171" customFormat="1" x14ac:dyDescent="0.3">
      <c r="B1" s="171" t="s">
        <v>136</v>
      </c>
    </row>
    <row r="2" spans="1:13" s="171" customFormat="1" x14ac:dyDescent="0.3">
      <c r="B2" s="171" t="s">
        <v>133</v>
      </c>
    </row>
    <row r="3" spans="1:13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F4" s="45" t="s">
        <v>50</v>
      </c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3">
      <c r="B6" s="46" t="s">
        <v>0</v>
      </c>
      <c r="C6" s="46" t="s">
        <v>1</v>
      </c>
      <c r="D6" s="46" t="s">
        <v>2</v>
      </c>
      <c r="E6" s="46" t="s">
        <v>3</v>
      </c>
      <c r="F6" s="46" t="s">
        <v>4</v>
      </c>
      <c r="G6" s="46" t="s">
        <v>5</v>
      </c>
      <c r="H6" s="46" t="s">
        <v>6</v>
      </c>
      <c r="I6" s="46" t="s">
        <v>7</v>
      </c>
    </row>
    <row r="7" spans="1:13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30.6" x14ac:dyDescent="0.3">
      <c r="A8" s="47" t="s">
        <v>9</v>
      </c>
      <c r="B8" s="47" t="s">
        <v>116</v>
      </c>
      <c r="C8" s="47" t="s">
        <v>56</v>
      </c>
      <c r="D8" s="47" t="s">
        <v>117</v>
      </c>
      <c r="E8" s="47" t="s">
        <v>130</v>
      </c>
      <c r="F8" s="47" t="s">
        <v>122</v>
      </c>
      <c r="G8" s="47" t="s">
        <v>131</v>
      </c>
      <c r="H8" s="47" t="s">
        <v>124</v>
      </c>
      <c r="I8" s="47" t="s">
        <v>125</v>
      </c>
    </row>
    <row r="9" spans="1:13" x14ac:dyDescent="0.3">
      <c r="A9" s="48" t="s">
        <v>12</v>
      </c>
      <c r="B9" s="49" t="s">
        <v>51</v>
      </c>
      <c r="C9" s="50"/>
      <c r="D9" s="51"/>
      <c r="E9" s="52"/>
      <c r="F9" s="53"/>
      <c r="G9" s="54"/>
      <c r="H9" s="53"/>
      <c r="I9" s="53"/>
    </row>
    <row r="10" spans="1:13" x14ac:dyDescent="0.3">
      <c r="A10" s="48" t="s">
        <v>13</v>
      </c>
      <c r="B10" s="55" t="s">
        <v>10</v>
      </c>
      <c r="C10" s="56">
        <v>0</v>
      </c>
      <c r="D10" s="57">
        <v>211533</v>
      </c>
      <c r="E10" s="58">
        <v>4.7549796438380758</v>
      </c>
      <c r="F10" s="53">
        <v>10058351.089999998</v>
      </c>
      <c r="G10" s="59">
        <v>6.3508103369214259</v>
      </c>
      <c r="H10" s="53">
        <v>13434059.629999999</v>
      </c>
      <c r="I10" s="53">
        <v>3375708.540000001</v>
      </c>
    </row>
    <row r="11" spans="1:13" x14ac:dyDescent="0.3">
      <c r="A11" s="48" t="s">
        <v>14</v>
      </c>
      <c r="B11" s="55" t="s">
        <v>52</v>
      </c>
      <c r="C11" s="56">
        <v>0</v>
      </c>
      <c r="D11" s="57">
        <v>26100</v>
      </c>
      <c r="E11" s="58">
        <v>6.3272030651340998</v>
      </c>
      <c r="F11" s="53">
        <v>1651400</v>
      </c>
      <c r="G11" s="59">
        <v>9.7074597701149443</v>
      </c>
      <c r="H11" s="53">
        <v>2533647</v>
      </c>
      <c r="I11" s="53">
        <v>882247</v>
      </c>
    </row>
    <row r="12" spans="1:13" x14ac:dyDescent="0.3">
      <c r="A12" s="48" t="s">
        <v>15</v>
      </c>
      <c r="B12" s="55" t="s">
        <v>113</v>
      </c>
      <c r="C12" s="60">
        <v>0</v>
      </c>
      <c r="D12" s="61">
        <v>185433</v>
      </c>
      <c r="E12" s="62">
        <v>-1.572223421296024</v>
      </c>
      <c r="F12" s="63">
        <v>8406951.089999998</v>
      </c>
      <c r="G12" s="64">
        <v>-3.3566494331935184</v>
      </c>
      <c r="H12" s="63">
        <v>10900412.629999999</v>
      </c>
      <c r="I12" s="63">
        <v>2493461.540000001</v>
      </c>
    </row>
    <row r="13" spans="1:13" x14ac:dyDescent="0.3">
      <c r="A13" s="48" t="s">
        <v>16</v>
      </c>
      <c r="B13" s="55" t="s">
        <v>114</v>
      </c>
      <c r="C13" s="65">
        <v>0</v>
      </c>
      <c r="D13" s="66">
        <v>7.1047126436781607</v>
      </c>
      <c r="E13" s="67">
        <v>-0.24848632248895619</v>
      </c>
      <c r="F13" s="68">
        <v>5.0908024040208293</v>
      </c>
      <c r="G13" s="69">
        <v>-0.34578041142412819</v>
      </c>
      <c r="H13" s="68">
        <v>4.3022617712727937</v>
      </c>
      <c r="I13" s="68">
        <v>2.8262624185743914</v>
      </c>
    </row>
    <row r="14" spans="1:13" x14ac:dyDescent="0.3">
      <c r="A14" s="48" t="s">
        <v>17</v>
      </c>
    </row>
    <row r="15" spans="1:13" x14ac:dyDescent="0.3">
      <c r="A15" s="48" t="s">
        <v>18</v>
      </c>
      <c r="B15" s="49" t="s">
        <v>118</v>
      </c>
      <c r="C15" s="50"/>
      <c r="D15" s="51"/>
      <c r="E15" s="52"/>
      <c r="F15" s="53"/>
      <c r="G15" s="54"/>
      <c r="H15" s="53"/>
      <c r="I15" s="53"/>
    </row>
    <row r="16" spans="1:13" x14ac:dyDescent="0.3">
      <c r="A16" s="48" t="s">
        <v>19</v>
      </c>
      <c r="B16" s="55" t="s">
        <v>10</v>
      </c>
      <c r="C16" s="56">
        <v>0</v>
      </c>
      <c r="D16" s="57">
        <v>380657</v>
      </c>
      <c r="E16" s="58">
        <v>4.9467348137562155</v>
      </c>
      <c r="F16" s="53">
        <v>18830092.339999996</v>
      </c>
      <c r="G16" s="59">
        <v>7.4125324951334139</v>
      </c>
      <c r="H16" s="53">
        <v>28216323.819999997</v>
      </c>
      <c r="I16" s="53">
        <v>9386231.4800000004</v>
      </c>
    </row>
    <row r="17" spans="1:9" x14ac:dyDescent="0.3">
      <c r="A17" s="48" t="s">
        <v>20</v>
      </c>
      <c r="B17" s="55" t="s">
        <v>52</v>
      </c>
      <c r="C17" s="56">
        <v>0</v>
      </c>
      <c r="D17" s="57">
        <v>195224</v>
      </c>
      <c r="E17" s="58">
        <v>5.3390675582920135</v>
      </c>
      <c r="F17" s="53">
        <v>10423141.25</v>
      </c>
      <c r="G17" s="59">
        <v>8.8697655974675236</v>
      </c>
      <c r="H17" s="53">
        <v>17315911.189999998</v>
      </c>
      <c r="I17" s="53">
        <v>6892769.9399999976</v>
      </c>
    </row>
    <row r="18" spans="1:9" x14ac:dyDescent="0.3">
      <c r="A18" s="48" t="s">
        <v>21</v>
      </c>
      <c r="B18" s="55" t="s">
        <v>113</v>
      </c>
      <c r="C18" s="60">
        <v>0</v>
      </c>
      <c r="D18" s="61">
        <v>185433</v>
      </c>
      <c r="E18" s="62">
        <v>-0.39233274453579803</v>
      </c>
      <c r="F18" s="63">
        <v>8406951.0899999961</v>
      </c>
      <c r="G18" s="64">
        <v>-1.4572331023341096</v>
      </c>
      <c r="H18" s="63">
        <v>10900412.629999999</v>
      </c>
      <c r="I18" s="63">
        <v>2493461.5400000028</v>
      </c>
    </row>
    <row r="19" spans="1:9" x14ac:dyDescent="0.3">
      <c r="A19" s="48" t="s">
        <v>22</v>
      </c>
      <c r="B19" s="55" t="s">
        <v>114</v>
      </c>
      <c r="C19" s="65">
        <v>0</v>
      </c>
      <c r="D19" s="66">
        <v>0.94984735483342209</v>
      </c>
      <c r="E19" s="67">
        <v>-7.3483382679148321E-2</v>
      </c>
      <c r="F19" s="68">
        <v>0.8065659754922726</v>
      </c>
      <c r="G19" s="69">
        <v>-0.16429217732091767</v>
      </c>
      <c r="H19" s="68">
        <v>0.62950268746440718</v>
      </c>
      <c r="I19" s="68">
        <v>0.36175029221996691</v>
      </c>
    </row>
    <row r="20" spans="1:9" x14ac:dyDescent="0.3">
      <c r="A20" s="48" t="s">
        <v>23</v>
      </c>
    </row>
    <row r="21" spans="1:9" x14ac:dyDescent="0.3">
      <c r="A21" s="48" t="s">
        <v>24</v>
      </c>
    </row>
    <row r="22" spans="1:9" x14ac:dyDescent="0.3">
      <c r="A22" s="48" t="s">
        <v>25</v>
      </c>
    </row>
    <row r="23" spans="1:9" x14ac:dyDescent="0.3">
      <c r="A23" s="48" t="s">
        <v>26</v>
      </c>
    </row>
    <row r="24" spans="1:9" x14ac:dyDescent="0.3">
      <c r="A24" s="48" t="s">
        <v>27</v>
      </c>
    </row>
    <row r="25" spans="1:9" x14ac:dyDescent="0.3">
      <c r="A25" s="48" t="s">
        <v>28</v>
      </c>
    </row>
    <row r="26" spans="1:9" x14ac:dyDescent="0.3">
      <c r="A26" s="48" t="s">
        <v>29</v>
      </c>
    </row>
    <row r="27" spans="1:9" x14ac:dyDescent="0.3">
      <c r="A27" s="48" t="s">
        <v>30</v>
      </c>
    </row>
    <row r="28" spans="1:9" x14ac:dyDescent="0.3">
      <c r="A28" s="48" t="s">
        <v>31</v>
      </c>
    </row>
    <row r="29" spans="1:9" x14ac:dyDescent="0.3">
      <c r="A29" s="48" t="s">
        <v>32</v>
      </c>
    </row>
    <row r="30" spans="1:9" x14ac:dyDescent="0.3">
      <c r="A30" s="48" t="s">
        <v>33</v>
      </c>
    </row>
    <row r="31" spans="1:9" x14ac:dyDescent="0.3">
      <c r="A31" s="48" t="s">
        <v>34</v>
      </c>
    </row>
    <row r="32" spans="1:9" x14ac:dyDescent="0.3">
      <c r="A32" s="48" t="s">
        <v>35</v>
      </c>
    </row>
    <row r="33" spans="1:13" x14ac:dyDescent="0.3">
      <c r="A33" s="48" t="s">
        <v>36</v>
      </c>
    </row>
    <row r="34" spans="1:13" x14ac:dyDescent="0.3">
      <c r="A34" s="48" t="s">
        <v>37</v>
      </c>
    </row>
    <row r="35" spans="1:13" x14ac:dyDescent="0.3">
      <c r="A35" s="48" t="s">
        <v>38</v>
      </c>
    </row>
    <row r="36" spans="1:13" x14ac:dyDescent="0.3">
      <c r="A36" s="48" t="s">
        <v>39</v>
      </c>
    </row>
    <row r="37" spans="1:13" x14ac:dyDescent="0.3">
      <c r="A37" s="48" t="s">
        <v>40</v>
      </c>
    </row>
    <row r="38" spans="1:13" x14ac:dyDescent="0.3">
      <c r="A38" s="48" t="s">
        <v>41</v>
      </c>
    </row>
    <row r="39" spans="1:13" x14ac:dyDescent="0.3">
      <c r="A39" s="48" t="s">
        <v>42</v>
      </c>
    </row>
    <row r="40" spans="1:13" x14ac:dyDescent="0.3">
      <c r="A40" s="48" t="s">
        <v>43</v>
      </c>
    </row>
    <row r="41" spans="1:13" x14ac:dyDescent="0.3">
      <c r="A41" s="48" t="s">
        <v>44</v>
      </c>
    </row>
    <row r="42" spans="1:13" x14ac:dyDescent="0.3">
      <c r="A42" s="48" t="s">
        <v>45</v>
      </c>
    </row>
    <row r="43" spans="1:13" x14ac:dyDescent="0.3">
      <c r="A43" s="48" t="s">
        <v>46</v>
      </c>
    </row>
    <row r="44" spans="1:13" x14ac:dyDescent="0.3">
      <c r="A44" s="48" t="s">
        <v>47</v>
      </c>
    </row>
    <row r="45" spans="1:13" x14ac:dyDescent="0.3">
      <c r="A45" s="48" t="s">
        <v>49</v>
      </c>
    </row>
    <row r="46" spans="1: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pageMargins left="0.5" right="0.5" top="1" bottom="0.5" header="0.75" footer="0.5"/>
  <pageSetup scale="75" orientation="landscape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1060DD-6F30-4E7A-8F80-AC708B33AF65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00CF5805-2F92-4279-8733-42798F0A23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9B7A8B-EDC6-4688-AE5A-349778FE58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A6_Schedule</vt:lpstr>
      <vt:lpstr>A6.1_Schedule</vt:lpstr>
      <vt:lpstr>A9_Schedule</vt:lpstr>
      <vt:lpstr>A9.1_Schedule</vt:lpstr>
      <vt:lpstr>A6.1_Schedule!Print_Titles</vt:lpstr>
      <vt:lpstr>A6_Schedule!Print_Titles</vt:lpstr>
      <vt:lpstr>A9.1_Schedule!Print_Titles</vt:lpstr>
      <vt:lpstr>A9_Schedule!Print_Titles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2016-05-23T17:42:40Z</dcterms:created>
  <dcterms:modified xsi:type="dcterms:W3CDTF">2016-05-28T14:56:33Z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