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6" windowHeight="11820"/>
  </bookViews>
  <sheets>
    <sheet name="Revenue Forecast" sheetId="2" r:id="rId1"/>
    <sheet name="Scenario Info" sheetId="1" r:id="rId2"/>
  </sheets>
  <definedNames>
    <definedName name="_xlnm.Print_Area" localSheetId="0">'Revenue Forecast'!$A$4:$DE$36</definedName>
  </definedNames>
  <calcPr calcId="145621"/>
</workbook>
</file>

<file path=xl/calcChain.xml><?xml version="1.0" encoding="utf-8"?>
<calcChain xmlns="http://schemas.openxmlformats.org/spreadsheetml/2006/main">
  <c r="DE42" i="2" l="1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DG10" i="2" l="1"/>
  <c r="DH10" i="2"/>
  <c r="DI10" i="2"/>
  <c r="DG11" i="2"/>
  <c r="DH11" i="2"/>
  <c r="DI11" i="2"/>
  <c r="DG12" i="2"/>
  <c r="DH12" i="2"/>
  <c r="DI12" i="2"/>
  <c r="DG13" i="2"/>
  <c r="DH13" i="2"/>
  <c r="DI13" i="2"/>
  <c r="DG14" i="2"/>
  <c r="DH14" i="2"/>
  <c r="DI14" i="2"/>
  <c r="DG15" i="2"/>
  <c r="DH15" i="2"/>
  <c r="DI15" i="2"/>
  <c r="DG16" i="2"/>
  <c r="DH16" i="2"/>
  <c r="DI16" i="2"/>
  <c r="DG17" i="2"/>
  <c r="DH17" i="2"/>
  <c r="DI17" i="2"/>
  <c r="DG18" i="2"/>
  <c r="DH18" i="2"/>
  <c r="DI18" i="2"/>
  <c r="DG19" i="2"/>
  <c r="DH19" i="2"/>
  <c r="DI19" i="2"/>
  <c r="DG20" i="2"/>
  <c r="DH20" i="2"/>
  <c r="DI20" i="2"/>
  <c r="DG21" i="2"/>
  <c r="DH21" i="2"/>
  <c r="DI21" i="2"/>
  <c r="DG22" i="2"/>
  <c r="DH22" i="2"/>
  <c r="DI22" i="2"/>
  <c r="DG23" i="2"/>
  <c r="DH23" i="2"/>
  <c r="DI23" i="2"/>
  <c r="DG24" i="2"/>
  <c r="DH24" i="2"/>
  <c r="DI24" i="2"/>
  <c r="DG25" i="2"/>
  <c r="DH25" i="2"/>
  <c r="DI25" i="2"/>
  <c r="DG26" i="2"/>
  <c r="DH26" i="2"/>
  <c r="DI26" i="2"/>
  <c r="DG27" i="2"/>
  <c r="DH27" i="2"/>
  <c r="DI27" i="2"/>
  <c r="DG28" i="2"/>
  <c r="DH28" i="2"/>
  <c r="DI28" i="2"/>
  <c r="DG29" i="2"/>
  <c r="DH29" i="2"/>
  <c r="DI29" i="2"/>
  <c r="DG30" i="2"/>
  <c r="DH30" i="2"/>
  <c r="DI30" i="2"/>
  <c r="DG31" i="2"/>
  <c r="DH31" i="2"/>
  <c r="DI31" i="2"/>
  <c r="DG32" i="2"/>
  <c r="DH32" i="2"/>
  <c r="DI32" i="2"/>
  <c r="DG33" i="2"/>
  <c r="DH33" i="2"/>
  <c r="DI33" i="2"/>
  <c r="DG34" i="2"/>
  <c r="DH34" i="2"/>
  <c r="DI34" i="2"/>
  <c r="DG35" i="2"/>
  <c r="DH35" i="2"/>
  <c r="DI35" i="2"/>
  <c r="DG36" i="2"/>
  <c r="DH36" i="2"/>
  <c r="DI36" i="2"/>
  <c r="DG37" i="2"/>
  <c r="DH37" i="2"/>
  <c r="DI37" i="2"/>
  <c r="DG38" i="2"/>
  <c r="DH38" i="2"/>
  <c r="DI38" i="2"/>
  <c r="DG39" i="2"/>
  <c r="DH39" i="2"/>
  <c r="DI39" i="2"/>
  <c r="DI9" i="2"/>
  <c r="DH9" i="2"/>
  <c r="DG9" i="2"/>
  <c r="DI40" i="2"/>
  <c r="DH40" i="2"/>
  <c r="DG41" i="2"/>
  <c r="DI41" i="2"/>
  <c r="DH41" i="2"/>
  <c r="DI42" i="2"/>
  <c r="DH42" i="2"/>
  <c r="DG42" i="2"/>
  <c r="DG40" i="2"/>
  <c r="DH43" i="2" l="1"/>
  <c r="DG43" i="2"/>
  <c r="DI43" i="2"/>
</calcChain>
</file>

<file path=xl/sharedStrings.xml><?xml version="1.0" encoding="utf-8"?>
<sst xmlns="http://schemas.openxmlformats.org/spreadsheetml/2006/main" count="186" uniqueCount="166">
  <si>
    <t>Scenario</t>
  </si>
  <si>
    <t>Revenue Forecast RC 2017 using proposed rates without Okeechobee</t>
  </si>
  <si>
    <t>Revenue Forecast</t>
  </si>
  <si>
    <t xml:space="preserve">Scenario Comments: </t>
  </si>
  <si>
    <t xml:space="preserve">Print Date/Time: </t>
  </si>
  <si>
    <t> February 26, 2016 15:59:15</t>
  </si>
  <si>
    <t xml:space="preserve">Scenario run Date/Time: </t>
  </si>
  <si>
    <t xml:space="preserve">Scenario Id: </t>
  </si>
  <si>
    <t>Version ID: 2</t>
  </si>
  <si>
    <t>Executable version: 9.08.4</t>
  </si>
  <si>
    <t>Base Year: 201201.0</t>
  </si>
  <si>
    <t>Years run monthly: 10</t>
  </si>
  <si>
    <t>Scenario Actuals Date: 201508</t>
  </si>
  <si>
    <t xml:space="preserve">Cases in Scenario: </t>
  </si>
  <si>
    <t>Updated 2016.02.26-14:26 Attribute</t>
  </si>
  <si>
    <t>Base Attribute Case</t>
  </si>
  <si>
    <t>Updated 2015.11.19-12:28 Attribute</t>
  </si>
  <si>
    <t>RC2012 - Attribute - Aggregate Rate Classes</t>
  </si>
  <si>
    <t>Updated 2016.01.09-09:36 Attribute</t>
  </si>
  <si>
    <t>Revenue Forecast for Rate Case 201601 (Attribute)</t>
  </si>
  <si>
    <t>Updated 2016.02.26-14:26 Formula</t>
  </si>
  <si>
    <t>Formula Case</t>
  </si>
  <si>
    <t>Updated 2016.02.23-15:36 Overlay</t>
  </si>
  <si>
    <t>Rates and Blocks Jan 2016 WCEC3 with proposed rates wo Okeechobee</t>
  </si>
  <si>
    <t>Updated 2016.02.23-18:09 Overlay</t>
  </si>
  <si>
    <t>Revenue Forecast Sup Data Jan 2016 WCEC3 with  proposed rates wo Okeechobee</t>
  </si>
  <si>
    <t>Updated 2015.09.29-08:21 Overlay</t>
  </si>
  <si>
    <t>CREV Summary - for Forecast Oct 9 2015 Forecast 20160111</t>
  </si>
  <si>
    <t>Updated 2016.01.09-10:00 Overlay</t>
  </si>
  <si>
    <t>Revenue Forecast for Rate Case Updates 201601</t>
  </si>
  <si>
    <t>Updated 2015.10.08-15:23 Actuals</t>
  </si>
  <si>
    <t>Actuals - Revenue October 9 2015 Forecast 20160111</t>
  </si>
  <si>
    <t>Reports with Actuals Date::</t>
  </si>
  <si>
    <t>Report Sequence Set:</t>
  </si>
  <si>
    <t>Report Sequence Sub-Set:</t>
  </si>
  <si>
    <t>None</t>
  </si>
  <si>
    <t>Revenue Class Total </t>
  </si>
  <si>
    <t xml:space="preserve">72 - GSD-1 - General Service Demand (21 - 499 kw) </t>
  </si>
  <si>
    <t xml:space="preserve">70 - GSDT-1 - General Service Demand Time of Use (21 - 499 kw) </t>
  </si>
  <si>
    <t xml:space="preserve">65 - GSLDT-2 - General Service Large Demand Time of Use (2000 kw+) </t>
  </si>
  <si>
    <t xml:space="preserve">64 - GSLDT-1 - General Service Large Demand Time of Use (500 - 2000 kw) </t>
  </si>
  <si>
    <t xml:space="preserve">63 - GSLD-2 - General Service Large Demand (2000 kw+) </t>
  </si>
  <si>
    <t xml:space="preserve">62 - GSLD-1 - General Service Large Demand (500 - 2000 kw) </t>
  </si>
  <si>
    <t xml:space="preserve">170 - HLFT-1 - High Load Factor TOU (21 - 499 kW) </t>
  </si>
  <si>
    <t xml:space="preserve">165 - HLFT-3 - High Load Factor TOU (2,000+ kW) </t>
  </si>
  <si>
    <t xml:space="preserve">164 - HLFT-2 - High Load Factor TOU (500 - 1,999 kW) </t>
  </si>
  <si>
    <t>Rate Code Total</t>
  </si>
  <si>
    <t>a-Jan 2012</t>
  </si>
  <si>
    <t>a-Feb 2012</t>
  </si>
  <si>
    <t>a-Mar 2012</t>
  </si>
  <si>
    <t>a-Apr 2012</t>
  </si>
  <si>
    <t>a-May 2012</t>
  </si>
  <si>
    <t>a-Jun 2012</t>
  </si>
  <si>
    <t>a-Jul 2012</t>
  </si>
  <si>
    <t>a-Aug 2012</t>
  </si>
  <si>
    <t>a-Sep 2012</t>
  </si>
  <si>
    <t>a-Oct 2012</t>
  </si>
  <si>
    <t>a-Nov 2012</t>
  </si>
  <si>
    <t>a-Dec 2012</t>
  </si>
  <si>
    <t>a-Jan 2013</t>
  </si>
  <si>
    <t>a-Feb 2013</t>
  </si>
  <si>
    <t>a-Mar 2013</t>
  </si>
  <si>
    <t>a-Apr 2013</t>
  </si>
  <si>
    <t>a-May 2013</t>
  </si>
  <si>
    <t>a-Jun 2013</t>
  </si>
  <si>
    <t>a-Jul 2013</t>
  </si>
  <si>
    <t>a-Aug 2013</t>
  </si>
  <si>
    <t>a-Sep 2013</t>
  </si>
  <si>
    <t>a-Oct 2013</t>
  </si>
  <si>
    <t>a-Nov 2013</t>
  </si>
  <si>
    <t>a-Dec 2013</t>
  </si>
  <si>
    <t>a-Jan 2014</t>
  </si>
  <si>
    <t>a-Feb 2014</t>
  </si>
  <si>
    <t>a-Mar 2014</t>
  </si>
  <si>
    <t>a-Apr 2014</t>
  </si>
  <si>
    <t>a-May 2014</t>
  </si>
  <si>
    <t>a-Jun 2014</t>
  </si>
  <si>
    <t>a-Jul 2014</t>
  </si>
  <si>
    <t>a-Aug 2014</t>
  </si>
  <si>
    <t>a-Sep 2014</t>
  </si>
  <si>
    <t>a-Oct 2014</t>
  </si>
  <si>
    <t>a-Nov 2014</t>
  </si>
  <si>
    <t>a-Dec 2014</t>
  </si>
  <si>
    <t>a-Jan 2015</t>
  </si>
  <si>
    <t>a-Feb 2015</t>
  </si>
  <si>
    <t>a-Mar 2015</t>
  </si>
  <si>
    <t>a-Apr 2015</t>
  </si>
  <si>
    <t>a-May 2015</t>
  </si>
  <si>
    <t>a-Jun 2015</t>
  </si>
  <si>
    <t>a-Jul 2015</t>
  </si>
  <si>
    <t>a-Aug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</si>
  <si>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</si>
  <si>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</si>
  <si>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</si>
  <si>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</si>
  <si>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</si>
  <si>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</si>
  <si>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</si>
  <si>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</si>
  <si>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</si>
  <si>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</si>
  <si>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</si>
  <si>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</si>
  <si>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</si>
  <si>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</si>
  <si>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</si>
  <si>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</si>
  <si>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</si>
  <si>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</si>
  <si>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</si>
  <si>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</si>
  <si>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</si>
  <si>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</si>
  <si>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</si>
  <si>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</si>
  <si>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</si>
  <si>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</si>
  <si>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</si>
  <si>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</si>
  <si>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</si>
  <si>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</si>
  <si>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</si>
  <si>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</si>
  <si>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</si>
  <si>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</si>
  <si>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</si>
  <si>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</si>
  <si>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</si>
  <si>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</si>
  <si>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</si>
  <si>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</si>
  <si>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</si>
  <si>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</si>
  <si>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</si>
  <si>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</si>
  <si>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</si>
  <si>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</si>
  <si>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</si>
  <si>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</si>
  <si>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</si>
  <si>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</si>
  <si>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</si>
  <si>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</si>
  <si>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</si>
  <si>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</si>
  <si>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</si>
  <si>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</si>
  <si>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</si>
  <si>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</si>
  <si>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</si>
  <si>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</si>
  <si>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</si>
  <si>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</si>
  <si>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</si>
  <si>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</si>
  <si>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 xml:space="preserve">     RV:[CDR Credit Amount]</t>
  </si>
  <si>
    <t>Totals by Rate Class</t>
  </si>
  <si>
    <t>GSD(T)-1</t>
  </si>
  <si>
    <t>GSLD(T)-1</t>
  </si>
  <si>
    <t>GSLD(T)-2</t>
  </si>
  <si>
    <t>Jan 2019 to Dec 2019</t>
  </si>
  <si>
    <t>Jan 2020 to Dec 2020</t>
  </si>
  <si>
    <t>Jun 2019 to May 2020</t>
  </si>
  <si>
    <t>OPC 015502</t>
  </si>
  <si>
    <t>FPL RC-16</t>
  </si>
  <si>
    <t>OPC 015503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</si>
</sst>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"/>
    <numFmt numFmtId="165" formatCode="&quot;$&quot;#,##0_);[Red]\(&quot;$&quot;#,##0\);&quot; 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5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left"/>
    </xf>
    <xf numFmtId="165" fontId="18" fillId="0" borderId="10" xfId="0" applyNumberFormat="1" applyFont="1" applyBorder="1" applyAlignment="1">
      <alignment horizontal="right"/>
    </xf>
    <xf numFmtId="165" fontId="18" fillId="33" borderId="0" xfId="0" applyNumberFormat="1" applyFont="1" applyFill="1" applyAlignment="1">
      <alignment horizontal="left"/>
    </xf>
    <xf numFmtId="165" fontId="18" fillId="33" borderId="10" xfId="0" applyNumberFormat="1" applyFont="1" applyFill="1" applyBorder="1" applyAlignment="1">
      <alignment horizontal="right"/>
    </xf>
    <xf numFmtId="165" fontId="18" fillId="33" borderId="0" xfId="0" applyNumberFormat="1" applyFont="1" applyFill="1" applyAlignment="1">
      <alignment horizontal="right"/>
    </xf>
    <xf numFmtId="164" fontId="19" fillId="33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left"/>
    </xf>
    <xf numFmtId="164" fontId="18" fillId="34" borderId="0" xfId="0" applyNumberFormat="1" applyFont="1" applyFill="1" applyAlignment="1">
      <alignment horizontal="left"/>
    </xf>
    <xf numFmtId="164" fontId="18" fillId="34" borderId="0" xfId="0" applyNumberFormat="1" applyFont="1" applyFill="1" applyAlignment="1">
      <alignment horizontal="right"/>
    </xf>
    <xf numFmtId="164" fontId="19" fillId="34" borderId="0" xfId="0" applyNumberFormat="1" applyFont="1" applyFill="1" applyAlignment="1">
      <alignment horizontal="left"/>
    </xf>
    <xf numFmtId="165" fontId="18" fillId="34" borderId="0" xfId="0" applyNumberFormat="1" applyFont="1" applyFill="1" applyAlignment="1">
      <alignment horizontal="left"/>
    </xf>
    <xf numFmtId="165" fontId="18" fillId="34" borderId="10" xfId="0" applyNumberFormat="1" applyFont="1" applyFill="1" applyBorder="1" applyAlignment="1">
      <alignment horizontal="right"/>
    </xf>
    <xf numFmtId="165" fontId="18" fillId="34" borderId="0" xfId="0" applyNumberFormat="1" applyFont="1" applyFill="1" applyAlignment="1">
      <alignment horizontal="right"/>
    </xf>
    <xf numFmtId="164" fontId="18" fillId="35" borderId="0" xfId="0" applyNumberFormat="1" applyFont="1" applyFill="1" applyAlignment="1">
      <alignment horizontal="left"/>
    </xf>
    <xf numFmtId="164" fontId="18" fillId="35" borderId="0" xfId="0" applyNumberFormat="1" applyFont="1" applyFill="1" applyAlignment="1">
      <alignment horizontal="right"/>
    </xf>
    <xf numFmtId="164" fontId="19" fillId="35" borderId="0" xfId="0" applyNumberFormat="1" applyFont="1" applyFill="1" applyAlignment="1">
      <alignment horizontal="left"/>
    </xf>
    <xf numFmtId="165" fontId="18" fillId="35" borderId="0" xfId="0" applyNumberFormat="1" applyFont="1" applyFill="1" applyAlignment="1">
      <alignment horizontal="left"/>
    </xf>
    <xf numFmtId="165" fontId="18" fillId="35" borderId="10" xfId="0" applyNumberFormat="1" applyFont="1" applyFill="1" applyBorder="1" applyAlignment="1">
      <alignment horizontal="right"/>
    </xf>
    <xf numFmtId="165" fontId="18" fillId="35" borderId="0" xfId="0" applyNumberFormat="1" applyFont="1" applyFill="1" applyAlignment="1">
      <alignment horizontal="right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4"/>
  <sheetViews>
    <sheetView tabSelected="1" workbookViewId="0">
      <pane xSplit="1" ySplit="6" topLeftCell="B7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9.109375" defaultRowHeight="10.199999999999999" x14ac:dyDescent="0.2"/>
  <cols>
    <col min="1" max="1" width="45" style="3" customWidth="1"/>
    <col min="2" max="109" width="10.6640625" style="2" customWidth="1"/>
    <col min="110" max="110" width="9.109375" style="2"/>
    <col min="111" max="111" width="12.33203125" style="2" customWidth="1"/>
    <col min="112" max="112" width="11.44140625" style="2" customWidth="1"/>
    <col min="113" max="113" width="11.88671875" style="2" customWidth="1"/>
    <col min="114" max="16384" width="9.109375" style="2"/>
  </cols>
  <sheetData>
    <row r="1" spans="1:113" s="28" customFormat="1" x14ac:dyDescent="0.2">
      <c r="A1" s="8" t="s">
        <v>163</v>
      </c>
    </row>
    <row r="2" spans="1:113" s="28" customFormat="1" x14ac:dyDescent="0.2">
      <c r="A2" s="8" t="s">
        <v>164</v>
      </c>
    </row>
    <row r="3" spans="1:113" s="28" customFormat="1" x14ac:dyDescent="0.2">
      <c r="A3" s="8"/>
    </row>
    <row r="4" spans="1:113" s="4" customFormat="1" x14ac:dyDescent="0.2">
      <c r="A4" s="5"/>
    </row>
    <row r="5" spans="1:113" s="4" customFormat="1" ht="20.399999999999999" x14ac:dyDescent="0.2">
      <c r="A5" s="5" t="s">
        <v>1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 t="s">
        <v>54</v>
      </c>
      <c r="J5" s="4" t="s">
        <v>55</v>
      </c>
      <c r="K5" s="4" t="s">
        <v>56</v>
      </c>
      <c r="L5" s="4" t="s">
        <v>57</v>
      </c>
      <c r="M5" s="4" t="s">
        <v>58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64</v>
      </c>
      <c r="T5" s="4" t="s">
        <v>65</v>
      </c>
      <c r="U5" s="4" t="s">
        <v>66</v>
      </c>
      <c r="V5" s="4" t="s">
        <v>67</v>
      </c>
      <c r="W5" s="4" t="s">
        <v>68</v>
      </c>
      <c r="X5" s="4" t="s">
        <v>69</v>
      </c>
      <c r="Y5" s="4" t="s">
        <v>70</v>
      </c>
      <c r="Z5" s="4" t="s">
        <v>71</v>
      </c>
      <c r="AA5" s="4" t="s">
        <v>72</v>
      </c>
      <c r="AB5" s="4" t="s">
        <v>73</v>
      </c>
      <c r="AC5" s="4" t="s">
        <v>74</v>
      </c>
      <c r="AD5" s="4" t="s">
        <v>75</v>
      </c>
      <c r="AE5" s="4" t="s">
        <v>76</v>
      </c>
      <c r="AF5" s="4" t="s">
        <v>77</v>
      </c>
      <c r="AG5" s="4" t="s">
        <v>78</v>
      </c>
      <c r="AH5" s="4" t="s">
        <v>79</v>
      </c>
      <c r="AI5" s="4" t="s">
        <v>80</v>
      </c>
      <c r="AJ5" s="4" t="s">
        <v>81</v>
      </c>
      <c r="AK5" s="4" t="s">
        <v>82</v>
      </c>
      <c r="AL5" s="4" t="s">
        <v>83</v>
      </c>
      <c r="AM5" s="4" t="s">
        <v>84</v>
      </c>
      <c r="AN5" s="4" t="s">
        <v>85</v>
      </c>
      <c r="AO5" s="4" t="s">
        <v>86</v>
      </c>
      <c r="AP5" s="4" t="s">
        <v>87</v>
      </c>
      <c r="AQ5" s="4" t="s">
        <v>88</v>
      </c>
      <c r="AR5" s="4" t="s">
        <v>89</v>
      </c>
      <c r="AS5" s="4" t="s">
        <v>90</v>
      </c>
      <c r="AT5" s="4" t="s">
        <v>91</v>
      </c>
      <c r="AU5" s="4" t="s">
        <v>92</v>
      </c>
      <c r="AV5" s="4" t="s">
        <v>93</v>
      </c>
      <c r="AW5" s="4" t="s">
        <v>94</v>
      </c>
      <c r="AX5" s="4" t="s">
        <v>95</v>
      </c>
      <c r="AY5" s="4" t="s">
        <v>96</v>
      </c>
      <c r="AZ5" s="4" t="s">
        <v>97</v>
      </c>
      <c r="BA5" s="4" t="s">
        <v>98</v>
      </c>
      <c r="BB5" s="4" t="s">
        <v>99</v>
      </c>
      <c r="BC5" s="4" t="s">
        <v>100</v>
      </c>
      <c r="BD5" s="4" t="s">
        <v>101</v>
      </c>
      <c r="BE5" s="4" t="s">
        <v>102</v>
      </c>
      <c r="BF5" s="4" t="s">
        <v>103</v>
      </c>
      <c r="BG5" s="4" t="s">
        <v>104</v>
      </c>
      <c r="BH5" s="4" t="s">
        <v>105</v>
      </c>
      <c r="BI5" s="4" t="s">
        <v>106</v>
      </c>
      <c r="BJ5" s="4" t="s">
        <v>107</v>
      </c>
      <c r="BK5" s="4" t="s">
        <v>108</v>
      </c>
      <c r="BL5" s="4" t="s">
        <v>109</v>
      </c>
      <c r="BM5" s="4" t="s">
        <v>110</v>
      </c>
      <c r="BN5" s="4" t="s">
        <v>111</v>
      </c>
      <c r="BO5" s="4" t="s">
        <v>112</v>
      </c>
      <c r="BP5" s="4" t="s">
        <v>113</v>
      </c>
      <c r="BQ5" s="4" t="s">
        <v>114</v>
      </c>
      <c r="BR5" s="4" t="s">
        <v>115</v>
      </c>
      <c r="BS5" s="4" t="s">
        <v>116</v>
      </c>
      <c r="BT5" s="4" t="s">
        <v>117</v>
      </c>
      <c r="BU5" s="4" t="s">
        <v>118</v>
      </c>
      <c r="BV5" s="4" t="s">
        <v>119</v>
      </c>
      <c r="BW5" s="4" t="s">
        <v>120</v>
      </c>
      <c r="BX5" s="4" t="s">
        <v>121</v>
      </c>
      <c r="BY5" s="4" t="s">
        <v>122</v>
      </c>
      <c r="BZ5" s="4" t="s">
        <v>123</v>
      </c>
      <c r="CA5" s="4" t="s">
        <v>124</v>
      </c>
      <c r="CB5" s="4" t="s">
        <v>125</v>
      </c>
      <c r="CC5" s="4" t="s">
        <v>126</v>
      </c>
      <c r="CD5" s="4" t="s">
        <v>127</v>
      </c>
      <c r="CE5" s="4" t="s">
        <v>128</v>
      </c>
      <c r="CF5" s="4" t="s">
        <v>129</v>
      </c>
      <c r="CG5" s="4" t="s">
        <v>130</v>
      </c>
      <c r="CH5" s="4" t="s">
        <v>131</v>
      </c>
      <c r="CI5" s="4" t="s">
        <v>132</v>
      </c>
      <c r="CJ5" s="4" t="s">
        <v>133</v>
      </c>
      <c r="CK5" s="4" t="s">
        <v>134</v>
      </c>
      <c r="CL5" s="4" t="s">
        <v>135</v>
      </c>
      <c r="CM5" s="4" t="s">
        <v>136</v>
      </c>
      <c r="CN5" s="4" t="s">
        <v>137</v>
      </c>
      <c r="CO5" s="4" t="s">
        <v>138</v>
      </c>
      <c r="CP5" s="4" t="s">
        <v>139</v>
      </c>
      <c r="CQ5" s="4" t="s">
        <v>140</v>
      </c>
      <c r="CR5" s="4" t="s">
        <v>141</v>
      </c>
      <c r="CS5" s="4" t="s">
        <v>142</v>
      </c>
      <c r="CT5" s="4" t="s">
        <v>143</v>
      </c>
      <c r="CU5" s="4" t="s">
        <v>144</v>
      </c>
      <c r="CV5" s="4" t="s">
        <v>145</v>
      </c>
      <c r="CW5" s="4" t="s">
        <v>146</v>
      </c>
      <c r="CX5" s="4" t="s">
        <v>147</v>
      </c>
      <c r="CY5" s="4" t="s">
        <v>148</v>
      </c>
      <c r="CZ5" s="4" t="s">
        <v>149</v>
      </c>
      <c r="DA5" s="4" t="s">
        <v>150</v>
      </c>
      <c r="DB5" s="4" t="s">
        <v>151</v>
      </c>
      <c r="DC5" s="4" t="s">
        <v>152</v>
      </c>
      <c r="DD5" s="4" t="s">
        <v>153</v>
      </c>
      <c r="DE5" s="4" t="s">
        <v>154</v>
      </c>
      <c r="DG5" s="4" t="s">
        <v>160</v>
      </c>
      <c r="DH5" s="4" t="s">
        <v>161</v>
      </c>
      <c r="DI5" s="4" t="s">
        <v>162</v>
      </c>
    </row>
    <row r="6" spans="1:113" s="4" customFormat="1" x14ac:dyDescent="0.2">
      <c r="A6" s="5"/>
    </row>
    <row r="7" spans="1:113" x14ac:dyDescent="0.2">
      <c r="A7" s="8" t="s">
        <v>46</v>
      </c>
    </row>
    <row r="8" spans="1:113" x14ac:dyDescent="0.2">
      <c r="A8" s="8" t="s">
        <v>36</v>
      </c>
    </row>
    <row r="9" spans="1:113" s="7" customFormat="1" x14ac:dyDescent="0.2">
      <c r="A9" s="6" t="s">
        <v>155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-938676.15</v>
      </c>
      <c r="K9" s="9">
        <v>-909818.38999999897</v>
      </c>
      <c r="L9" s="9">
        <v>-757505.96</v>
      </c>
      <c r="M9" s="9">
        <v>-701468.74</v>
      </c>
      <c r="N9" s="9">
        <v>-1083455.25999999</v>
      </c>
      <c r="O9" s="9">
        <v>-1078673.77999999</v>
      </c>
      <c r="P9" s="9">
        <v>-1059742.20999999</v>
      </c>
      <c r="Q9" s="9">
        <v>-1209472.3799999999</v>
      </c>
      <c r="R9" s="9">
        <v>-1370635.79</v>
      </c>
      <c r="S9" s="9">
        <v>-1433001.98</v>
      </c>
      <c r="T9" s="9">
        <v>-1465931.56</v>
      </c>
      <c r="U9" s="9">
        <v>-1504132.02</v>
      </c>
      <c r="V9" s="9">
        <v>-1505946.19</v>
      </c>
      <c r="W9" s="9">
        <v>-1465822.29</v>
      </c>
      <c r="X9" s="9">
        <v>-1308432.22</v>
      </c>
      <c r="Y9" s="9">
        <v>-1182030.24</v>
      </c>
      <c r="Z9" s="9">
        <v>-1156962.23</v>
      </c>
      <c r="AA9" s="9">
        <v>-1147453.49</v>
      </c>
      <c r="AB9" s="9">
        <v>-1169287.01999999</v>
      </c>
      <c r="AC9" s="9">
        <v>-1337591.5899999901</v>
      </c>
      <c r="AD9" s="9">
        <v>-1519052.26</v>
      </c>
      <c r="AE9" s="9">
        <v>-1535034.26999999</v>
      </c>
      <c r="AF9" s="9">
        <v>-1593281.99</v>
      </c>
      <c r="AG9" s="9">
        <v>-1640948.3599999901</v>
      </c>
      <c r="AH9" s="9">
        <v>-1689611.73</v>
      </c>
      <c r="AI9" s="9">
        <v>-1636603.03999999</v>
      </c>
      <c r="AJ9" s="9">
        <v>-1404717.51</v>
      </c>
      <c r="AK9" s="9">
        <v>-1246114.8399999901</v>
      </c>
      <c r="AL9" s="9">
        <v>-1254991.1799999899</v>
      </c>
      <c r="AM9" s="9">
        <v>-1204061.8899999999</v>
      </c>
      <c r="AN9" s="9">
        <v>-1278771.94</v>
      </c>
      <c r="AO9" s="9">
        <v>-1466769.48</v>
      </c>
      <c r="AP9" s="9">
        <v>-1598005.45</v>
      </c>
      <c r="AQ9" s="9">
        <v>-1649655.06</v>
      </c>
      <c r="AR9" s="9">
        <v>-1733758.97</v>
      </c>
      <c r="AS9" s="9">
        <v>-1750690.3599999901</v>
      </c>
      <c r="AT9" s="9">
        <v>-1810023.6164337799</v>
      </c>
      <c r="AU9" s="9">
        <v>-1768632.6231217801</v>
      </c>
      <c r="AV9" s="9">
        <v>-1625793.4414592499</v>
      </c>
      <c r="AW9" s="9">
        <v>-1450608.66507371</v>
      </c>
      <c r="AX9" s="9">
        <v>-1391822.4921035201</v>
      </c>
      <c r="AY9" s="9">
        <v>-1326898.77625069</v>
      </c>
      <c r="AZ9" s="9">
        <v>-1356280.2479573099</v>
      </c>
      <c r="BA9" s="9">
        <v>-1478904.3039891</v>
      </c>
      <c r="BB9" s="9">
        <v>-1687369.2307500199</v>
      </c>
      <c r="BC9" s="9">
        <v>-1788669.6239281299</v>
      </c>
      <c r="BD9" s="9">
        <v>-1851651.4661380099</v>
      </c>
      <c r="BE9" s="9">
        <v>-1895562.36804451</v>
      </c>
      <c r="BF9" s="9">
        <v>-1926794.41211659</v>
      </c>
      <c r="BG9" s="9">
        <v>-1911452.65558298</v>
      </c>
      <c r="BH9" s="9">
        <v>-1645867.7468459499</v>
      </c>
      <c r="BI9" s="9">
        <v>-1489258.1807492001</v>
      </c>
      <c r="BJ9" s="9">
        <v>-1493454.3218173301</v>
      </c>
      <c r="BK9" s="9">
        <v>-1423916.3960077199</v>
      </c>
      <c r="BL9" s="9">
        <v>-1455574.79351301</v>
      </c>
      <c r="BM9" s="9">
        <v>-1587315.81716686</v>
      </c>
      <c r="BN9" s="9">
        <v>-1811220.68740165</v>
      </c>
      <c r="BO9" s="9">
        <v>-1848067.2688491901</v>
      </c>
      <c r="BP9" s="9">
        <v>-1913306.06770216</v>
      </c>
      <c r="BQ9" s="9">
        <v>-1958847.5694897501</v>
      </c>
      <c r="BR9" s="9">
        <v>-1991292.68674238</v>
      </c>
      <c r="BS9" s="9">
        <v>-1975605.4830137</v>
      </c>
      <c r="BT9" s="9">
        <v>-1701250.9088184601</v>
      </c>
      <c r="BU9" s="9">
        <v>-1539501.0567201499</v>
      </c>
      <c r="BV9" s="9">
        <v>-1543697.5084657599</v>
      </c>
      <c r="BW9" s="9">
        <v>-1471686.24547166</v>
      </c>
      <c r="BX9" s="9">
        <v>-1504270.58754615</v>
      </c>
      <c r="BY9" s="9">
        <v>-1640271.33128708</v>
      </c>
      <c r="BZ9" s="9">
        <v>-1871478.5178134299</v>
      </c>
      <c r="CA9" s="9">
        <v>-1909380.9668322201</v>
      </c>
      <c r="CB9" s="9">
        <v>-1976609.1880246999</v>
      </c>
      <c r="CC9" s="9">
        <v>-2023479.2645827699</v>
      </c>
      <c r="CD9" s="9">
        <v>-2056814.7435051</v>
      </c>
      <c r="CE9" s="9">
        <v>-2040433.60336475</v>
      </c>
      <c r="CF9" s="9">
        <v>-1756924.03498977</v>
      </c>
      <c r="CG9" s="9">
        <v>-1589743.9326911001</v>
      </c>
      <c r="CH9" s="9">
        <v>-1593940.69511419</v>
      </c>
      <c r="CI9" s="9">
        <v>-1519456.0949355899</v>
      </c>
      <c r="CJ9" s="9">
        <v>-1552966.3815792799</v>
      </c>
      <c r="CK9" s="9">
        <v>-1693226.8454073099</v>
      </c>
      <c r="CL9" s="9">
        <v>-1931736.3482252101</v>
      </c>
      <c r="CM9" s="9">
        <v>-1970694.6648152501</v>
      </c>
      <c r="CN9" s="9">
        <v>-2039912.3083472501</v>
      </c>
      <c r="CO9" s="9">
        <v>-2088110.95967578</v>
      </c>
      <c r="CP9" s="9">
        <v>-2122336.80026781</v>
      </c>
      <c r="CQ9" s="9">
        <v>-2105261.7237157999</v>
      </c>
      <c r="CR9" s="9">
        <v>-1812597.16116109</v>
      </c>
      <c r="CS9" s="9">
        <v>-1639986.8086620399</v>
      </c>
      <c r="CT9" s="9">
        <v>-1644183.88176261</v>
      </c>
      <c r="CU9" s="9">
        <v>-1567225.9443995201</v>
      </c>
      <c r="CV9" s="9">
        <v>-1601662.1756124201</v>
      </c>
      <c r="CW9" s="9">
        <v>-1746182.3595275399</v>
      </c>
      <c r="CX9" s="9">
        <v>-1991994.17863699</v>
      </c>
      <c r="CY9" s="9">
        <v>-2032008.3627982901</v>
      </c>
      <c r="CZ9" s="9">
        <v>-2103215.4286698001</v>
      </c>
      <c r="DA9" s="9">
        <v>-2152742.6547687999</v>
      </c>
      <c r="DB9" s="9">
        <v>-2187858.85703051</v>
      </c>
      <c r="DC9" s="9">
        <v>-2170089.8440668499</v>
      </c>
      <c r="DD9" s="9">
        <v>-1868270.2873324</v>
      </c>
      <c r="DE9" s="9">
        <v>-1690229.68463299</v>
      </c>
      <c r="DG9" s="9">
        <f t="shared" ref="DG9:DG42" si="0">SUM(CH9:CS9)</f>
        <v>-22070226.791906599</v>
      </c>
      <c r="DH9" s="9">
        <f t="shared" ref="DH9:DH42" si="1">SUM(CT9:DE9)</f>
        <v>-22755663.659238722</v>
      </c>
      <c r="DI9" s="9">
        <f t="shared" ref="DI9:DI42" si="2">SUM(CM9:CX9)</f>
        <v>-22330148.966584098</v>
      </c>
    </row>
    <row r="10" spans="1:113" s="17" customFormat="1" x14ac:dyDescent="0.2">
      <c r="A10" s="18" t="s">
        <v>45</v>
      </c>
      <c r="DG10" s="17">
        <f t="shared" si="0"/>
        <v>0</v>
      </c>
      <c r="DH10" s="17">
        <f t="shared" si="1"/>
        <v>0</v>
      </c>
      <c r="DI10" s="17">
        <f t="shared" si="2"/>
        <v>0</v>
      </c>
    </row>
    <row r="11" spans="1:113" s="17" customFormat="1" x14ac:dyDescent="0.2">
      <c r="A11" s="18" t="s">
        <v>36</v>
      </c>
      <c r="DG11" s="17">
        <f t="shared" si="0"/>
        <v>0</v>
      </c>
      <c r="DH11" s="17">
        <f t="shared" si="1"/>
        <v>0</v>
      </c>
      <c r="DI11" s="17">
        <f t="shared" si="2"/>
        <v>0</v>
      </c>
    </row>
    <row r="12" spans="1:113" s="21" customFormat="1" x14ac:dyDescent="0.2">
      <c r="A12" s="19" t="s">
        <v>155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-18198.64</v>
      </c>
      <c r="K12" s="20">
        <v>-17770.28</v>
      </c>
      <c r="L12" s="20">
        <v>-12782.44</v>
      </c>
      <c r="M12" s="20">
        <v>-12538.039999999901</v>
      </c>
      <c r="N12" s="20">
        <v>-15212.619999999901</v>
      </c>
      <c r="O12" s="20">
        <v>-15253.83</v>
      </c>
      <c r="P12" s="20">
        <v>-16567.5</v>
      </c>
      <c r="Q12" s="20">
        <v>-19318.82</v>
      </c>
      <c r="R12" s="20">
        <v>-20372.54</v>
      </c>
      <c r="S12" s="20">
        <v>-22389.58</v>
      </c>
      <c r="T12" s="20">
        <v>-22929.4</v>
      </c>
      <c r="U12" s="20">
        <v>-23827.65</v>
      </c>
      <c r="V12" s="20">
        <v>-23246.58</v>
      </c>
      <c r="W12" s="20">
        <v>-20945.009999999998</v>
      </c>
      <c r="X12" s="20">
        <v>-18359.57</v>
      </c>
      <c r="Y12" s="20">
        <v>-17014.89</v>
      </c>
      <c r="Z12" s="20">
        <v>-15724.57</v>
      </c>
      <c r="AA12" s="20">
        <v>-16205.77</v>
      </c>
      <c r="AB12" s="20">
        <v>-16161.58</v>
      </c>
      <c r="AC12" s="20">
        <v>-18274.0799999999</v>
      </c>
      <c r="AD12" s="20">
        <v>-18963.09</v>
      </c>
      <c r="AE12" s="20">
        <v>-18732.809999999899</v>
      </c>
      <c r="AF12" s="20">
        <v>-20633.61</v>
      </c>
      <c r="AG12" s="20">
        <v>-20896.5</v>
      </c>
      <c r="AH12" s="20">
        <v>-20298.269999999899</v>
      </c>
      <c r="AI12" s="20">
        <v>-18216.57</v>
      </c>
      <c r="AJ12" s="20">
        <v>-13651.05</v>
      </c>
      <c r="AK12" s="20">
        <v>-13244.88</v>
      </c>
      <c r="AL12" s="20">
        <v>-12845.64</v>
      </c>
      <c r="AM12" s="20">
        <v>-10169.0099999999</v>
      </c>
      <c r="AN12" s="20">
        <v>-11366.49</v>
      </c>
      <c r="AO12" s="20">
        <v>-13043.789999999901</v>
      </c>
      <c r="AP12" s="20">
        <v>-11391.18</v>
      </c>
      <c r="AQ12" s="20">
        <v>-13594.86</v>
      </c>
      <c r="AR12" s="20">
        <v>-15482.879999999899</v>
      </c>
      <c r="AS12" s="20">
        <v>-14754.3</v>
      </c>
      <c r="AT12" s="20">
        <v>-14387.1767470386</v>
      </c>
      <c r="AU12" s="20">
        <v>-14058.175770969399</v>
      </c>
      <c r="AV12" s="20">
        <v>-12922.8024342225</v>
      </c>
      <c r="AW12" s="20">
        <v>-11530.3264917179</v>
      </c>
      <c r="AX12" s="20">
        <v>-11063.057969293601</v>
      </c>
      <c r="AY12" s="20">
        <v>-10547.0044954226</v>
      </c>
      <c r="AZ12" s="20">
        <v>-10780.546435258701</v>
      </c>
      <c r="BA12" s="20">
        <v>-11755.237567214401</v>
      </c>
      <c r="BB12" s="20">
        <v>-13412.2445364256</v>
      </c>
      <c r="BC12" s="20">
        <v>-14217.442130515299</v>
      </c>
      <c r="BD12" s="20">
        <v>-14718.060402841</v>
      </c>
      <c r="BE12" s="20">
        <v>-15067.091156426</v>
      </c>
      <c r="BF12" s="20">
        <v>-15315.3425793117</v>
      </c>
      <c r="BG12" s="20">
        <v>-15193.396898131001</v>
      </c>
      <c r="BH12" s="20">
        <v>-13082.3653134304</v>
      </c>
      <c r="BI12" s="20">
        <v>-11837.5365237651</v>
      </c>
      <c r="BJ12" s="20">
        <v>-11870.8900240479</v>
      </c>
      <c r="BK12" s="20">
        <v>-11318.1599822065</v>
      </c>
      <c r="BL12" s="20">
        <v>-11569.8003234159</v>
      </c>
      <c r="BM12" s="20">
        <v>-12616.9587002101</v>
      </c>
      <c r="BN12" s="20">
        <v>-14396.6918005646</v>
      </c>
      <c r="BO12" s="20">
        <v>-14689.5710066682</v>
      </c>
      <c r="BP12" s="20">
        <v>-15208.128953283</v>
      </c>
      <c r="BQ12" s="20">
        <v>-15570.120713829599</v>
      </c>
      <c r="BR12" s="20">
        <v>-15828.014385632399</v>
      </c>
      <c r="BS12" s="20">
        <v>-15703.3228784818</v>
      </c>
      <c r="BT12" s="20">
        <v>-13522.5846193409</v>
      </c>
      <c r="BU12" s="20">
        <v>-12236.8976869624</v>
      </c>
      <c r="BV12" s="20">
        <v>-12270.253656700201</v>
      </c>
      <c r="BW12" s="20">
        <v>-11697.8640154452</v>
      </c>
      <c r="BX12" s="20">
        <v>-11956.864331438301</v>
      </c>
      <c r="BY12" s="20">
        <v>-13037.8815735144</v>
      </c>
      <c r="BZ12" s="20">
        <v>-14875.6579580535</v>
      </c>
      <c r="CA12" s="20">
        <v>-15176.9298465681</v>
      </c>
      <c r="CB12" s="20">
        <v>-15711.3009409027</v>
      </c>
      <c r="CC12" s="20">
        <v>-16083.853027773701</v>
      </c>
      <c r="CD12" s="20">
        <v>-16348.823839672499</v>
      </c>
      <c r="CE12" s="20">
        <v>-16218.616500731099</v>
      </c>
      <c r="CF12" s="20">
        <v>-13965.1087383715</v>
      </c>
      <c r="CG12" s="20">
        <v>-12636.2588501596</v>
      </c>
      <c r="CH12" s="20">
        <v>-12669.6172893523</v>
      </c>
      <c r="CI12" s="20">
        <v>-12077.568048683799</v>
      </c>
      <c r="CJ12" s="20">
        <v>-12343.928339460799</v>
      </c>
      <c r="CK12" s="20">
        <v>-13458.8044468187</v>
      </c>
      <c r="CL12" s="20">
        <v>-15354.624115542299</v>
      </c>
      <c r="CM12" s="20">
        <v>-15664.2886864679</v>
      </c>
      <c r="CN12" s="20">
        <v>-16214.4729285224</v>
      </c>
      <c r="CO12" s="20">
        <v>-16597.585341717699</v>
      </c>
      <c r="CP12" s="20">
        <v>-16869.633293712701</v>
      </c>
      <c r="CQ12" s="20">
        <v>-16733.910122980298</v>
      </c>
      <c r="CR12" s="20">
        <v>-14407.632857402201</v>
      </c>
      <c r="CS12" s="20">
        <v>-13035.6200133569</v>
      </c>
      <c r="CT12" s="20">
        <v>-13068.980922004699</v>
      </c>
      <c r="CU12" s="20">
        <v>-12457.2720819223</v>
      </c>
      <c r="CV12" s="20">
        <v>-12730.992347483399</v>
      </c>
      <c r="CW12" s="20">
        <v>-13879.7273201231</v>
      </c>
      <c r="CX12" s="20">
        <v>-15833.590273031199</v>
      </c>
      <c r="CY12" s="20">
        <v>-16151.6475263676</v>
      </c>
      <c r="CZ12" s="20">
        <v>-16717.644916142101</v>
      </c>
      <c r="DA12" s="20">
        <v>-17111.317655661798</v>
      </c>
      <c r="DB12" s="20">
        <v>-17390.442747752801</v>
      </c>
      <c r="DC12" s="20">
        <v>-17249.203745229501</v>
      </c>
      <c r="DD12" s="20">
        <v>-14850.1569764328</v>
      </c>
      <c r="DE12" s="20">
        <v>-13434.9811765542</v>
      </c>
      <c r="DG12" s="20">
        <f t="shared" si="0"/>
        <v>-175427.685484018</v>
      </c>
      <c r="DH12" s="20">
        <f t="shared" si="1"/>
        <v>-180875.95768870547</v>
      </c>
      <c r="DI12" s="20">
        <f t="shared" si="2"/>
        <v>-177493.70618872484</v>
      </c>
    </row>
    <row r="13" spans="1:113" s="23" customFormat="1" x14ac:dyDescent="0.2">
      <c r="A13" s="24" t="s">
        <v>44</v>
      </c>
      <c r="DG13" s="23">
        <f t="shared" si="0"/>
        <v>0</v>
      </c>
      <c r="DH13" s="23">
        <f t="shared" si="1"/>
        <v>0</v>
      </c>
      <c r="DI13" s="23">
        <f t="shared" si="2"/>
        <v>0</v>
      </c>
    </row>
    <row r="14" spans="1:113" s="23" customFormat="1" x14ac:dyDescent="0.2">
      <c r="A14" s="24" t="s">
        <v>36</v>
      </c>
      <c r="DG14" s="23">
        <f t="shared" si="0"/>
        <v>0</v>
      </c>
      <c r="DH14" s="23">
        <f t="shared" si="1"/>
        <v>0</v>
      </c>
      <c r="DI14" s="23">
        <f t="shared" si="2"/>
        <v>0</v>
      </c>
    </row>
    <row r="15" spans="1:113" s="27" customFormat="1" x14ac:dyDescent="0.2">
      <c r="A15" s="25" t="s">
        <v>155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-7345.84</v>
      </c>
      <c r="K15" s="26">
        <v>-7190.24</v>
      </c>
      <c r="L15" s="26">
        <v>-5564.16</v>
      </c>
      <c r="M15" s="26">
        <v>-4903.04</v>
      </c>
      <c r="N15" s="26">
        <v>-7228.86</v>
      </c>
      <c r="O15" s="26">
        <v>-7085.08</v>
      </c>
      <c r="P15" s="26">
        <v>-6449.72</v>
      </c>
      <c r="Q15" s="26">
        <v>-8454.76</v>
      </c>
      <c r="R15" s="26">
        <v>-9446.4</v>
      </c>
      <c r="S15" s="26">
        <v>-10331.89</v>
      </c>
      <c r="T15" s="26">
        <v>-10587.73</v>
      </c>
      <c r="U15" s="26">
        <v>-13780.58</v>
      </c>
      <c r="V15" s="26">
        <v>-13590.48</v>
      </c>
      <c r="W15" s="26">
        <v>-12341.17</v>
      </c>
      <c r="X15" s="26">
        <v>-9561.8699999999899</v>
      </c>
      <c r="Y15" s="26">
        <v>-7900.94</v>
      </c>
      <c r="Z15" s="26">
        <v>-7218.56</v>
      </c>
      <c r="AA15" s="26">
        <v>-7317.81</v>
      </c>
      <c r="AB15" s="26">
        <v>-7678.92</v>
      </c>
      <c r="AC15" s="26">
        <v>-9997.7999999999993</v>
      </c>
      <c r="AD15" s="26">
        <v>-13085.88</v>
      </c>
      <c r="AE15" s="26">
        <v>-13126.71</v>
      </c>
      <c r="AF15" s="26">
        <v>-14727.78</v>
      </c>
      <c r="AG15" s="26">
        <v>-16020.69</v>
      </c>
      <c r="AH15" s="26">
        <v>-15630.3</v>
      </c>
      <c r="AI15" s="26">
        <v>-12324.18</v>
      </c>
      <c r="AJ15" s="26">
        <v>-7905.78</v>
      </c>
      <c r="AK15" s="26">
        <v>-6880.08</v>
      </c>
      <c r="AL15" s="26">
        <v>-6935.31</v>
      </c>
      <c r="AM15" s="26">
        <v>-5941.17</v>
      </c>
      <c r="AN15" s="26">
        <v>-8702.67</v>
      </c>
      <c r="AO15" s="26">
        <v>-10335.9</v>
      </c>
      <c r="AP15" s="26">
        <v>-11929.68</v>
      </c>
      <c r="AQ15" s="26">
        <v>-12892.26</v>
      </c>
      <c r="AR15" s="26">
        <v>-13057.95</v>
      </c>
      <c r="AS15" s="26">
        <v>-13065.84</v>
      </c>
      <c r="AT15" s="26">
        <v>-12605.7390889486</v>
      </c>
      <c r="AU15" s="26">
        <v>-12317.4754123942</v>
      </c>
      <c r="AV15" s="26">
        <v>-11322.685377961099</v>
      </c>
      <c r="AW15" s="26">
        <v>-10102.627493952499</v>
      </c>
      <c r="AX15" s="26">
        <v>-9693.2167261747509</v>
      </c>
      <c r="AY15" s="26">
        <v>-9241.0616187522792</v>
      </c>
      <c r="AZ15" s="26">
        <v>-9445.6861126098502</v>
      </c>
      <c r="BA15" s="26">
        <v>-10299.6898075511</v>
      </c>
      <c r="BB15" s="26">
        <v>-11751.5241660013</v>
      </c>
      <c r="BC15" s="26">
        <v>-12457.021218314399</v>
      </c>
      <c r="BD15" s="26">
        <v>-12895.652329549999</v>
      </c>
      <c r="BE15" s="26">
        <v>-13201.4656722976</v>
      </c>
      <c r="BF15" s="26">
        <v>-13418.9783031897</v>
      </c>
      <c r="BG15" s="26">
        <v>-13312.132084017199</v>
      </c>
      <c r="BH15" s="26">
        <v>-11462.4909881195</v>
      </c>
      <c r="BI15" s="26">
        <v>-10371.798407578201</v>
      </c>
      <c r="BJ15" s="26">
        <v>-10401.022037040801</v>
      </c>
      <c r="BK15" s="26">
        <v>-9916.7316987358608</v>
      </c>
      <c r="BL15" s="26">
        <v>-10137.213627978401</v>
      </c>
      <c r="BM15" s="26">
        <v>-11054.711585692001</v>
      </c>
      <c r="BN15" s="26">
        <v>-12614.075977017301</v>
      </c>
      <c r="BO15" s="26">
        <v>-12870.690524932699</v>
      </c>
      <c r="BP15" s="26">
        <v>-13325.0399982491</v>
      </c>
      <c r="BQ15" s="26">
        <v>-13642.2095003711</v>
      </c>
      <c r="BR15" s="26">
        <v>-13868.1704652356</v>
      </c>
      <c r="BS15" s="26">
        <v>-13758.9184115919</v>
      </c>
      <c r="BT15" s="26">
        <v>-11848.2018061485</v>
      </c>
      <c r="BU15" s="26">
        <v>-10721.7101876333</v>
      </c>
      <c r="BV15" s="26">
        <v>-10750.935980779999</v>
      </c>
      <c r="BW15" s="26">
        <v>-10249.4203184828</v>
      </c>
      <c r="BX15" s="26">
        <v>-10476.3509015132</v>
      </c>
      <c r="BY15" s="26">
        <v>-11423.515278781901</v>
      </c>
      <c r="BZ15" s="26">
        <v>-13033.735964511599</v>
      </c>
      <c r="CA15" s="26">
        <v>-13297.7040027323</v>
      </c>
      <c r="CB15" s="26">
        <v>-13765.908620656701</v>
      </c>
      <c r="CC15" s="26">
        <v>-14092.330856701399</v>
      </c>
      <c r="CD15" s="26">
        <v>-14324.492661599799</v>
      </c>
      <c r="CE15" s="26">
        <v>-14210.4077531412</v>
      </c>
      <c r="CF15" s="26">
        <v>-12235.932052544</v>
      </c>
      <c r="CG15" s="26">
        <v>-11071.621967688299</v>
      </c>
      <c r="CH15" s="26">
        <v>-11100.8499245192</v>
      </c>
      <c r="CI15" s="26">
        <v>-10582.1089382297</v>
      </c>
      <c r="CJ15" s="26">
        <v>-10815.4881750479</v>
      </c>
      <c r="CK15" s="26">
        <v>-11792.3189718718</v>
      </c>
      <c r="CL15" s="26">
        <v>-13453.3959520059</v>
      </c>
      <c r="CM15" s="26">
        <v>-13724.717480531701</v>
      </c>
      <c r="CN15" s="26">
        <v>-14206.7772430643</v>
      </c>
      <c r="CO15" s="26">
        <v>-14542.4522130316</v>
      </c>
      <c r="CP15" s="26">
        <v>-14780.8148579639</v>
      </c>
      <c r="CQ15" s="26">
        <v>-14661.897094690399</v>
      </c>
      <c r="CR15" s="26">
        <v>-12623.6622989397</v>
      </c>
      <c r="CS15" s="26">
        <v>-11421.5337477435</v>
      </c>
      <c r="CT15" s="26">
        <v>-11450.7638682583</v>
      </c>
      <c r="CU15" s="26">
        <v>-10914.797557976601</v>
      </c>
      <c r="CV15" s="26">
        <v>-11154.625448582699</v>
      </c>
      <c r="CW15" s="26">
        <v>-12161.1226649617</v>
      </c>
      <c r="CX15" s="26">
        <v>-13873.0559395002</v>
      </c>
      <c r="CY15" s="26">
        <v>-14151.7309583313</v>
      </c>
      <c r="CZ15" s="26">
        <v>-14647.645865471801</v>
      </c>
      <c r="DA15" s="26">
        <v>-14992.573569362001</v>
      </c>
      <c r="DB15" s="26">
        <v>-15237.137054328001</v>
      </c>
      <c r="DC15" s="26">
        <v>-15113.3864362396</v>
      </c>
      <c r="DD15" s="26">
        <v>-13011.3925453353</v>
      </c>
      <c r="DE15" s="26">
        <v>-11771.4455277987</v>
      </c>
      <c r="DG15" s="26">
        <f t="shared" si="0"/>
        <v>-153706.01689763958</v>
      </c>
      <c r="DH15" s="26">
        <f t="shared" si="1"/>
        <v>-158479.67743614622</v>
      </c>
      <c r="DI15" s="26">
        <f t="shared" si="2"/>
        <v>-155516.22041524458</v>
      </c>
    </row>
    <row r="16" spans="1:113" s="14" customFormat="1" x14ac:dyDescent="0.2">
      <c r="A16" s="13" t="s">
        <v>43</v>
      </c>
      <c r="DG16" s="14">
        <f t="shared" si="0"/>
        <v>0</v>
      </c>
      <c r="DH16" s="14">
        <f t="shared" si="1"/>
        <v>0</v>
      </c>
      <c r="DI16" s="14">
        <f t="shared" si="2"/>
        <v>0</v>
      </c>
    </row>
    <row r="17" spans="1:113" s="14" customFormat="1" x14ac:dyDescent="0.2">
      <c r="A17" s="13" t="s">
        <v>36</v>
      </c>
      <c r="DG17" s="14">
        <f t="shared" si="0"/>
        <v>0</v>
      </c>
      <c r="DH17" s="14">
        <f t="shared" si="1"/>
        <v>0</v>
      </c>
      <c r="DI17" s="14">
        <f t="shared" si="2"/>
        <v>0</v>
      </c>
    </row>
    <row r="18" spans="1:113" s="12" customFormat="1" x14ac:dyDescent="0.2">
      <c r="A18" s="10" t="s">
        <v>155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-47521.32</v>
      </c>
      <c r="K18" s="11">
        <v>-46991.92</v>
      </c>
      <c r="L18" s="11">
        <v>-41619.24</v>
      </c>
      <c r="M18" s="11">
        <v>-39288.6</v>
      </c>
      <c r="N18" s="11">
        <v>-60749.66</v>
      </c>
      <c r="O18" s="11">
        <v>-60001.56</v>
      </c>
      <c r="P18" s="11">
        <v>-58436.58</v>
      </c>
      <c r="Q18" s="11">
        <v>-61953.739999999903</v>
      </c>
      <c r="R18" s="11">
        <v>-71504.39</v>
      </c>
      <c r="S18" s="11">
        <v>-73156.779999999897</v>
      </c>
      <c r="T18" s="11">
        <v>-74854.600000000006</v>
      </c>
      <c r="U18" s="11">
        <v>-77451.649999999994</v>
      </c>
      <c r="V18" s="11">
        <v>-79124.239999999903</v>
      </c>
      <c r="W18" s="11">
        <v>-74515.929999999993</v>
      </c>
      <c r="X18" s="11">
        <v>-70238.28</v>
      </c>
      <c r="Y18" s="11">
        <v>-64326</v>
      </c>
      <c r="Z18" s="11">
        <v>-62846.2</v>
      </c>
      <c r="AA18" s="11">
        <v>-60955.39</v>
      </c>
      <c r="AB18" s="11">
        <v>-61612.709999999897</v>
      </c>
      <c r="AC18" s="11">
        <v>-70760.11</v>
      </c>
      <c r="AD18" s="11">
        <v>-79693.36</v>
      </c>
      <c r="AE18" s="11">
        <v>-80127.37</v>
      </c>
      <c r="AF18" s="11">
        <v>-83362.45</v>
      </c>
      <c r="AG18" s="11">
        <v>-85062.14</v>
      </c>
      <c r="AH18" s="11">
        <v>-84784.320000000007</v>
      </c>
      <c r="AI18" s="11">
        <v>-80604.27</v>
      </c>
      <c r="AJ18" s="11">
        <v>-73256.05</v>
      </c>
      <c r="AK18" s="11">
        <v>-64463.639999999898</v>
      </c>
      <c r="AL18" s="11">
        <v>-63943.789999999899</v>
      </c>
      <c r="AM18" s="11">
        <v>-61410.48</v>
      </c>
      <c r="AN18" s="11">
        <v>-62770.549999999901</v>
      </c>
      <c r="AO18" s="11">
        <v>-69661.929999999993</v>
      </c>
      <c r="AP18" s="11">
        <v>-75727.5</v>
      </c>
      <c r="AQ18" s="11">
        <v>-77219.88</v>
      </c>
      <c r="AR18" s="11">
        <v>-80831.42</v>
      </c>
      <c r="AS18" s="11">
        <v>-80522.799999999901</v>
      </c>
      <c r="AT18" s="11">
        <v>-87032.688757299897</v>
      </c>
      <c r="AU18" s="11">
        <v>-85042.455367209594</v>
      </c>
      <c r="AV18" s="11">
        <v>-78174.214573492005</v>
      </c>
      <c r="AW18" s="11">
        <v>-69750.676902630003</v>
      </c>
      <c r="AX18" s="11">
        <v>-66924.018372379796</v>
      </c>
      <c r="AY18" s="11">
        <v>-63802.243880884504</v>
      </c>
      <c r="AZ18" s="11">
        <v>-65215.0146641256</v>
      </c>
      <c r="BA18" s="11">
        <v>-71111.236793977994</v>
      </c>
      <c r="BB18" s="11">
        <v>-81135.008264619304</v>
      </c>
      <c r="BC18" s="11">
        <v>-86005.909124926096</v>
      </c>
      <c r="BD18" s="11">
        <v>-89034.311086450602</v>
      </c>
      <c r="BE18" s="11">
        <v>-91145.711083656206</v>
      </c>
      <c r="BF18" s="11">
        <v>-92647.464290796794</v>
      </c>
      <c r="BG18" s="11">
        <v>-91909.775395880395</v>
      </c>
      <c r="BH18" s="11">
        <v>-79139.462074616997</v>
      </c>
      <c r="BI18" s="11">
        <v>-71609.089819381596</v>
      </c>
      <c r="BJ18" s="11">
        <v>-71810.855937927394</v>
      </c>
      <c r="BK18" s="11">
        <v>-68467.2130158863</v>
      </c>
      <c r="BL18" s="11">
        <v>-69989.466886839</v>
      </c>
      <c r="BM18" s="11">
        <v>-76324.066835774604</v>
      </c>
      <c r="BN18" s="11">
        <v>-87090.248395760398</v>
      </c>
      <c r="BO18" s="11">
        <v>-88861.969508003705</v>
      </c>
      <c r="BP18" s="11">
        <v>-91998.894365734101</v>
      </c>
      <c r="BQ18" s="11">
        <v>-94188.699689064102</v>
      </c>
      <c r="BR18" s="11">
        <v>-95748.781980755899</v>
      </c>
      <c r="BS18" s="11">
        <v>-94994.482695821498</v>
      </c>
      <c r="BT18" s="11">
        <v>-81802.491139312406</v>
      </c>
      <c r="BU18" s="11">
        <v>-74024.954754484803</v>
      </c>
      <c r="BV18" s="11">
        <v>-74226.735811563005</v>
      </c>
      <c r="BW18" s="11">
        <v>-70764.165609559699</v>
      </c>
      <c r="BX18" s="11">
        <v>-72330.942350140496</v>
      </c>
      <c r="BY18" s="11">
        <v>-78870.365534069701</v>
      </c>
      <c r="BZ18" s="11">
        <v>-89987.669706622299</v>
      </c>
      <c r="CA18" s="11">
        <v>-91810.160871180604</v>
      </c>
      <c r="CB18" s="11">
        <v>-95042.744577618694</v>
      </c>
      <c r="CC18" s="11">
        <v>-97296.432732884903</v>
      </c>
      <c r="CD18" s="11">
        <v>-98899.326935634803</v>
      </c>
      <c r="CE18" s="11">
        <v>-98111.660598919698</v>
      </c>
      <c r="CF18" s="11">
        <v>-84479.462764555996</v>
      </c>
      <c r="CG18" s="11">
        <v>-76440.819689587996</v>
      </c>
      <c r="CH18" s="11">
        <v>-76642.615685198602</v>
      </c>
      <c r="CI18" s="11">
        <v>-73061.118203232894</v>
      </c>
      <c r="CJ18" s="11">
        <v>-74672.417813441905</v>
      </c>
      <c r="CK18" s="11">
        <v>-81416.664232364696</v>
      </c>
      <c r="CL18" s="11">
        <v>-92885.091017484301</v>
      </c>
      <c r="CM18" s="11">
        <v>-94758.3522343574</v>
      </c>
      <c r="CN18" s="11">
        <v>-98086.594789503302</v>
      </c>
      <c r="CO18" s="11">
        <v>-100404.165776706</v>
      </c>
      <c r="CP18" s="11">
        <v>-102049.871890514</v>
      </c>
      <c r="CQ18" s="11">
        <v>-101228.838502018</v>
      </c>
      <c r="CR18" s="11">
        <v>-87156.434389799499</v>
      </c>
      <c r="CS18" s="11">
        <v>-78856.684624691101</v>
      </c>
      <c r="CT18" s="11">
        <v>-79058.495558834198</v>
      </c>
      <c r="CU18" s="11">
        <v>-75358.070796906206</v>
      </c>
      <c r="CV18" s="11">
        <v>-77013.8932767433</v>
      </c>
      <c r="CW18" s="11">
        <v>-83962.962930659705</v>
      </c>
      <c r="CX18" s="11">
        <v>-95782.5123283461</v>
      </c>
      <c r="CY18" s="11">
        <v>-97706.543597534299</v>
      </c>
      <c r="CZ18" s="11">
        <v>-101130.44500138699</v>
      </c>
      <c r="DA18" s="11">
        <v>-103511.898820526</v>
      </c>
      <c r="DB18" s="11">
        <v>-105200.416845393</v>
      </c>
      <c r="DC18" s="11">
        <v>-104346.016405116</v>
      </c>
      <c r="DD18" s="11">
        <v>-89833.406015043103</v>
      </c>
      <c r="DE18" s="11">
        <v>-81272.549559794294</v>
      </c>
      <c r="DG18" s="11">
        <f t="shared" si="0"/>
        <v>-1061218.8491593117</v>
      </c>
      <c r="DH18" s="11">
        <f t="shared" si="1"/>
        <v>-1094177.2111362831</v>
      </c>
      <c r="DI18" s="11">
        <f t="shared" si="2"/>
        <v>-1073716.8770990788</v>
      </c>
    </row>
    <row r="19" spans="1:113" s="17" customFormat="1" x14ac:dyDescent="0.2">
      <c r="A19" s="18" t="s">
        <v>42</v>
      </c>
      <c r="DG19" s="17">
        <f t="shared" si="0"/>
        <v>0</v>
      </c>
      <c r="DH19" s="17">
        <f t="shared" si="1"/>
        <v>0</v>
      </c>
      <c r="DI19" s="17">
        <f t="shared" si="2"/>
        <v>0</v>
      </c>
    </row>
    <row r="20" spans="1:113" s="17" customFormat="1" x14ac:dyDescent="0.2">
      <c r="A20" s="18" t="s">
        <v>36</v>
      </c>
      <c r="DG20" s="17">
        <f t="shared" si="0"/>
        <v>0</v>
      </c>
      <c r="DH20" s="17">
        <f t="shared" si="1"/>
        <v>0</v>
      </c>
      <c r="DI20" s="17">
        <f t="shared" si="2"/>
        <v>0</v>
      </c>
    </row>
    <row r="21" spans="1:113" s="21" customFormat="1" x14ac:dyDescent="0.2">
      <c r="A21" s="19" t="s">
        <v>155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-31144.9899999999</v>
      </c>
      <c r="K21" s="20">
        <v>-30466.04</v>
      </c>
      <c r="L21" s="20">
        <v>-24501.53</v>
      </c>
      <c r="M21" s="20">
        <v>-25417.81</v>
      </c>
      <c r="N21" s="20">
        <v>-38034.379999999997</v>
      </c>
      <c r="O21" s="20">
        <v>-41141.099999999897</v>
      </c>
      <c r="P21" s="20">
        <v>-38861.360000000001</v>
      </c>
      <c r="Q21" s="20">
        <v>-44843.499999999898</v>
      </c>
      <c r="R21" s="20">
        <v>-47554.119999999901</v>
      </c>
      <c r="S21" s="20">
        <v>-46356.08</v>
      </c>
      <c r="T21" s="20">
        <v>-46314.2599999999</v>
      </c>
      <c r="U21" s="20">
        <v>-47297.24</v>
      </c>
      <c r="V21" s="20">
        <v>-54114.42</v>
      </c>
      <c r="W21" s="20">
        <v>-51429.6499999999</v>
      </c>
      <c r="X21" s="20">
        <v>-48167.65</v>
      </c>
      <c r="Y21" s="20">
        <v>-48387.02</v>
      </c>
      <c r="Z21" s="20">
        <v>-49195.86</v>
      </c>
      <c r="AA21" s="20">
        <v>-49570.63</v>
      </c>
      <c r="AB21" s="20">
        <v>-48710.35</v>
      </c>
      <c r="AC21" s="20">
        <v>-56961.59</v>
      </c>
      <c r="AD21" s="20">
        <v>-58698.359999999899</v>
      </c>
      <c r="AE21" s="20">
        <v>-59382.379999999903</v>
      </c>
      <c r="AF21" s="20">
        <v>-59211.66</v>
      </c>
      <c r="AG21" s="20">
        <v>-63455.069999999898</v>
      </c>
      <c r="AH21" s="20">
        <v>-68933.05</v>
      </c>
      <c r="AI21" s="20">
        <v>-68604.62</v>
      </c>
      <c r="AJ21" s="20">
        <v>-63542.02</v>
      </c>
      <c r="AK21" s="20">
        <v>-65870.12</v>
      </c>
      <c r="AL21" s="20">
        <v>-64538.239999999998</v>
      </c>
      <c r="AM21" s="20">
        <v>-66084.67</v>
      </c>
      <c r="AN21" s="20">
        <v>-68209.38</v>
      </c>
      <c r="AO21" s="20">
        <v>-78959.149999999994</v>
      </c>
      <c r="AP21" s="20">
        <v>-82508.28</v>
      </c>
      <c r="AQ21" s="20">
        <v>-80845.47</v>
      </c>
      <c r="AR21" s="20">
        <v>-85443.44</v>
      </c>
      <c r="AS21" s="20">
        <v>-89301.519999999902</v>
      </c>
      <c r="AT21" s="20">
        <v>-101463.50139749399</v>
      </c>
      <c r="AU21" s="20">
        <v>-99143.269180839707</v>
      </c>
      <c r="AV21" s="20">
        <v>-91136.211495709402</v>
      </c>
      <c r="AW21" s="20">
        <v>-81315.974542870594</v>
      </c>
      <c r="AX21" s="20">
        <v>-78020.630278210898</v>
      </c>
      <c r="AY21" s="20">
        <v>-74381.237137505203</v>
      </c>
      <c r="AZ21" s="20">
        <v>-76028.258186567007</v>
      </c>
      <c r="BA21" s="20">
        <v>-82902.127658536396</v>
      </c>
      <c r="BB21" s="20">
        <v>-94587.931752854696</v>
      </c>
      <c r="BC21" s="20">
        <v>-100266.47234838799</v>
      </c>
      <c r="BD21" s="20">
        <v>-103797.010943056</v>
      </c>
      <c r="BE21" s="20">
        <v>-106258.50029408099</v>
      </c>
      <c r="BF21" s="20">
        <v>-108009.25786353</v>
      </c>
      <c r="BG21" s="20">
        <v>-107149.253429691</v>
      </c>
      <c r="BH21" s="20">
        <v>-92261.505825664295</v>
      </c>
      <c r="BI21" s="20">
        <v>-83482.529250858206</v>
      </c>
      <c r="BJ21" s="20">
        <v>-83717.750029893607</v>
      </c>
      <c r="BK21" s="20">
        <v>-79819.700651696301</v>
      </c>
      <c r="BL21" s="20">
        <v>-81594.358081773593</v>
      </c>
      <c r="BM21" s="20">
        <v>-88979.292408733396</v>
      </c>
      <c r="BN21" s="20">
        <v>-101530.60494836399</v>
      </c>
      <c r="BO21" s="20">
        <v>-103596.093560917</v>
      </c>
      <c r="BP21" s="20">
        <v>-107253.149136596</v>
      </c>
      <c r="BQ21" s="20">
        <v>-109806.044131068</v>
      </c>
      <c r="BR21" s="20">
        <v>-111624.802278649</v>
      </c>
      <c r="BS21" s="20">
        <v>-110745.43330080999</v>
      </c>
      <c r="BT21" s="20">
        <v>-95366.089368760106</v>
      </c>
      <c r="BU21" s="20">
        <v>-86298.966600077096</v>
      </c>
      <c r="BV21" s="20">
        <v>-86534.204794589605</v>
      </c>
      <c r="BW21" s="20">
        <v>-82497.508910017001</v>
      </c>
      <c r="BX21" s="20">
        <v>-84324.071507098095</v>
      </c>
      <c r="BY21" s="20">
        <v>-91947.790627297698</v>
      </c>
      <c r="BZ21" s="20">
        <v>-104908.445107291</v>
      </c>
      <c r="CA21" s="20">
        <v>-107033.121909334</v>
      </c>
      <c r="CB21" s="20">
        <v>-110801.697442262</v>
      </c>
      <c r="CC21" s="20">
        <v>-113429.06762416101</v>
      </c>
      <c r="CD21" s="20">
        <v>-115297.73628765901</v>
      </c>
      <c r="CE21" s="20">
        <v>-114379.467696889</v>
      </c>
      <c r="CF21" s="20">
        <v>-98486.927275955895</v>
      </c>
      <c r="CG21" s="20">
        <v>-89115.403949296</v>
      </c>
      <c r="CH21" s="20">
        <v>-89350.659559285705</v>
      </c>
      <c r="CI21" s="20">
        <v>-85175.317168337599</v>
      </c>
      <c r="CJ21" s="20">
        <v>-87053.784932422495</v>
      </c>
      <c r="CK21" s="20">
        <v>-94916.288845861796</v>
      </c>
      <c r="CL21" s="20">
        <v>-108286.28526621799</v>
      </c>
      <c r="CM21" s="20">
        <v>-110470.150257751</v>
      </c>
      <c r="CN21" s="20">
        <v>-114350.245747929</v>
      </c>
      <c r="CO21" s="20">
        <v>-117052.091117253</v>
      </c>
      <c r="CP21" s="20">
        <v>-118970.670296668</v>
      </c>
      <c r="CQ21" s="20">
        <v>-118013.502092968</v>
      </c>
      <c r="CR21" s="20">
        <v>-101607.76518315201</v>
      </c>
      <c r="CS21" s="20">
        <v>-91931.841298514701</v>
      </c>
      <c r="CT21" s="20">
        <v>-92167.114323981703</v>
      </c>
      <c r="CU21" s="20">
        <v>-87853.125426658196</v>
      </c>
      <c r="CV21" s="20">
        <v>-89783.498357746896</v>
      </c>
      <c r="CW21" s="20">
        <v>-97884.787064425997</v>
      </c>
      <c r="CX21" s="20">
        <v>-111664.12542514299</v>
      </c>
      <c r="CY21" s="20">
        <v>-113907.178606168</v>
      </c>
      <c r="CZ21" s="20">
        <v>-117898.794053595</v>
      </c>
      <c r="DA21" s="20">
        <v>-120675.11461034601</v>
      </c>
      <c r="DB21" s="20">
        <v>-122643.604305678</v>
      </c>
      <c r="DC21" s="20">
        <v>-121647.53648904699</v>
      </c>
      <c r="DD21" s="20">
        <v>-104728.60309034699</v>
      </c>
      <c r="DE21" s="20">
        <v>-94748.278647733605</v>
      </c>
      <c r="DG21" s="20">
        <f t="shared" si="0"/>
        <v>-1237178.6017663614</v>
      </c>
      <c r="DH21" s="20">
        <f t="shared" si="1"/>
        <v>-1275601.7604008703</v>
      </c>
      <c r="DI21" s="20">
        <f t="shared" si="2"/>
        <v>-1251748.9165921917</v>
      </c>
    </row>
    <row r="22" spans="1:113" s="23" customFormat="1" x14ac:dyDescent="0.2">
      <c r="A22" s="24" t="s">
        <v>41</v>
      </c>
      <c r="DG22" s="23">
        <f t="shared" si="0"/>
        <v>0</v>
      </c>
      <c r="DH22" s="23">
        <f t="shared" si="1"/>
        <v>0</v>
      </c>
      <c r="DI22" s="23">
        <f t="shared" si="2"/>
        <v>0</v>
      </c>
    </row>
    <row r="23" spans="1:113" s="23" customFormat="1" x14ac:dyDescent="0.2">
      <c r="A23" s="24" t="s">
        <v>36</v>
      </c>
      <c r="DG23" s="23">
        <f t="shared" si="0"/>
        <v>0</v>
      </c>
      <c r="DH23" s="23">
        <f t="shared" si="1"/>
        <v>0</v>
      </c>
      <c r="DI23" s="23">
        <f t="shared" si="2"/>
        <v>0</v>
      </c>
    </row>
    <row r="24" spans="1:113" s="27" customFormat="1" x14ac:dyDescent="0.2">
      <c r="A24" s="25" t="s">
        <v>155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-41679.35</v>
      </c>
      <c r="K24" s="26">
        <v>-41192.370000000003</v>
      </c>
      <c r="L24" s="26">
        <v>-36641.96</v>
      </c>
      <c r="M24" s="26">
        <v>-36402.69</v>
      </c>
      <c r="N24" s="26">
        <v>-55535.92</v>
      </c>
      <c r="O24" s="26">
        <v>-54264.45</v>
      </c>
      <c r="P24" s="26">
        <v>-55302.43</v>
      </c>
      <c r="Q24" s="26">
        <v>-64935.62</v>
      </c>
      <c r="R24" s="26">
        <v>-65400.8299999999</v>
      </c>
      <c r="S24" s="26">
        <v>-63999.92</v>
      </c>
      <c r="T24" s="26">
        <v>-62797.36</v>
      </c>
      <c r="U24" s="26">
        <v>-62336.06</v>
      </c>
      <c r="V24" s="26">
        <v>-61654.6899999999</v>
      </c>
      <c r="W24" s="26">
        <v>-62412.81</v>
      </c>
      <c r="X24" s="26">
        <v>-63712.369999999901</v>
      </c>
      <c r="Y24" s="26">
        <v>-61032.52</v>
      </c>
      <c r="Z24" s="26">
        <v>-57735.27</v>
      </c>
      <c r="AA24" s="26">
        <v>-55745.48</v>
      </c>
      <c r="AB24" s="26">
        <v>-60146.25</v>
      </c>
      <c r="AC24" s="26">
        <v>-63588.62</v>
      </c>
      <c r="AD24" s="26">
        <v>-68644.009999999995</v>
      </c>
      <c r="AE24" s="26">
        <v>-65846.3</v>
      </c>
      <c r="AF24" s="26">
        <v>-67583.179999999993</v>
      </c>
      <c r="AG24" s="26">
        <v>-64010.159999999902</v>
      </c>
      <c r="AH24" s="26">
        <v>-87429.72</v>
      </c>
      <c r="AI24" s="26">
        <v>-88122.9</v>
      </c>
      <c r="AJ24" s="26">
        <v>-83245.440000000002</v>
      </c>
      <c r="AK24" s="26">
        <v>-72087.17</v>
      </c>
      <c r="AL24" s="26">
        <v>-78042.799999999901</v>
      </c>
      <c r="AM24" s="26">
        <v>-77531.429999999993</v>
      </c>
      <c r="AN24" s="26">
        <v>-86239.22</v>
      </c>
      <c r="AO24" s="26">
        <v>-96645.36</v>
      </c>
      <c r="AP24" s="26">
        <v>-95692.77</v>
      </c>
      <c r="AQ24" s="26">
        <v>-90614.97</v>
      </c>
      <c r="AR24" s="26">
        <v>-95144.39</v>
      </c>
      <c r="AS24" s="26">
        <v>-96439.16</v>
      </c>
      <c r="AT24" s="26">
        <v>-103466.39239237001</v>
      </c>
      <c r="AU24" s="26">
        <v>-101100.35875797601</v>
      </c>
      <c r="AV24" s="26">
        <v>-92935.241637559899</v>
      </c>
      <c r="AW24" s="26">
        <v>-82921.153064291502</v>
      </c>
      <c r="AX24" s="26">
        <v>-79560.758655867801</v>
      </c>
      <c r="AY24" s="26">
        <v>-75849.523841575807</v>
      </c>
      <c r="AZ24" s="26">
        <v>-77529.057110126305</v>
      </c>
      <c r="BA24" s="26">
        <v>-84538.616865554606</v>
      </c>
      <c r="BB24" s="26">
        <v>-96455.098902837693</v>
      </c>
      <c r="BC24" s="26">
        <v>-102245.733972405</v>
      </c>
      <c r="BD24" s="26">
        <v>-105845.965450335</v>
      </c>
      <c r="BE24" s="26">
        <v>-108356.044636989</v>
      </c>
      <c r="BF24" s="26">
        <v>-110141.36218635</v>
      </c>
      <c r="BG24" s="26">
        <v>-109264.381252465</v>
      </c>
      <c r="BH24" s="26">
        <v>-94082.749293972302</v>
      </c>
      <c r="BI24" s="26">
        <v>-85130.475593759402</v>
      </c>
      <c r="BJ24" s="26">
        <v>-85370.339634397606</v>
      </c>
      <c r="BK24" s="26">
        <v>-81395.342704719995</v>
      </c>
      <c r="BL24" s="26">
        <v>-83205.031898305606</v>
      </c>
      <c r="BM24" s="26">
        <v>-90735.744936402902</v>
      </c>
      <c r="BN24" s="26">
        <v>-103534.82056830999</v>
      </c>
      <c r="BO24" s="26">
        <v>-105641.08195614901</v>
      </c>
      <c r="BP24" s="26">
        <v>-109370.32786213599</v>
      </c>
      <c r="BQ24" s="26">
        <v>-111973.61704096899</v>
      </c>
      <c r="BR24" s="26">
        <v>-113828.27750086501</v>
      </c>
      <c r="BS24" s="26">
        <v>-112931.5497666</v>
      </c>
      <c r="BT24" s="26">
        <v>-97248.617361411001</v>
      </c>
      <c r="BU24" s="26">
        <v>-88002.509457258697</v>
      </c>
      <c r="BV24" s="26">
        <v>-88242.391257155905</v>
      </c>
      <c r="BW24" s="26">
        <v>-84126.010937048297</v>
      </c>
      <c r="BX24" s="26">
        <v>-85988.629906390095</v>
      </c>
      <c r="BY24" s="26">
        <v>-93762.841353022304</v>
      </c>
      <c r="BZ24" s="26">
        <v>-106979.339341154</v>
      </c>
      <c r="CA24" s="26">
        <v>-109145.957294205</v>
      </c>
      <c r="CB24" s="26">
        <v>-112988.924563022</v>
      </c>
      <c r="CC24" s="26">
        <v>-115668.15907056601</v>
      </c>
      <c r="CD24" s="26">
        <v>-117573.71528069</v>
      </c>
      <c r="CE24" s="26">
        <v>-116637.320054568</v>
      </c>
      <c r="CF24" s="26">
        <v>-100431.060654334</v>
      </c>
      <c r="CG24" s="26">
        <v>-90874.543320757803</v>
      </c>
      <c r="CH24" s="26">
        <v>-91114.442879914001</v>
      </c>
      <c r="CI24" s="26">
        <v>-86856.679169376497</v>
      </c>
      <c r="CJ24" s="26">
        <v>-88772.227914474497</v>
      </c>
      <c r="CK24" s="26">
        <v>-96789.937769641707</v>
      </c>
      <c r="CL24" s="26">
        <v>-110423.858114</v>
      </c>
      <c r="CM24" s="26">
        <v>-112650.832632263</v>
      </c>
      <c r="CN24" s="26">
        <v>-116607.52126391001</v>
      </c>
      <c r="CO24" s="26">
        <v>-119362.70110016401</v>
      </c>
      <c r="CP24" s="26">
        <v>-121319.153060514</v>
      </c>
      <c r="CQ24" s="26">
        <v>-120343.090342535</v>
      </c>
      <c r="CR24" s="26">
        <v>-103613.503947256</v>
      </c>
      <c r="CS24" s="26">
        <v>-93746.577184256996</v>
      </c>
      <c r="CT24" s="26">
        <v>-93986.494502672198</v>
      </c>
      <c r="CU24" s="26">
        <v>-89587.347401704697</v>
      </c>
      <c r="CV24" s="26">
        <v>-91555.825922558899</v>
      </c>
      <c r="CW24" s="26">
        <v>-99817.034186260993</v>
      </c>
      <c r="CX24" s="26">
        <v>-113868.37688684399</v>
      </c>
      <c r="CY24" s="26">
        <v>-116155.70797032</v>
      </c>
      <c r="CZ24" s="26">
        <v>-120226.117964795</v>
      </c>
      <c r="DA24" s="26">
        <v>-123057.243129761</v>
      </c>
      <c r="DB24" s="26">
        <v>-125064.59084033901</v>
      </c>
      <c r="DC24" s="26">
        <v>-124048.860630504</v>
      </c>
      <c r="DD24" s="26">
        <v>-106795.947240179</v>
      </c>
      <c r="DE24" s="26">
        <v>-96618.611047756203</v>
      </c>
      <c r="DG24" s="26">
        <f t="shared" si="0"/>
        <v>-1261600.5253783057</v>
      </c>
      <c r="DH24" s="26">
        <f t="shared" si="1"/>
        <v>-1300782.1577236948</v>
      </c>
      <c r="DI24" s="26">
        <f t="shared" si="2"/>
        <v>-1276458.4584309398</v>
      </c>
    </row>
    <row r="25" spans="1:113" s="17" customFormat="1" x14ac:dyDescent="0.2">
      <c r="A25" s="18" t="s">
        <v>40</v>
      </c>
      <c r="DG25" s="17">
        <f t="shared" si="0"/>
        <v>0</v>
      </c>
      <c r="DH25" s="17">
        <f t="shared" si="1"/>
        <v>0</v>
      </c>
      <c r="DI25" s="17">
        <f t="shared" si="2"/>
        <v>0</v>
      </c>
    </row>
    <row r="26" spans="1:113" s="17" customFormat="1" x14ac:dyDescent="0.2">
      <c r="A26" s="18" t="s">
        <v>36</v>
      </c>
      <c r="DG26" s="17">
        <f t="shared" si="0"/>
        <v>0</v>
      </c>
      <c r="DH26" s="17">
        <f t="shared" si="1"/>
        <v>0</v>
      </c>
      <c r="DI26" s="17">
        <f t="shared" si="2"/>
        <v>0</v>
      </c>
    </row>
    <row r="27" spans="1:113" s="21" customFormat="1" x14ac:dyDescent="0.2">
      <c r="A27" s="19" t="s">
        <v>155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-465765.57</v>
      </c>
      <c r="K27" s="20">
        <v>-453145.859999999</v>
      </c>
      <c r="L27" s="20">
        <v>-370999.75</v>
      </c>
      <c r="M27" s="20">
        <v>-339483.68</v>
      </c>
      <c r="N27" s="20">
        <v>-523298.57999999903</v>
      </c>
      <c r="O27" s="20">
        <v>-522027.799999999</v>
      </c>
      <c r="P27" s="20">
        <v>-510252.82999999903</v>
      </c>
      <c r="Q27" s="20">
        <v>-592771.04</v>
      </c>
      <c r="R27" s="20">
        <v>-681789.3</v>
      </c>
      <c r="S27" s="20">
        <v>-714233.32</v>
      </c>
      <c r="T27" s="20">
        <v>-727235.85999999905</v>
      </c>
      <c r="U27" s="20">
        <v>-746841.79</v>
      </c>
      <c r="V27" s="20">
        <v>-743460.13</v>
      </c>
      <c r="W27" s="20">
        <v>-725810.92</v>
      </c>
      <c r="X27" s="20">
        <v>-638014.66</v>
      </c>
      <c r="Y27" s="20">
        <v>-572726.19999999995</v>
      </c>
      <c r="Z27" s="20">
        <v>-555854.549999999</v>
      </c>
      <c r="AA27" s="20">
        <v>-547892.59</v>
      </c>
      <c r="AB27" s="20">
        <v>-558313.07999999996</v>
      </c>
      <c r="AC27" s="20">
        <v>-649221.679999999</v>
      </c>
      <c r="AD27" s="20">
        <v>-742480.39</v>
      </c>
      <c r="AE27" s="20">
        <v>-750564.88</v>
      </c>
      <c r="AF27" s="20">
        <v>-779057.49999999895</v>
      </c>
      <c r="AG27" s="20">
        <v>-803500.59</v>
      </c>
      <c r="AH27" s="20">
        <v>-816797.78</v>
      </c>
      <c r="AI27" s="20">
        <v>-798396.73999999894</v>
      </c>
      <c r="AJ27" s="20">
        <v>-672194.64</v>
      </c>
      <c r="AK27" s="20">
        <v>-587158.98999999894</v>
      </c>
      <c r="AL27" s="20">
        <v>-589372.179999999</v>
      </c>
      <c r="AM27" s="20">
        <v>-565692.08999999904</v>
      </c>
      <c r="AN27" s="20">
        <v>-594420.96</v>
      </c>
      <c r="AO27" s="20">
        <v>-696142.59</v>
      </c>
      <c r="AP27" s="20">
        <v>-768194.07</v>
      </c>
      <c r="AQ27" s="20">
        <v>-797221.38</v>
      </c>
      <c r="AR27" s="20">
        <v>-840655.83</v>
      </c>
      <c r="AS27" s="20">
        <v>-846312.95999999903</v>
      </c>
      <c r="AT27" s="20">
        <v>-896664.37960601505</v>
      </c>
      <c r="AU27" s="20">
        <v>-876159.76905706397</v>
      </c>
      <c r="AV27" s="20">
        <v>-805398.92094105203</v>
      </c>
      <c r="AW27" s="20">
        <v>-718614.44619278796</v>
      </c>
      <c r="AX27" s="20">
        <v>-689492.46853617602</v>
      </c>
      <c r="AY27" s="20">
        <v>-657330.02442862699</v>
      </c>
      <c r="AZ27" s="20">
        <v>-671885.25943248696</v>
      </c>
      <c r="BA27" s="20">
        <v>-732631.772421723</v>
      </c>
      <c r="BB27" s="20">
        <v>-835902.84166444105</v>
      </c>
      <c r="BC27" s="20">
        <v>-886085.86324393901</v>
      </c>
      <c r="BD27" s="20">
        <v>-917286.32602178596</v>
      </c>
      <c r="BE27" s="20">
        <v>-939039.26960685605</v>
      </c>
      <c r="BF27" s="20">
        <v>-954511.25636297197</v>
      </c>
      <c r="BG27" s="20">
        <v>-946911.13088428997</v>
      </c>
      <c r="BH27" s="20">
        <v>-815343.49537763</v>
      </c>
      <c r="BI27" s="20">
        <v>-737760.96101203898</v>
      </c>
      <c r="BJ27" s="20">
        <v>-739839.67987152305</v>
      </c>
      <c r="BK27" s="20">
        <v>-705391.41050141805</v>
      </c>
      <c r="BL27" s="20">
        <v>-721074.60772639303</v>
      </c>
      <c r="BM27" s="20">
        <v>-786337.55908831197</v>
      </c>
      <c r="BN27" s="20">
        <v>-897257.39446339197</v>
      </c>
      <c r="BO27" s="20">
        <v>-915510.75690258597</v>
      </c>
      <c r="BP27" s="20">
        <v>-947829.28941709001</v>
      </c>
      <c r="BQ27" s="20">
        <v>-970390.01297668403</v>
      </c>
      <c r="BR27" s="20">
        <v>-986462.94189785095</v>
      </c>
      <c r="BS27" s="20">
        <v>-978691.68594769796</v>
      </c>
      <c r="BT27" s="20">
        <v>-842779.66146950703</v>
      </c>
      <c r="BU27" s="20">
        <v>-762650.68996534101</v>
      </c>
      <c r="BV27" s="20">
        <v>-764729.56273078895</v>
      </c>
      <c r="BW27" s="20">
        <v>-729056.03125252295</v>
      </c>
      <c r="BX27" s="20">
        <v>-745197.93051053304</v>
      </c>
      <c r="BY27" s="20">
        <v>-812571.09702903999</v>
      </c>
      <c r="BZ27" s="20">
        <v>-927108.41388215497</v>
      </c>
      <c r="CA27" s="20">
        <v>-945884.84067925205</v>
      </c>
      <c r="CB27" s="20">
        <v>-979188.90958766895</v>
      </c>
      <c r="CC27" s="20">
        <v>-1002407.79343948</v>
      </c>
      <c r="CD27" s="20">
        <v>-1018921.7970444</v>
      </c>
      <c r="CE27" s="20">
        <v>-1010806.77316967</v>
      </c>
      <c r="CF27" s="20">
        <v>-870359.47241003101</v>
      </c>
      <c r="CG27" s="20">
        <v>-787540.41891864198</v>
      </c>
      <c r="CH27" s="20">
        <v>-789619.44559005299</v>
      </c>
      <c r="CI27" s="20">
        <v>-752720.65200362797</v>
      </c>
      <c r="CJ27" s="20">
        <v>-769321.253294672</v>
      </c>
      <c r="CK27" s="20">
        <v>-838804.63496976905</v>
      </c>
      <c r="CL27" s="20">
        <v>-956959.43330091704</v>
      </c>
      <c r="CM27" s="20">
        <v>-976258.92445591895</v>
      </c>
      <c r="CN27" s="20">
        <v>-1010548.52975825</v>
      </c>
      <c r="CO27" s="20">
        <v>-1034425.57390229</v>
      </c>
      <c r="CP27" s="20">
        <v>-1051380.65219094</v>
      </c>
      <c r="CQ27" s="20">
        <v>-1042921.86039163</v>
      </c>
      <c r="CR27" s="20">
        <v>-897939.28335055697</v>
      </c>
      <c r="CS27" s="20">
        <v>-812430.14787194296</v>
      </c>
      <c r="CT27" s="20">
        <v>-814509.328449319</v>
      </c>
      <c r="CU27" s="20">
        <v>-776385.27275473299</v>
      </c>
      <c r="CV27" s="20">
        <v>-793444.57607881096</v>
      </c>
      <c r="CW27" s="20">
        <v>-865038.17291049799</v>
      </c>
      <c r="CX27" s="20">
        <v>-986810.45271968003</v>
      </c>
      <c r="CY27" s="20">
        <v>-1006633.00823258</v>
      </c>
      <c r="CZ27" s="20">
        <v>-1041908.14992883</v>
      </c>
      <c r="DA27" s="20">
        <v>-1066443.3543650899</v>
      </c>
      <c r="DB27" s="20">
        <v>-1083839.5073374801</v>
      </c>
      <c r="DC27" s="20">
        <v>-1075036.94761361</v>
      </c>
      <c r="DD27" s="20">
        <v>-925519.09429108305</v>
      </c>
      <c r="DE27" s="20">
        <v>-837319.87682524405</v>
      </c>
      <c r="DG27" s="20">
        <f t="shared" si="0"/>
        <v>-10933330.391080569</v>
      </c>
      <c r="DH27" s="20">
        <f t="shared" si="1"/>
        <v>-11272887.741506958</v>
      </c>
      <c r="DI27" s="20">
        <f t="shared" si="2"/>
        <v>-11062092.774834573</v>
      </c>
    </row>
    <row r="28" spans="1:113" s="23" customFormat="1" x14ac:dyDescent="0.2">
      <c r="A28" s="24" t="s">
        <v>39</v>
      </c>
      <c r="DG28" s="23">
        <f t="shared" si="0"/>
        <v>0</v>
      </c>
      <c r="DH28" s="23">
        <f t="shared" si="1"/>
        <v>0</v>
      </c>
      <c r="DI28" s="23">
        <f t="shared" si="2"/>
        <v>0</v>
      </c>
    </row>
    <row r="29" spans="1:113" s="23" customFormat="1" x14ac:dyDescent="0.2">
      <c r="A29" s="24" t="s">
        <v>36</v>
      </c>
      <c r="DG29" s="23">
        <f t="shared" si="0"/>
        <v>0</v>
      </c>
      <c r="DH29" s="23">
        <f t="shared" si="1"/>
        <v>0</v>
      </c>
      <c r="DI29" s="23">
        <f t="shared" si="2"/>
        <v>0</v>
      </c>
    </row>
    <row r="30" spans="1:113" s="27" customFormat="1" x14ac:dyDescent="0.2">
      <c r="A30" s="25" t="s">
        <v>155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-82993.440000000002</v>
      </c>
      <c r="K30" s="26">
        <v>-77168.519999999902</v>
      </c>
      <c r="L30" s="26">
        <v>-63321.3999999999</v>
      </c>
      <c r="M30" s="26">
        <v>-62204.119999999901</v>
      </c>
      <c r="N30" s="26">
        <v>-95748.84</v>
      </c>
      <c r="O30" s="26">
        <v>-93582.26</v>
      </c>
      <c r="P30" s="26">
        <v>-91487.69</v>
      </c>
      <c r="Q30" s="26">
        <v>-104259.6</v>
      </c>
      <c r="R30" s="26">
        <v>-109309.72</v>
      </c>
      <c r="S30" s="26">
        <v>-120090.959999999</v>
      </c>
      <c r="T30" s="26">
        <v>-123200.9</v>
      </c>
      <c r="U30" s="26">
        <v>-127587.45</v>
      </c>
      <c r="V30" s="26">
        <v>-127753.549999999</v>
      </c>
      <c r="W30" s="26">
        <v>-124439.099999999</v>
      </c>
      <c r="X30" s="26">
        <v>-108251.9</v>
      </c>
      <c r="Y30" s="26">
        <v>-102717.72</v>
      </c>
      <c r="Z30" s="26">
        <v>-104395.82</v>
      </c>
      <c r="AA30" s="26">
        <v>-106831.42</v>
      </c>
      <c r="AB30" s="26">
        <v>-108226.59</v>
      </c>
      <c r="AC30" s="26">
        <v>-117787.32</v>
      </c>
      <c r="AD30" s="26">
        <v>-130167.96</v>
      </c>
      <c r="AE30" s="26">
        <v>-133101.87</v>
      </c>
      <c r="AF30" s="26">
        <v>-139896.93</v>
      </c>
      <c r="AG30" s="26">
        <v>-146604.81</v>
      </c>
      <c r="AH30" s="26">
        <v>-148118.49</v>
      </c>
      <c r="AI30" s="26">
        <v>-140268.41999999899</v>
      </c>
      <c r="AJ30" s="26">
        <v>-119775.99</v>
      </c>
      <c r="AK30" s="26">
        <v>-109598.189999999</v>
      </c>
      <c r="AL30" s="26">
        <v>-114286.709999999</v>
      </c>
      <c r="AM30" s="26">
        <v>-101830.29</v>
      </c>
      <c r="AN30" s="26">
        <v>-120487.67999999999</v>
      </c>
      <c r="AO30" s="26">
        <v>-125911.8</v>
      </c>
      <c r="AP30" s="26">
        <v>-130259.82</v>
      </c>
      <c r="AQ30" s="26">
        <v>-136902.24</v>
      </c>
      <c r="AR30" s="26">
        <v>-140789.16</v>
      </c>
      <c r="AS30" s="26">
        <v>-143834.70000000001</v>
      </c>
      <c r="AT30" s="26">
        <v>-144643.054663616</v>
      </c>
      <c r="AU30" s="26">
        <v>-141335.40737445801</v>
      </c>
      <c r="AV30" s="26">
        <v>-129920.807380438</v>
      </c>
      <c r="AW30" s="26">
        <v>-115921.398225274</v>
      </c>
      <c r="AX30" s="26">
        <v>-111223.663039286</v>
      </c>
      <c r="AY30" s="26">
        <v>-106035.46300929401</v>
      </c>
      <c r="AZ30" s="26">
        <v>-108383.40243924101</v>
      </c>
      <c r="BA30" s="26">
        <v>-118182.566316796</v>
      </c>
      <c r="BB30" s="26">
        <v>-134841.467075414</v>
      </c>
      <c r="BC30" s="26">
        <v>-142936.609135923</v>
      </c>
      <c r="BD30" s="26">
        <v>-147969.62967933901</v>
      </c>
      <c r="BE30" s="26">
        <v>-151478.648527007</v>
      </c>
      <c r="BF30" s="26">
        <v>-153974.47135327201</v>
      </c>
      <c r="BG30" s="26">
        <v>-152748.477112767</v>
      </c>
      <c r="BH30" s="26">
        <v>-131524.99023475099</v>
      </c>
      <c r="BI30" s="26">
        <v>-119009.96787586701</v>
      </c>
      <c r="BJ30" s="26">
        <v>-119345.29093816401</v>
      </c>
      <c r="BK30" s="26">
        <v>-113788.35902150199</v>
      </c>
      <c r="BL30" s="26">
        <v>-116318.252708713</v>
      </c>
      <c r="BM30" s="26">
        <v>-126845.97395654301</v>
      </c>
      <c r="BN30" s="26">
        <v>-144738.71529470899</v>
      </c>
      <c r="BO30" s="26">
        <v>-147683.208419603</v>
      </c>
      <c r="BP30" s="26">
        <v>-152896.587440187</v>
      </c>
      <c r="BQ30" s="26">
        <v>-156535.911188628</v>
      </c>
      <c r="BR30" s="26">
        <v>-159128.673418761</v>
      </c>
      <c r="BS30" s="26">
        <v>-157875.07371661099</v>
      </c>
      <c r="BT30" s="26">
        <v>-135950.78316468801</v>
      </c>
      <c r="BU30" s="26">
        <v>-123024.9890002</v>
      </c>
      <c r="BV30" s="26">
        <v>-123360.33688943301</v>
      </c>
      <c r="BW30" s="26">
        <v>-117605.755040289</v>
      </c>
      <c r="BX30" s="26">
        <v>-120209.64303880199</v>
      </c>
      <c r="BY30" s="26">
        <v>-131077.76809120999</v>
      </c>
      <c r="BZ30" s="26">
        <v>-149554.053933955</v>
      </c>
      <c r="CA30" s="26">
        <v>-152582.92380920699</v>
      </c>
      <c r="CB30" s="26">
        <v>-157955.28203956</v>
      </c>
      <c r="CC30" s="26">
        <v>-161700.77518347499</v>
      </c>
      <c r="CD30" s="26">
        <v>-164364.68821544899</v>
      </c>
      <c r="CE30" s="26">
        <v>-163055.63449523301</v>
      </c>
      <c r="CF30" s="26">
        <v>-140399.74778535901</v>
      </c>
      <c r="CG30" s="26">
        <v>-127040.010124532</v>
      </c>
      <c r="CH30" s="26">
        <v>-127375.382840701</v>
      </c>
      <c r="CI30" s="26">
        <v>-121423.151059075</v>
      </c>
      <c r="CJ30" s="26">
        <v>-124101.033368891</v>
      </c>
      <c r="CK30" s="26">
        <v>-135309.562225876</v>
      </c>
      <c r="CL30" s="26">
        <v>-154369.39257320101</v>
      </c>
      <c r="CM30" s="26">
        <v>-157482.639198811</v>
      </c>
      <c r="CN30" s="26">
        <v>-163013.976638933</v>
      </c>
      <c r="CO30" s="26">
        <v>-166865.639178321</v>
      </c>
      <c r="CP30" s="26">
        <v>-169600.703012137</v>
      </c>
      <c r="CQ30" s="26">
        <v>-168236.19527385401</v>
      </c>
      <c r="CR30" s="26">
        <v>-144848.71240602899</v>
      </c>
      <c r="CS30" s="26">
        <v>-131055.03124886499</v>
      </c>
      <c r="CT30" s="26">
        <v>-131390.42879196999</v>
      </c>
      <c r="CU30" s="26">
        <v>-125240.54707786199</v>
      </c>
      <c r="CV30" s="26">
        <v>-127992.42369898</v>
      </c>
      <c r="CW30" s="26">
        <v>-139541.35636054201</v>
      </c>
      <c r="CX30" s="26">
        <v>-159184.73121244801</v>
      </c>
      <c r="CY30" s="26">
        <v>-162382.354588416</v>
      </c>
      <c r="CZ30" s="26">
        <v>-168072.671238307</v>
      </c>
      <c r="DA30" s="26">
        <v>-172030.50317316799</v>
      </c>
      <c r="DB30" s="26">
        <v>-174836.71780882301</v>
      </c>
      <c r="DC30" s="26">
        <v>-173416.756052476</v>
      </c>
      <c r="DD30" s="26">
        <v>-149297.6770267</v>
      </c>
      <c r="DE30" s="26">
        <v>-135070.05237319801</v>
      </c>
      <c r="DG30" s="26">
        <f t="shared" si="0"/>
        <v>-1763681.419024694</v>
      </c>
      <c r="DH30" s="26">
        <f t="shared" si="1"/>
        <v>-1818456.2194028902</v>
      </c>
      <c r="DI30" s="26">
        <f t="shared" si="2"/>
        <v>-1784452.3840987522</v>
      </c>
    </row>
    <row r="31" spans="1:113" s="14" customFormat="1" x14ac:dyDescent="0.2">
      <c r="A31" s="13" t="s">
        <v>38</v>
      </c>
      <c r="DG31" s="14">
        <f t="shared" si="0"/>
        <v>0</v>
      </c>
      <c r="DH31" s="14">
        <f t="shared" si="1"/>
        <v>0</v>
      </c>
      <c r="DI31" s="14">
        <f t="shared" si="2"/>
        <v>0</v>
      </c>
    </row>
    <row r="32" spans="1:113" s="14" customFormat="1" x14ac:dyDescent="0.2">
      <c r="A32" s="13" t="s">
        <v>36</v>
      </c>
      <c r="DG32" s="14">
        <f t="shared" si="0"/>
        <v>0</v>
      </c>
      <c r="DH32" s="14">
        <f t="shared" si="1"/>
        <v>0</v>
      </c>
      <c r="DI32" s="14">
        <f t="shared" si="2"/>
        <v>0</v>
      </c>
    </row>
    <row r="33" spans="1:113" s="12" customFormat="1" x14ac:dyDescent="0.2">
      <c r="A33" s="10" t="s">
        <v>155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-227139.12</v>
      </c>
      <c r="K33" s="11">
        <v>-220807.079999999</v>
      </c>
      <c r="L33" s="11">
        <v>-186933.239999999</v>
      </c>
      <c r="M33" s="11">
        <v>-167174.28</v>
      </c>
      <c r="N33" s="11">
        <v>-266289.39999999898</v>
      </c>
      <c r="O33" s="11">
        <v>-263822</v>
      </c>
      <c r="P33" s="11">
        <v>-260961.399999999</v>
      </c>
      <c r="Q33" s="11">
        <v>-290007.14999999898</v>
      </c>
      <c r="R33" s="11">
        <v>-339227.89</v>
      </c>
      <c r="S33" s="11">
        <v>-355944.75</v>
      </c>
      <c r="T33" s="11">
        <v>-370593.19</v>
      </c>
      <c r="U33" s="11">
        <v>-377084.75</v>
      </c>
      <c r="V33" s="11">
        <v>-374789.55</v>
      </c>
      <c r="W33" s="11">
        <v>-366946.48</v>
      </c>
      <c r="X33" s="11">
        <v>-327700.19999999902</v>
      </c>
      <c r="Y33" s="11">
        <v>-285933.59999999998</v>
      </c>
      <c r="Z33" s="11">
        <v>-281947.2</v>
      </c>
      <c r="AA33" s="11">
        <v>-280082.34999999998</v>
      </c>
      <c r="AB33" s="11">
        <v>-285419.38999999902</v>
      </c>
      <c r="AC33" s="11">
        <v>-326046.36</v>
      </c>
      <c r="AD33" s="11">
        <v>-379643.13</v>
      </c>
      <c r="AE33" s="11">
        <v>-385623.75</v>
      </c>
      <c r="AF33" s="11">
        <v>-398991.67</v>
      </c>
      <c r="AG33" s="11">
        <v>-411106.24999999901</v>
      </c>
      <c r="AH33" s="11">
        <v>-417016.52999999898</v>
      </c>
      <c r="AI33" s="11">
        <v>-398440.68999999901</v>
      </c>
      <c r="AJ33" s="11">
        <v>-342981.63</v>
      </c>
      <c r="AK33" s="11">
        <v>-301565.80999999901</v>
      </c>
      <c r="AL33" s="11">
        <v>-299670.08999999898</v>
      </c>
      <c r="AM33" s="11">
        <v>-293066.15999999997</v>
      </c>
      <c r="AN33" s="11">
        <v>-303370.5</v>
      </c>
      <c r="AO33" s="11">
        <v>-347728.08</v>
      </c>
      <c r="AP33" s="11">
        <v>-391186.19999999902</v>
      </c>
      <c r="AQ33" s="11">
        <v>-407897.22</v>
      </c>
      <c r="AR33" s="11">
        <v>-429018.75</v>
      </c>
      <c r="AS33" s="11">
        <v>-432727.05</v>
      </c>
      <c r="AT33" s="11">
        <v>-414982.32317700703</v>
      </c>
      <c r="AU33" s="11">
        <v>-405492.65110462898</v>
      </c>
      <c r="AV33" s="11">
        <v>-372744.053291408</v>
      </c>
      <c r="AW33" s="11">
        <v>-332579.61298816401</v>
      </c>
      <c r="AX33" s="11">
        <v>-319101.76529139403</v>
      </c>
      <c r="AY33" s="11">
        <v>-304216.769212185</v>
      </c>
      <c r="AZ33" s="11">
        <v>-310953.03015180503</v>
      </c>
      <c r="BA33" s="11">
        <v>-339066.92611837899</v>
      </c>
      <c r="BB33" s="11">
        <v>-386861.47356114298</v>
      </c>
      <c r="BC33" s="11">
        <v>-410086.51444907603</v>
      </c>
      <c r="BD33" s="11">
        <v>-424526.29908001702</v>
      </c>
      <c r="BE33" s="11">
        <v>-434593.70810192701</v>
      </c>
      <c r="BF33" s="11">
        <v>-441754.24793628301</v>
      </c>
      <c r="BG33" s="11">
        <v>-438236.85859941097</v>
      </c>
      <c r="BH33" s="11">
        <v>-377346.46942007297</v>
      </c>
      <c r="BI33" s="11">
        <v>-341440.74919603602</v>
      </c>
      <c r="BJ33" s="11">
        <v>-342402.79430584598</v>
      </c>
      <c r="BK33" s="11">
        <v>-326459.90287648601</v>
      </c>
      <c r="BL33" s="11">
        <v>-333718.19234051398</v>
      </c>
      <c r="BM33" s="11">
        <v>-363922.326450822</v>
      </c>
      <c r="BN33" s="11">
        <v>-415256.77445308003</v>
      </c>
      <c r="BO33" s="11">
        <v>-423704.55371485598</v>
      </c>
      <c r="BP33" s="11">
        <v>-438661.78856166999</v>
      </c>
      <c r="BQ33" s="11">
        <v>-449103.04360452999</v>
      </c>
      <c r="BR33" s="11">
        <v>-456541.703526425</v>
      </c>
      <c r="BS33" s="11">
        <v>-452945.11385302403</v>
      </c>
      <c r="BT33" s="11">
        <v>-390044.11215333297</v>
      </c>
      <c r="BU33" s="11">
        <v>-352959.88364501001</v>
      </c>
      <c r="BV33" s="11">
        <v>-353921.999983538</v>
      </c>
      <c r="BW33" s="11">
        <v>-337412.04898572603</v>
      </c>
      <c r="BX33" s="11">
        <v>-344882.62884473801</v>
      </c>
      <c r="BY33" s="11">
        <v>-376063.38476361003</v>
      </c>
      <c r="BZ33" s="11">
        <v>-429072.02759500098</v>
      </c>
      <c r="CA33" s="11">
        <v>-437761.884569855</v>
      </c>
      <c r="CB33" s="11">
        <v>-453175.23230753897</v>
      </c>
      <c r="CC33" s="11">
        <v>-463921.08837314602</v>
      </c>
      <c r="CD33" s="11">
        <v>-471563.88063387002</v>
      </c>
      <c r="CE33" s="11">
        <v>-467808.19284614798</v>
      </c>
      <c r="CF33" s="11">
        <v>-402808.23469147901</v>
      </c>
      <c r="CG33" s="11">
        <v>-364479.018093983</v>
      </c>
      <c r="CH33" s="11">
        <v>-365441.20566123002</v>
      </c>
      <c r="CI33" s="11">
        <v>-348364.19509496703</v>
      </c>
      <c r="CJ33" s="11">
        <v>-356047.06534896197</v>
      </c>
      <c r="CK33" s="11">
        <v>-388204.44307639601</v>
      </c>
      <c r="CL33" s="11">
        <v>-442887.28073692101</v>
      </c>
      <c r="CM33" s="11">
        <v>-451819.21542485303</v>
      </c>
      <c r="CN33" s="11">
        <v>-467688.67605340702</v>
      </c>
      <c r="CO33" s="11">
        <v>-478739.13314176199</v>
      </c>
      <c r="CP33" s="11">
        <v>-486586.057741314</v>
      </c>
      <c r="CQ33" s="11">
        <v>-482671.271839272</v>
      </c>
      <c r="CR33" s="11">
        <v>-415572.35722962499</v>
      </c>
      <c r="CS33" s="11">
        <v>-375998.152542956</v>
      </c>
      <c r="CT33" s="11">
        <v>-376960.411338921</v>
      </c>
      <c r="CU33" s="11">
        <v>-359316.34120420599</v>
      </c>
      <c r="CV33" s="11">
        <v>-367211.501853186</v>
      </c>
      <c r="CW33" s="11">
        <v>-400345.50138918502</v>
      </c>
      <c r="CX33" s="11">
        <v>-456702.53387884202</v>
      </c>
      <c r="CY33" s="11">
        <v>-465876.54627985199</v>
      </c>
      <c r="CZ33" s="11">
        <v>-482202.11979927297</v>
      </c>
      <c r="DA33" s="11">
        <v>-493557.17791037902</v>
      </c>
      <c r="DB33" s="11">
        <v>-501608.23484875902</v>
      </c>
      <c r="DC33" s="11">
        <v>-497534.35083239601</v>
      </c>
      <c r="DD33" s="11">
        <v>-428336.47976777097</v>
      </c>
      <c r="DE33" s="11">
        <v>-387517.28699192998</v>
      </c>
      <c r="DG33" s="11">
        <f t="shared" si="0"/>
        <v>-5060019.0538916653</v>
      </c>
      <c r="DH33" s="11">
        <f t="shared" si="1"/>
        <v>-5217168.4860947002</v>
      </c>
      <c r="DI33" s="11">
        <f t="shared" si="2"/>
        <v>-5119611.1536375294</v>
      </c>
    </row>
    <row r="34" spans="1:113" s="14" customFormat="1" x14ac:dyDescent="0.2">
      <c r="A34" s="13" t="s">
        <v>37</v>
      </c>
      <c r="DG34" s="14">
        <f t="shared" si="0"/>
        <v>0</v>
      </c>
      <c r="DH34" s="14">
        <f t="shared" si="1"/>
        <v>0</v>
      </c>
      <c r="DI34" s="14">
        <f t="shared" si="2"/>
        <v>0</v>
      </c>
    </row>
    <row r="35" spans="1:113" s="14" customFormat="1" x14ac:dyDescent="0.2">
      <c r="A35" s="13" t="s">
        <v>36</v>
      </c>
      <c r="DG35" s="14">
        <f t="shared" si="0"/>
        <v>0</v>
      </c>
      <c r="DH35" s="14">
        <f t="shared" si="1"/>
        <v>0</v>
      </c>
      <c r="DI35" s="14">
        <f t="shared" si="2"/>
        <v>0</v>
      </c>
    </row>
    <row r="36" spans="1:113" s="12" customFormat="1" x14ac:dyDescent="0.2">
      <c r="A36" s="10" t="s">
        <v>155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-16887.88</v>
      </c>
      <c r="K36" s="11">
        <v>-15086.08</v>
      </c>
      <c r="L36" s="11">
        <v>-15142.24</v>
      </c>
      <c r="M36" s="11">
        <v>-14056.48</v>
      </c>
      <c r="N36" s="11">
        <v>-21356.999999999902</v>
      </c>
      <c r="O36" s="11">
        <v>-21495.7</v>
      </c>
      <c r="P36" s="11">
        <v>-21422.699999999899</v>
      </c>
      <c r="Q36" s="11">
        <v>-22928.15</v>
      </c>
      <c r="R36" s="11">
        <v>-26030.6</v>
      </c>
      <c r="S36" s="11">
        <v>-26498.7</v>
      </c>
      <c r="T36" s="11">
        <v>-27418.26</v>
      </c>
      <c r="U36" s="11">
        <v>-27924.85</v>
      </c>
      <c r="V36" s="11">
        <v>-28212.55</v>
      </c>
      <c r="W36" s="11">
        <v>-26981.22</v>
      </c>
      <c r="X36" s="11">
        <v>-24425.72</v>
      </c>
      <c r="Y36" s="11">
        <v>-21991.35</v>
      </c>
      <c r="Z36" s="11">
        <v>-22044.2</v>
      </c>
      <c r="AA36" s="11">
        <v>-22852.05</v>
      </c>
      <c r="AB36" s="11">
        <v>-23018.15</v>
      </c>
      <c r="AC36" s="11">
        <v>-24954.03</v>
      </c>
      <c r="AD36" s="11">
        <v>-27676.080000000002</v>
      </c>
      <c r="AE36" s="11">
        <v>-28528.2</v>
      </c>
      <c r="AF36" s="11">
        <v>-29817.21</v>
      </c>
      <c r="AG36" s="11">
        <v>-30292.15</v>
      </c>
      <c r="AH36" s="11">
        <v>-30603.27</v>
      </c>
      <c r="AI36" s="11">
        <v>-31624.6499999999</v>
      </c>
      <c r="AJ36" s="11">
        <v>-28164.91</v>
      </c>
      <c r="AK36" s="11">
        <v>-25245.96</v>
      </c>
      <c r="AL36" s="11">
        <v>-25356.42</v>
      </c>
      <c r="AM36" s="11">
        <v>-22336.59</v>
      </c>
      <c r="AN36" s="11">
        <v>-23204.4899999999</v>
      </c>
      <c r="AO36" s="11">
        <v>-28340.880000000001</v>
      </c>
      <c r="AP36" s="11">
        <v>-31115.949999999899</v>
      </c>
      <c r="AQ36" s="11">
        <v>-32466.78</v>
      </c>
      <c r="AR36" s="11">
        <v>-33335.15</v>
      </c>
      <c r="AS36" s="11">
        <v>-33732.03</v>
      </c>
      <c r="AT36" s="11">
        <v>-34778.360603993002</v>
      </c>
      <c r="AU36" s="11">
        <v>-33983.061096245001</v>
      </c>
      <c r="AV36" s="11">
        <v>-31238.504327407602</v>
      </c>
      <c r="AW36" s="11">
        <v>-27872.449172022199</v>
      </c>
      <c r="AX36" s="11">
        <v>-26742.913234743199</v>
      </c>
      <c r="AY36" s="11">
        <v>-25495.4486264472</v>
      </c>
      <c r="AZ36" s="11">
        <v>-26059.993425095901</v>
      </c>
      <c r="BA36" s="11">
        <v>-28416.130439374399</v>
      </c>
      <c r="BB36" s="11">
        <v>-32421.640826283299</v>
      </c>
      <c r="BC36" s="11">
        <v>-34368.058304645303</v>
      </c>
      <c r="BD36" s="11">
        <v>-35578.2111446368</v>
      </c>
      <c r="BE36" s="11">
        <v>-36421.928965269202</v>
      </c>
      <c r="BF36" s="11">
        <v>-37022.031240884098</v>
      </c>
      <c r="BG36" s="11">
        <v>-36727.249926331002</v>
      </c>
      <c r="BH36" s="11">
        <v>-31624.218317697399</v>
      </c>
      <c r="BI36" s="11">
        <v>-28615.073069925002</v>
      </c>
      <c r="BJ36" s="11">
        <v>-28695.699038496699</v>
      </c>
      <c r="BK36" s="11">
        <v>-27359.575555077601</v>
      </c>
      <c r="BL36" s="11">
        <v>-27967.869919077399</v>
      </c>
      <c r="BM36" s="11">
        <v>-30499.183204370402</v>
      </c>
      <c r="BN36" s="11">
        <v>-34801.361500451501</v>
      </c>
      <c r="BO36" s="11">
        <v>-35509.343255480802</v>
      </c>
      <c r="BP36" s="11">
        <v>-36762.861967214601</v>
      </c>
      <c r="BQ36" s="11">
        <v>-37637.910644610798</v>
      </c>
      <c r="BR36" s="11">
        <v>-38261.321288209998</v>
      </c>
      <c r="BS36" s="11">
        <v>-37959.902443068597</v>
      </c>
      <c r="BT36" s="11">
        <v>-32688.3677359598</v>
      </c>
      <c r="BU36" s="11">
        <v>-29580.455423190699</v>
      </c>
      <c r="BV36" s="11">
        <v>-29661.0873612168</v>
      </c>
      <c r="BW36" s="11">
        <v>-28277.440402569599</v>
      </c>
      <c r="BX36" s="11">
        <v>-28903.526155496598</v>
      </c>
      <c r="BY36" s="11">
        <v>-31516.687036542298</v>
      </c>
      <c r="BZ36" s="11">
        <v>-35959.174324686501</v>
      </c>
      <c r="CA36" s="11">
        <v>-36687.443849891497</v>
      </c>
      <c r="CB36" s="11">
        <v>-37979.187945476202</v>
      </c>
      <c r="CC36" s="11">
        <v>-38879.764274576701</v>
      </c>
      <c r="CD36" s="11">
        <v>-39520.282606128399</v>
      </c>
      <c r="CE36" s="11">
        <v>-39205.5302494559</v>
      </c>
      <c r="CF36" s="11">
        <v>-33758.088617144997</v>
      </c>
      <c r="CG36" s="11">
        <v>-30545.837776456399</v>
      </c>
      <c r="CH36" s="11">
        <v>-30626.475683936798</v>
      </c>
      <c r="CI36" s="11">
        <v>-29195.3052500618</v>
      </c>
      <c r="CJ36" s="11">
        <v>-29839.1823919157</v>
      </c>
      <c r="CK36" s="11">
        <v>-32534.1908687143</v>
      </c>
      <c r="CL36" s="11">
        <v>-37116.987148921398</v>
      </c>
      <c r="CM36" s="11">
        <v>-37865.544444302301</v>
      </c>
      <c r="CN36" s="11">
        <v>-39195.513923737803</v>
      </c>
      <c r="CO36" s="11">
        <v>-40121.617904542603</v>
      </c>
      <c r="CP36" s="11">
        <v>-40779.243924046801</v>
      </c>
      <c r="CQ36" s="11">
        <v>-40451.158055843298</v>
      </c>
      <c r="CR36" s="11">
        <v>-34827.8094983302</v>
      </c>
      <c r="CS36" s="11">
        <v>-31511.2201297219</v>
      </c>
      <c r="CT36" s="11">
        <v>-31591.864006656899</v>
      </c>
      <c r="CU36" s="11">
        <v>-30113.170097553899</v>
      </c>
      <c r="CV36" s="11">
        <v>-30774.838628335001</v>
      </c>
      <c r="CW36" s="11">
        <v>-33551.694700886197</v>
      </c>
      <c r="CX36" s="11">
        <v>-38274.799973156398</v>
      </c>
      <c r="CY36" s="11">
        <v>-39043.645038713097</v>
      </c>
      <c r="CZ36" s="11">
        <v>-40411.839901999498</v>
      </c>
      <c r="DA36" s="11">
        <v>-41363.471534508397</v>
      </c>
      <c r="DB36" s="11">
        <v>-42038.205241965203</v>
      </c>
      <c r="DC36" s="11">
        <v>-41696.785862230601</v>
      </c>
      <c r="DD36" s="11">
        <v>-35897.530379515403</v>
      </c>
      <c r="DE36" s="11">
        <v>-32476.602482987699</v>
      </c>
      <c r="DG36" s="11">
        <f t="shared" si="0"/>
        <v>-424064.249224075</v>
      </c>
      <c r="DH36" s="11">
        <f t="shared" si="1"/>
        <v>-437234.44784850825</v>
      </c>
      <c r="DI36" s="11">
        <f t="shared" si="2"/>
        <v>-429058.47528711334</v>
      </c>
    </row>
    <row r="37" spans="1:113" x14ac:dyDescent="0.2">
      <c r="DG37" s="2">
        <f t="shared" si="0"/>
        <v>0</v>
      </c>
      <c r="DH37" s="2">
        <f t="shared" si="1"/>
        <v>0</v>
      </c>
      <c r="DI37" s="2">
        <f t="shared" si="2"/>
        <v>0</v>
      </c>
    </row>
    <row r="38" spans="1:113" x14ac:dyDescent="0.2">
      <c r="A38" s="3" t="s">
        <v>156</v>
      </c>
      <c r="DG38" s="2">
        <f t="shared" si="0"/>
        <v>0</v>
      </c>
      <c r="DH38" s="2">
        <f t="shared" si="1"/>
        <v>0</v>
      </c>
      <c r="DI38" s="2">
        <f t="shared" si="2"/>
        <v>0</v>
      </c>
    </row>
    <row r="39" spans="1:113" x14ac:dyDescent="0.2">
      <c r="DG39" s="2">
        <f t="shared" si="0"/>
        <v>0</v>
      </c>
      <c r="DH39" s="2">
        <f t="shared" si="1"/>
        <v>0</v>
      </c>
      <c r="DI39" s="2">
        <f t="shared" si="2"/>
        <v>0</v>
      </c>
    </row>
    <row r="40" spans="1:113" s="14" customFormat="1" x14ac:dyDescent="0.2">
      <c r="A40" s="15" t="s">
        <v>157</v>
      </c>
      <c r="CH40" s="14">
        <f t="shared" ref="CH40:DE40" si="3">(CH18+CH33+CH36)*-1</f>
        <v>472710.29703036539</v>
      </c>
      <c r="CI40" s="14">
        <f t="shared" si="3"/>
        <v>450620.6185482617</v>
      </c>
      <c r="CJ40" s="14">
        <f t="shared" si="3"/>
        <v>460558.66555431957</v>
      </c>
      <c r="CK40" s="14">
        <f t="shared" si="3"/>
        <v>502155.29817747499</v>
      </c>
      <c r="CL40" s="14">
        <f t="shared" si="3"/>
        <v>572889.35890332668</v>
      </c>
      <c r="CM40" s="14">
        <f t="shared" si="3"/>
        <v>584443.11210351274</v>
      </c>
      <c r="CN40" s="14">
        <f t="shared" si="3"/>
        <v>604970.78476664808</v>
      </c>
      <c r="CO40" s="14">
        <f t="shared" si="3"/>
        <v>619264.91682301054</v>
      </c>
      <c r="CP40" s="14">
        <f t="shared" si="3"/>
        <v>629415.17355587473</v>
      </c>
      <c r="CQ40" s="14">
        <f t="shared" si="3"/>
        <v>624351.26839713333</v>
      </c>
      <c r="CR40" s="14">
        <f t="shared" si="3"/>
        <v>537556.6011177547</v>
      </c>
      <c r="CS40" s="14">
        <f t="shared" si="3"/>
        <v>486366.057297369</v>
      </c>
      <c r="CT40" s="14">
        <f t="shared" si="3"/>
        <v>487610.77090441214</v>
      </c>
      <c r="CU40" s="14">
        <f t="shared" si="3"/>
        <v>464787.58209866611</v>
      </c>
      <c r="CV40" s="14">
        <f t="shared" si="3"/>
        <v>475000.23375826428</v>
      </c>
      <c r="CW40" s="14">
        <f t="shared" si="3"/>
        <v>517860.15902073093</v>
      </c>
      <c r="CX40" s="14">
        <f t="shared" si="3"/>
        <v>590759.84618034458</v>
      </c>
      <c r="CY40" s="14">
        <f t="shared" si="3"/>
        <v>602626.73491609946</v>
      </c>
      <c r="CZ40" s="14">
        <f t="shared" si="3"/>
        <v>623744.40470265946</v>
      </c>
      <c r="DA40" s="14">
        <f t="shared" si="3"/>
        <v>638432.54826541338</v>
      </c>
      <c r="DB40" s="14">
        <f t="shared" si="3"/>
        <v>648846.85693611728</v>
      </c>
      <c r="DC40" s="14">
        <f t="shared" si="3"/>
        <v>643577.1530997426</v>
      </c>
      <c r="DD40" s="14">
        <f t="shared" si="3"/>
        <v>554067.41616232949</v>
      </c>
      <c r="DE40" s="14">
        <f t="shared" si="3"/>
        <v>501266.43903471198</v>
      </c>
      <c r="DG40" s="14">
        <f t="shared" si="0"/>
        <v>6545302.1522750519</v>
      </c>
      <c r="DH40" s="14">
        <f t="shared" si="1"/>
        <v>6748580.1450794917</v>
      </c>
      <c r="DI40" s="14">
        <f t="shared" si="2"/>
        <v>6622386.5060237218</v>
      </c>
    </row>
    <row r="41" spans="1:113" s="17" customFormat="1" x14ac:dyDescent="0.2">
      <c r="A41" s="16" t="s">
        <v>158</v>
      </c>
      <c r="CH41" s="17">
        <f t="shared" ref="CH41:DE41" si="4">(CH12+CH21+CH27)*-1</f>
        <v>891639.72243869095</v>
      </c>
      <c r="CI41" s="17">
        <f t="shared" si="4"/>
        <v>849973.53722064942</v>
      </c>
      <c r="CJ41" s="17">
        <f t="shared" si="4"/>
        <v>868718.96656655532</v>
      </c>
      <c r="CK41" s="17">
        <f t="shared" si="4"/>
        <v>947179.7282624495</v>
      </c>
      <c r="CL41" s="17">
        <f t="shared" si="4"/>
        <v>1080600.3426826773</v>
      </c>
      <c r="CM41" s="17">
        <f t="shared" si="4"/>
        <v>1102393.3634001378</v>
      </c>
      <c r="CN41" s="17">
        <f t="shared" si="4"/>
        <v>1141113.2484347015</v>
      </c>
      <c r="CO41" s="17">
        <f t="shared" si="4"/>
        <v>1168075.2503612607</v>
      </c>
      <c r="CP41" s="17">
        <f t="shared" si="4"/>
        <v>1187220.9557813206</v>
      </c>
      <c r="CQ41" s="17">
        <f t="shared" si="4"/>
        <v>1177669.2726075782</v>
      </c>
      <c r="CR41" s="17">
        <f t="shared" si="4"/>
        <v>1013954.6813911112</v>
      </c>
      <c r="CS41" s="17">
        <f t="shared" si="4"/>
        <v>917397.60918381461</v>
      </c>
      <c r="CT41" s="17">
        <f t="shared" si="4"/>
        <v>919745.42369530536</v>
      </c>
      <c r="CU41" s="17">
        <f t="shared" si="4"/>
        <v>876695.67026331346</v>
      </c>
      <c r="CV41" s="17">
        <f t="shared" si="4"/>
        <v>895959.06678404124</v>
      </c>
      <c r="CW41" s="17">
        <f t="shared" si="4"/>
        <v>976802.6872950471</v>
      </c>
      <c r="CX41" s="17">
        <f t="shared" si="4"/>
        <v>1114308.1684178542</v>
      </c>
      <c r="CY41" s="17">
        <f t="shared" si="4"/>
        <v>1136691.8343651157</v>
      </c>
      <c r="CZ41" s="17">
        <f t="shared" si="4"/>
        <v>1176524.588898567</v>
      </c>
      <c r="DA41" s="17">
        <f t="shared" si="4"/>
        <v>1204229.7866310978</v>
      </c>
      <c r="DB41" s="17">
        <f t="shared" si="4"/>
        <v>1223873.554390911</v>
      </c>
      <c r="DC41" s="17">
        <f t="shared" si="4"/>
        <v>1213933.6878478865</v>
      </c>
      <c r="DD41" s="17">
        <f t="shared" si="4"/>
        <v>1045097.8543578628</v>
      </c>
      <c r="DE41" s="17">
        <f t="shared" si="4"/>
        <v>945503.13664953189</v>
      </c>
      <c r="DG41" s="17">
        <f t="shared" si="0"/>
        <v>12345936.678330947</v>
      </c>
      <c r="DH41" s="17">
        <f t="shared" si="1"/>
        <v>12729365.459596533</v>
      </c>
      <c r="DI41" s="17">
        <f t="shared" si="2"/>
        <v>12491335.397615487</v>
      </c>
    </row>
    <row r="42" spans="1:113" s="23" customFormat="1" x14ac:dyDescent="0.2">
      <c r="A42" s="22" t="s">
        <v>159</v>
      </c>
      <c r="CH42" s="23">
        <f t="shared" ref="CH42:DE42" si="5">(CH15+CH24+CH30)*-1</f>
        <v>229590.67564513421</v>
      </c>
      <c r="CI42" s="23">
        <f t="shared" si="5"/>
        <v>218861.9391666812</v>
      </c>
      <c r="CJ42" s="23">
        <f t="shared" si="5"/>
        <v>223688.7494584134</v>
      </c>
      <c r="CK42" s="23">
        <f t="shared" si="5"/>
        <v>243891.81896738952</v>
      </c>
      <c r="CL42" s="23">
        <f t="shared" si="5"/>
        <v>278246.64663920691</v>
      </c>
      <c r="CM42" s="23">
        <f t="shared" si="5"/>
        <v>283858.1893116057</v>
      </c>
      <c r="CN42" s="23">
        <f t="shared" si="5"/>
        <v>293828.2751459073</v>
      </c>
      <c r="CO42" s="23">
        <f t="shared" si="5"/>
        <v>300770.79249151656</v>
      </c>
      <c r="CP42" s="23">
        <f t="shared" si="5"/>
        <v>305700.67093061493</v>
      </c>
      <c r="CQ42" s="23">
        <f t="shared" si="5"/>
        <v>303241.18271107937</v>
      </c>
      <c r="CR42" s="23">
        <f t="shared" si="5"/>
        <v>261085.8786522247</v>
      </c>
      <c r="CS42" s="23">
        <f t="shared" si="5"/>
        <v>236223.14218086548</v>
      </c>
      <c r="CT42" s="23">
        <f t="shared" si="5"/>
        <v>236827.68716290049</v>
      </c>
      <c r="CU42" s="23">
        <f t="shared" si="5"/>
        <v>225742.69203754328</v>
      </c>
      <c r="CV42" s="23">
        <f t="shared" si="5"/>
        <v>230702.8750701216</v>
      </c>
      <c r="CW42" s="23">
        <f t="shared" si="5"/>
        <v>251519.51321176469</v>
      </c>
      <c r="CX42" s="23">
        <f t="shared" si="5"/>
        <v>286926.16403879219</v>
      </c>
      <c r="CY42" s="23">
        <f t="shared" si="5"/>
        <v>292689.79351706733</v>
      </c>
      <c r="CZ42" s="23">
        <f t="shared" si="5"/>
        <v>302946.4350685738</v>
      </c>
      <c r="DA42" s="23">
        <f t="shared" si="5"/>
        <v>310080.319872291</v>
      </c>
      <c r="DB42" s="23">
        <f t="shared" si="5"/>
        <v>315138.44570349006</v>
      </c>
      <c r="DC42" s="23">
        <f t="shared" si="5"/>
        <v>312579.00311921962</v>
      </c>
      <c r="DD42" s="23">
        <f t="shared" si="5"/>
        <v>269105.01681221428</v>
      </c>
      <c r="DE42" s="23">
        <f t="shared" si="5"/>
        <v>243460.10894875292</v>
      </c>
      <c r="DG42" s="23">
        <f t="shared" si="0"/>
        <v>3178987.9613006394</v>
      </c>
      <c r="DH42" s="23">
        <f t="shared" si="1"/>
        <v>3277718.0545627312</v>
      </c>
      <c r="DI42" s="23">
        <f t="shared" si="2"/>
        <v>3216427.0629449366</v>
      </c>
    </row>
    <row r="43" spans="1:113" x14ac:dyDescent="0.2">
      <c r="DG43" s="2">
        <f>SUM(DG40:DG42)</f>
        <v>22070226.79190664</v>
      </c>
      <c r="DH43" s="2">
        <f t="shared" ref="DH43:DI43" si="6">SUM(DH40:DH42)</f>
        <v>22755663.659238756</v>
      </c>
      <c r="DI43" s="2">
        <f t="shared" si="6"/>
        <v>22330148.966584146</v>
      </c>
    </row>
    <row r="44" spans="1:113" x14ac:dyDescent="0.2">
      <c r="CH44" s="2">
        <v>-1</v>
      </c>
    </row>
  </sheetData>
  <pageMargins left="0.75" right="0.75" top="1" bottom="1" header="0.5" footer="0.5"/>
  <pageSetup orientation="portrait" r:id="rId1"/>
  <colBreaks count="1" manualBreakCount="1">
    <brk id="10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0"/>
  <sheetViews>
    <sheetView workbookViewId="0">
      <selection activeCell="A2" sqref="A1:A2"/>
    </sheetView>
  </sheetViews>
  <sheetFormatPr defaultColWidth="0" defaultRowHeight="14.4" x14ac:dyDescent="0.3"/>
  <cols>
    <col min="1" max="1" width="30.6640625" customWidth="1"/>
    <col min="2" max="2" width="80.6640625" customWidth="1"/>
    <col min="3" max="106" width="9.109375" customWidth="1"/>
    <col min="107" max="16384" width="9.109375" hidden="1"/>
  </cols>
  <sheetData>
    <row r="1" spans="1:2" x14ac:dyDescent="0.3">
      <c r="A1" s="8" t="s">
        <v>165</v>
      </c>
    </row>
    <row r="2" spans="1:2" x14ac:dyDescent="0.3">
      <c r="A2" s="8" t="s">
        <v>164</v>
      </c>
    </row>
    <row r="4" spans="1:2" x14ac:dyDescent="0.3">
      <c r="A4" t="s">
        <v>0</v>
      </c>
      <c r="B4" t="s">
        <v>1</v>
      </c>
    </row>
    <row r="5" spans="1:2" x14ac:dyDescent="0.3">
      <c r="A5" t="s">
        <v>3</v>
      </c>
    </row>
    <row r="7" spans="1:2" x14ac:dyDescent="0.3">
      <c r="A7" t="s">
        <v>4</v>
      </c>
      <c r="B7" t="s">
        <v>5</v>
      </c>
    </row>
    <row r="8" spans="1:2" x14ac:dyDescent="0.3">
      <c r="A8" t="s">
        <v>6</v>
      </c>
      <c r="B8" s="1">
        <v>42426.626793981501</v>
      </c>
    </row>
    <row r="9" spans="1:2" x14ac:dyDescent="0.3">
      <c r="A9" t="s">
        <v>7</v>
      </c>
      <c r="B9">
        <v>582718</v>
      </c>
    </row>
    <row r="10" spans="1:2" x14ac:dyDescent="0.3">
      <c r="A10" t="s">
        <v>8</v>
      </c>
      <c r="B10" t="s">
        <v>9</v>
      </c>
    </row>
    <row r="11" spans="1:2" x14ac:dyDescent="0.3">
      <c r="A11" t="s">
        <v>10</v>
      </c>
      <c r="B11" t="s">
        <v>11</v>
      </c>
    </row>
    <row r="12" spans="1:2" x14ac:dyDescent="0.3">
      <c r="A12" t="s">
        <v>12</v>
      </c>
    </row>
    <row r="14" spans="1:2" x14ac:dyDescent="0.3">
      <c r="A14" t="s">
        <v>13</v>
      </c>
    </row>
    <row r="15" spans="1:2" x14ac:dyDescent="0.3">
      <c r="A15" t="s">
        <v>14</v>
      </c>
      <c r="B15" t="s">
        <v>15</v>
      </c>
    </row>
    <row r="16" spans="1:2" x14ac:dyDescent="0.3">
      <c r="A16" t="s">
        <v>16</v>
      </c>
      <c r="B16" t="s">
        <v>17</v>
      </c>
    </row>
    <row r="17" spans="1:2" x14ac:dyDescent="0.3">
      <c r="A17" t="s">
        <v>18</v>
      </c>
      <c r="B17" t="s">
        <v>19</v>
      </c>
    </row>
    <row r="19" spans="1:2" x14ac:dyDescent="0.3">
      <c r="A19" t="s">
        <v>20</v>
      </c>
      <c r="B19" t="s">
        <v>21</v>
      </c>
    </row>
    <row r="21" spans="1:2" x14ac:dyDescent="0.3">
      <c r="A21" t="s">
        <v>22</v>
      </c>
      <c r="B21" t="s">
        <v>23</v>
      </c>
    </row>
    <row r="22" spans="1:2" x14ac:dyDescent="0.3">
      <c r="A22" t="s">
        <v>24</v>
      </c>
      <c r="B22" t="s">
        <v>25</v>
      </c>
    </row>
    <row r="23" spans="1:2" x14ac:dyDescent="0.3">
      <c r="A23" t="s">
        <v>26</v>
      </c>
      <c r="B23" t="s">
        <v>27</v>
      </c>
    </row>
    <row r="24" spans="1:2" x14ac:dyDescent="0.3">
      <c r="A24" t="s">
        <v>28</v>
      </c>
      <c r="B24" t="s">
        <v>29</v>
      </c>
    </row>
    <row r="25" spans="1:2" x14ac:dyDescent="0.3">
      <c r="A25" t="s">
        <v>30</v>
      </c>
      <c r="B25" t="s">
        <v>31</v>
      </c>
    </row>
    <row r="27" spans="1:2" x14ac:dyDescent="0.3">
      <c r="A27" t="s">
        <v>32</v>
      </c>
    </row>
    <row r="29" spans="1:2" x14ac:dyDescent="0.3">
      <c r="A29" t="s">
        <v>33</v>
      </c>
      <c r="B29" t="s">
        <v>2</v>
      </c>
    </row>
    <row r="30" spans="1:2" x14ac:dyDescent="0.3">
      <c r="A30" t="s">
        <v>34</v>
      </c>
      <c r="B30" t="s">
        <v>35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19AF413-DBD6-4B26-95B5-976CA8315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F1DF8D-C7A4-4221-847C-B04437F9A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2B451-19CA-4E9F-AE93-8D01EBE774F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Revenue Forecast</vt:lpstr>
      <vt:lpstr>Scenario Info</vt:lpstr>
      <vt:lpstr>'Revenue Forecast'!Print_Area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Bachkosky, Tara</dc:creator>
  <cp:lastModifiedBy>FPL_User</cp:lastModifiedBy>
  <dcterms:created xsi:type="dcterms:W3CDTF">2016-02-26T20:59:17Z</dcterms:created>
  <dcterms:modified xsi:type="dcterms:W3CDTF">2016-04-18T14:07:59Z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