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60" windowWidth="19410" windowHeight="74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2" i="1" l="1"/>
  <c r="C24" i="1"/>
  <c r="E22" i="1"/>
  <c r="E24" i="1" s="1"/>
  <c r="E10" i="1"/>
  <c r="E12" i="1" s="1"/>
  <c r="C10" i="1"/>
  <c r="C12" i="1" s="1"/>
  <c r="E14" i="1" s="1"/>
  <c r="E26" i="1" l="1"/>
</calcChain>
</file>

<file path=xl/sharedStrings.xml><?xml version="1.0" encoding="utf-8"?>
<sst xmlns="http://schemas.openxmlformats.org/spreadsheetml/2006/main" count="22" uniqueCount="16">
  <si>
    <t>Gross Payroll Adjustment</t>
  </si>
  <si>
    <t>Expense Factor</t>
  </si>
  <si>
    <t>Jurisdictional Allocation</t>
  </si>
  <si>
    <t>O&amp;M Adjustment 2017</t>
  </si>
  <si>
    <t>Jurisdictional O&amp;M Adjustment 2017</t>
  </si>
  <si>
    <t>From HWS-2
Pg 1 of 3</t>
  </si>
  <si>
    <t>Corrected Expense Factor</t>
  </si>
  <si>
    <t>From HWS-2
Pg 3 of 3</t>
  </si>
  <si>
    <t>$000's</t>
  </si>
  <si>
    <t>O&amp;M Adjustment 2018</t>
  </si>
  <si>
    <t>Jurisdictional O&amp;M Adjustment 2018</t>
  </si>
  <si>
    <t>Line
No.</t>
  </si>
  <si>
    <t>Expense Factor Correction Results in Reduction of Recommended Adjustment 2017 ($000's)</t>
  </si>
  <si>
    <t>Expense Factor Correction Results in Reduction of Recommended Adjustment 2018 ($000's)</t>
  </si>
  <si>
    <t>SFHHA 013434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</si>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</sst>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0" fillId="0" borderId="1" xfId="0" applyBorder="1"/>
    <xf numFmtId="10" fontId="2" fillId="0" borderId="1" xfId="0" applyNumberFormat="1" applyFont="1" applyBorder="1"/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A3" sqref="A3:E3"/>
    </sheetView>
  </sheetViews>
  <sheetFormatPr defaultRowHeight="12.75" x14ac:dyDescent="0.2"/>
  <cols>
    <col min="2" max="2" width="34.28515625" customWidth="1"/>
    <col min="3" max="3" width="11.7109375" customWidth="1"/>
    <col min="4" max="4" width="3.85546875" customWidth="1"/>
    <col min="5" max="5" width="11.7109375" customWidth="1"/>
  </cols>
  <sheetData>
    <row r="1" spans="1:5" x14ac:dyDescent="0.2">
      <c r="A1" s="4" t="s">
        <v>14</v>
      </c>
    </row>
    <row r="2" spans="1:5" x14ac:dyDescent="0.2">
      <c r="A2" s="4" t="s">
        <v>15</v>
      </c>
    </row>
    <row r="3" spans="1:5" x14ac:dyDescent="0.2">
      <c r="A3" s="11"/>
      <c r="B3" s="11"/>
      <c r="C3" s="11"/>
      <c r="D3" s="11"/>
      <c r="E3" s="11"/>
    </row>
    <row r="5" spans="1:5" x14ac:dyDescent="0.2">
      <c r="C5" s="9" t="s">
        <v>8</v>
      </c>
      <c r="D5" s="9"/>
      <c r="E5" s="9"/>
    </row>
    <row r="6" spans="1:5" ht="33.75" x14ac:dyDescent="0.2">
      <c r="A6" s="7" t="s">
        <v>11</v>
      </c>
      <c r="C6" s="6" t="s">
        <v>5</v>
      </c>
      <c r="E6" s="6" t="s">
        <v>6</v>
      </c>
    </row>
    <row r="8" spans="1:5" x14ac:dyDescent="0.2">
      <c r="A8" s="5">
        <v>10</v>
      </c>
      <c r="B8" t="s">
        <v>0</v>
      </c>
      <c r="C8" s="1">
        <v>-26766</v>
      </c>
      <c r="E8" s="1">
        <v>-26766</v>
      </c>
    </row>
    <row r="9" spans="1:5" x14ac:dyDescent="0.2">
      <c r="A9" s="5">
        <v>11</v>
      </c>
      <c r="B9" s="4" t="s">
        <v>1</v>
      </c>
      <c r="C9" s="3">
        <v>0.66290000000000004</v>
      </c>
      <c r="E9" s="3">
        <v>0.59399999999999997</v>
      </c>
    </row>
    <row r="10" spans="1:5" x14ac:dyDescent="0.2">
      <c r="A10" s="5">
        <v>12</v>
      </c>
      <c r="B10" t="s">
        <v>3</v>
      </c>
      <c r="C10" s="1">
        <f>+C8*C9</f>
        <v>-17743.181400000001</v>
      </c>
      <c r="E10" s="1">
        <f>+E8*E9</f>
        <v>-15899.003999999999</v>
      </c>
    </row>
    <row r="11" spans="1:5" x14ac:dyDescent="0.2">
      <c r="A11" s="5">
        <v>13</v>
      </c>
      <c r="B11" t="s">
        <v>2</v>
      </c>
      <c r="C11" s="2">
        <v>0.96745400000000004</v>
      </c>
      <c r="E11" s="2">
        <v>0.96745400000000004</v>
      </c>
    </row>
    <row r="12" spans="1:5" x14ac:dyDescent="0.2">
      <c r="A12" s="5">
        <v>14</v>
      </c>
      <c r="B12" t="s">
        <v>4</v>
      </c>
      <c r="C12" s="1">
        <f>+C10*C11</f>
        <v>-17165.711818155603</v>
      </c>
      <c r="E12" s="1">
        <f>+E10*E11</f>
        <v>-15381.555015816</v>
      </c>
    </row>
    <row r="14" spans="1:5" ht="27" customHeight="1" x14ac:dyDescent="0.2">
      <c r="A14" s="10" t="s">
        <v>12</v>
      </c>
      <c r="B14" s="10"/>
      <c r="E14" s="8">
        <f>+E12-C12</f>
        <v>1784.156802339603</v>
      </c>
    </row>
    <row r="17" spans="1:5" x14ac:dyDescent="0.2">
      <c r="C17" s="9" t="s">
        <v>8</v>
      </c>
      <c r="D17" s="9"/>
      <c r="E17" s="9"/>
    </row>
    <row r="18" spans="1:5" ht="33.75" x14ac:dyDescent="0.2">
      <c r="A18" s="7" t="s">
        <v>11</v>
      </c>
      <c r="C18" s="6" t="s">
        <v>7</v>
      </c>
      <c r="E18" s="6" t="s">
        <v>6</v>
      </c>
    </row>
    <row r="20" spans="1:5" x14ac:dyDescent="0.2">
      <c r="A20" s="5">
        <v>10</v>
      </c>
      <c r="B20" t="s">
        <v>0</v>
      </c>
      <c r="C20" s="1">
        <v>-24937</v>
      </c>
      <c r="E20" s="1">
        <v>-24937</v>
      </c>
    </row>
    <row r="21" spans="1:5" x14ac:dyDescent="0.2">
      <c r="A21" s="5">
        <v>11</v>
      </c>
      <c r="B21" s="4" t="s">
        <v>1</v>
      </c>
      <c r="C21" s="3">
        <v>0.66290000000000004</v>
      </c>
      <c r="E21" s="3">
        <v>0.59699999999999998</v>
      </c>
    </row>
    <row r="22" spans="1:5" x14ac:dyDescent="0.2">
      <c r="A22" s="5">
        <v>12</v>
      </c>
      <c r="B22" t="s">
        <v>9</v>
      </c>
      <c r="C22" s="1">
        <f>+C20*C21+1</f>
        <v>-16529.737300000001</v>
      </c>
      <c r="E22" s="1">
        <f>+E20*E21</f>
        <v>-14887.388999999999</v>
      </c>
    </row>
    <row r="23" spans="1:5" x14ac:dyDescent="0.2">
      <c r="A23" s="5">
        <v>13</v>
      </c>
      <c r="B23" t="s">
        <v>2</v>
      </c>
      <c r="C23" s="2">
        <v>0.96417699999999995</v>
      </c>
      <c r="E23" s="2">
        <v>0.96417699999999995</v>
      </c>
    </row>
    <row r="24" spans="1:5" x14ac:dyDescent="0.2">
      <c r="A24" s="5">
        <v>14</v>
      </c>
      <c r="B24" t="s">
        <v>10</v>
      </c>
      <c r="C24" s="1">
        <f>+C22*C23</f>
        <v>-15937.592520702099</v>
      </c>
      <c r="E24" s="1">
        <f>+E22*E23</f>
        <v>-14354.078063852998</v>
      </c>
    </row>
    <row r="26" spans="1:5" ht="24.75" customHeight="1" x14ac:dyDescent="0.2">
      <c r="A26" s="10" t="s">
        <v>13</v>
      </c>
      <c r="B26" s="10"/>
      <c r="E26" s="8">
        <f>+E24-C24</f>
        <v>1583.5144568491014</v>
      </c>
    </row>
  </sheetData>
  <mergeCells count="5">
    <mergeCell ref="C5:E5"/>
    <mergeCell ref="C17:E17"/>
    <mergeCell ref="A14:B14"/>
    <mergeCell ref="A26:B26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2016-08-01T15:29:21Z</dcterms:created>
  <dcterms:modified xsi:type="dcterms:W3CDTF">2016-08-01T15:29:46Z</dcterms:modified>
</cp:coreProperties>
</file>