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11016"/>
  </bookViews>
  <sheets>
    <sheet name="Summary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D13" i="1"/>
  <c r="E13" i="1"/>
  <c r="F13" i="1"/>
  <c r="G13" i="1"/>
  <c r="H13" i="1"/>
  <c r="I13" i="1"/>
  <c r="J13" i="1"/>
  <c r="K13" i="1"/>
  <c r="L13" i="1"/>
  <c r="D8" i="1"/>
  <c r="E8" i="1"/>
  <c r="F8" i="1"/>
  <c r="G8" i="1"/>
  <c r="H8" i="1"/>
  <c r="I8" i="1"/>
  <c r="J8" i="1"/>
  <c r="K8" i="1"/>
  <c r="L8" i="1"/>
  <c r="D9" i="1"/>
  <c r="E9" i="1"/>
  <c r="F9" i="1"/>
  <c r="G9" i="1"/>
  <c r="H9" i="1"/>
  <c r="I9" i="1"/>
  <c r="J9" i="1"/>
  <c r="K9" i="1"/>
  <c r="L9" i="1"/>
  <c r="D4" i="1"/>
  <c r="E4" i="1"/>
  <c r="F4" i="1"/>
  <c r="G4" i="1"/>
  <c r="H4" i="1"/>
  <c r="I4" i="1"/>
  <c r="J4" i="1"/>
  <c r="K4" i="1"/>
  <c r="L4" i="1"/>
  <c r="D5" i="1"/>
  <c r="E5" i="1"/>
  <c r="F5" i="1"/>
  <c r="G5" i="1"/>
  <c r="H5" i="1"/>
  <c r="I5" i="1"/>
  <c r="J5" i="1"/>
  <c r="K5" i="1"/>
  <c r="L5" i="1"/>
  <c r="C13" i="1"/>
  <c r="C9" i="1"/>
  <c r="C5" i="1"/>
  <c r="C12" i="1"/>
  <c r="C8" i="1"/>
  <c r="C4" i="1"/>
  <c r="D33" i="1"/>
  <c r="E33" i="1"/>
  <c r="F33" i="1"/>
  <c r="G33" i="1"/>
  <c r="H33" i="1"/>
  <c r="I33" i="1"/>
  <c r="J33" i="1"/>
  <c r="K33" i="1"/>
  <c r="L33" i="1"/>
  <c r="D34" i="1"/>
  <c r="E34" i="1"/>
  <c r="F34" i="1"/>
  <c r="G34" i="1"/>
  <c r="H34" i="1"/>
  <c r="I34" i="1"/>
  <c r="J34" i="1"/>
  <c r="K34" i="1"/>
  <c r="L34" i="1"/>
  <c r="D35" i="1"/>
  <c r="E35" i="1"/>
  <c r="F35" i="1"/>
  <c r="G35" i="1"/>
  <c r="H35" i="1"/>
  <c r="I35" i="1"/>
  <c r="J35" i="1"/>
  <c r="K35" i="1"/>
  <c r="L35" i="1"/>
  <c r="D36" i="1"/>
  <c r="E36" i="1"/>
  <c r="F36" i="1"/>
  <c r="G36" i="1"/>
  <c r="H36" i="1"/>
  <c r="I36" i="1"/>
  <c r="J36" i="1"/>
  <c r="K36" i="1"/>
  <c r="L36" i="1"/>
  <c r="D37" i="1"/>
  <c r="E37" i="1"/>
  <c r="F37" i="1"/>
  <c r="G37" i="1"/>
  <c r="H37" i="1"/>
  <c r="I37" i="1"/>
  <c r="J37" i="1"/>
  <c r="K37" i="1"/>
  <c r="L37" i="1"/>
  <c r="C34" i="1"/>
  <c r="C35" i="1"/>
  <c r="C36" i="1"/>
  <c r="C37" i="1"/>
  <c r="C33" i="1"/>
  <c r="E32" i="1"/>
  <c r="F32" i="1" s="1"/>
  <c r="G32" i="1" s="1"/>
  <c r="H32" i="1" s="1"/>
  <c r="I32" i="1" s="1"/>
  <c r="J32" i="1" s="1"/>
  <c r="K32" i="1" s="1"/>
  <c r="L32" i="1" s="1"/>
  <c r="D32" i="1"/>
  <c r="E24" i="1"/>
  <c r="F24" i="1" s="1"/>
  <c r="G24" i="1" s="1"/>
  <c r="H24" i="1" s="1"/>
  <c r="I24" i="1" s="1"/>
  <c r="J24" i="1" s="1"/>
  <c r="K24" i="1" s="1"/>
  <c r="L24" i="1" s="1"/>
  <c r="D24" i="1"/>
  <c r="E16" i="1"/>
  <c r="F16" i="1" s="1"/>
  <c r="G16" i="1" s="1"/>
  <c r="H16" i="1" s="1"/>
  <c r="I16" i="1" s="1"/>
  <c r="J16" i="1" s="1"/>
  <c r="K16" i="1" s="1"/>
  <c r="L16" i="1" s="1"/>
  <c r="D16" i="1"/>
  <c r="D11" i="1"/>
  <c r="E11" i="1" s="1"/>
  <c r="F11" i="1" s="1"/>
  <c r="G11" i="1" s="1"/>
  <c r="H11" i="1" s="1"/>
  <c r="I11" i="1" s="1"/>
  <c r="J11" i="1" s="1"/>
  <c r="K11" i="1" s="1"/>
  <c r="L11" i="1" s="1"/>
  <c r="D7" i="1"/>
  <c r="E7" i="1" s="1"/>
  <c r="F7" i="1" s="1"/>
  <c r="G7" i="1" s="1"/>
  <c r="H7" i="1" s="1"/>
  <c r="I7" i="1" s="1"/>
  <c r="J7" i="1" s="1"/>
  <c r="K7" i="1" s="1"/>
  <c r="L7" i="1" s="1"/>
  <c r="E3" i="1"/>
  <c r="F3" i="1" s="1"/>
  <c r="G3" i="1" s="1"/>
  <c r="H3" i="1" s="1"/>
  <c r="I3" i="1" s="1"/>
  <c r="J3" i="1" s="1"/>
  <c r="K3" i="1" s="1"/>
  <c r="L3" i="1" s="1"/>
  <c r="D3" i="1"/>
</calcChain>
</file>

<file path=xl/sharedStrings.xml><?xml version="1.0" encoding="utf-8"?>
<sst xmlns="http://schemas.openxmlformats.org/spreadsheetml/2006/main" count="29" uniqueCount="11">
  <si>
    <t>SAIDI</t>
  </si>
  <si>
    <t>SAIFI</t>
  </si>
  <si>
    <t>CAIDI</t>
  </si>
  <si>
    <t>FPL</t>
  </si>
  <si>
    <t>FPUC</t>
  </si>
  <si>
    <t>DEF</t>
  </si>
  <si>
    <t>TECO</t>
  </si>
  <si>
    <t>Gulf</t>
  </si>
  <si>
    <t>Industry (Excluding FPL)</t>
  </si>
  <si>
    <t>OPC 006972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</si>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</sst>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tabSelected="1" zoomScale="85" zoomScaleNormal="85" workbookViewId="0">
      <selection activeCell="B1" sqref="B1:B2"/>
    </sheetView>
  </sheetViews>
  <sheetFormatPr defaultColWidth="9.109375" defaultRowHeight="13.2" x14ac:dyDescent="0.25"/>
  <cols>
    <col min="1" max="1" width="9.109375" style="2"/>
    <col min="2" max="2" width="22.44140625" style="2" bestFit="1" customWidth="1"/>
    <col min="3" max="16384" width="9.109375" style="2"/>
  </cols>
  <sheetData>
    <row r="1" spans="2:12" x14ac:dyDescent="0.25">
      <c r="B1" s="5" t="s">
        <v>9</v>
      </c>
    </row>
    <row r="2" spans="2:12" x14ac:dyDescent="0.25">
      <c r="B2" s="5" t="s">
        <v>10</v>
      </c>
    </row>
    <row r="3" spans="2:12" x14ac:dyDescent="0.25">
      <c r="B3" s="1" t="s">
        <v>0</v>
      </c>
      <c r="C3" s="1">
        <v>2005</v>
      </c>
      <c r="D3" s="1">
        <f>C3+1</f>
        <v>2006</v>
      </c>
      <c r="E3" s="1">
        <f t="shared" ref="E3:L3" si="0">D3+1</f>
        <v>2007</v>
      </c>
      <c r="F3" s="1">
        <f t="shared" si="0"/>
        <v>2008</v>
      </c>
      <c r="G3" s="1">
        <f t="shared" si="0"/>
        <v>2009</v>
      </c>
      <c r="H3" s="1">
        <f t="shared" si="0"/>
        <v>2010</v>
      </c>
      <c r="I3" s="1">
        <f t="shared" si="0"/>
        <v>2011</v>
      </c>
      <c r="J3" s="1">
        <f t="shared" si="0"/>
        <v>2012</v>
      </c>
      <c r="K3" s="1">
        <f t="shared" si="0"/>
        <v>2013</v>
      </c>
      <c r="L3" s="1">
        <f t="shared" si="0"/>
        <v>2014</v>
      </c>
    </row>
    <row r="4" spans="2:12" x14ac:dyDescent="0.25">
      <c r="B4" s="2" t="s">
        <v>3</v>
      </c>
      <c r="C4" s="3">
        <f>C17</f>
        <v>69.599999999999994</v>
      </c>
      <c r="D4" s="3">
        <f t="shared" ref="D4:L4" si="1">D17</f>
        <v>74.3</v>
      </c>
      <c r="E4" s="3">
        <f t="shared" si="1"/>
        <v>73.2</v>
      </c>
      <c r="F4" s="3">
        <f t="shared" si="1"/>
        <v>67.2</v>
      </c>
      <c r="G4" s="3">
        <f t="shared" si="1"/>
        <v>78</v>
      </c>
      <c r="H4" s="3">
        <f t="shared" si="1"/>
        <v>77.3</v>
      </c>
      <c r="I4" s="3">
        <f t="shared" si="1"/>
        <v>79.7</v>
      </c>
      <c r="J4" s="3">
        <f t="shared" si="1"/>
        <v>63.477051223289159</v>
      </c>
      <c r="K4" s="3">
        <f t="shared" si="1"/>
        <v>61.369891823761058</v>
      </c>
      <c r="L4" s="3">
        <f t="shared" si="1"/>
        <v>63.793952584179955</v>
      </c>
    </row>
    <row r="5" spans="2:12" x14ac:dyDescent="0.25">
      <c r="B5" s="2" t="s">
        <v>8</v>
      </c>
      <c r="C5" s="3">
        <f>AVERAGE(C18:C21)</f>
        <v>85.325000000000003</v>
      </c>
      <c r="D5" s="3">
        <f t="shared" ref="D5:L5" si="2">AVERAGE(D18:D21)</f>
        <v>125.67825773625535</v>
      </c>
      <c r="E5" s="3">
        <f t="shared" si="2"/>
        <v>89.452500000000001</v>
      </c>
      <c r="F5" s="3">
        <f t="shared" si="2"/>
        <v>107.935</v>
      </c>
      <c r="G5" s="3">
        <f t="shared" si="2"/>
        <v>129.375</v>
      </c>
      <c r="H5" s="3">
        <f t="shared" si="2"/>
        <v>112.55</v>
      </c>
      <c r="I5" s="3">
        <f t="shared" si="2"/>
        <v>111.8775</v>
      </c>
      <c r="J5" s="3">
        <f t="shared" si="2"/>
        <v>104.18042617629941</v>
      </c>
      <c r="K5" s="3">
        <f t="shared" si="2"/>
        <v>109.65479532471909</v>
      </c>
      <c r="L5" s="3">
        <f t="shared" si="2"/>
        <v>106.99849898893042</v>
      </c>
    </row>
    <row r="7" spans="2:12" x14ac:dyDescent="0.25">
      <c r="B7" s="1" t="s">
        <v>1</v>
      </c>
      <c r="C7" s="1">
        <v>2005</v>
      </c>
      <c r="D7" s="1">
        <f>C7+1</f>
        <v>2006</v>
      </c>
      <c r="E7" s="1">
        <f t="shared" ref="E7:L7" si="3">D7+1</f>
        <v>2007</v>
      </c>
      <c r="F7" s="1">
        <f t="shared" si="3"/>
        <v>2008</v>
      </c>
      <c r="G7" s="1">
        <f t="shared" si="3"/>
        <v>2009</v>
      </c>
      <c r="H7" s="1">
        <f t="shared" si="3"/>
        <v>2010</v>
      </c>
      <c r="I7" s="1">
        <f t="shared" si="3"/>
        <v>2011</v>
      </c>
      <c r="J7" s="1">
        <f t="shared" si="3"/>
        <v>2012</v>
      </c>
      <c r="K7" s="1">
        <f t="shared" si="3"/>
        <v>2013</v>
      </c>
      <c r="L7" s="1">
        <f t="shared" si="3"/>
        <v>2014</v>
      </c>
    </row>
    <row r="8" spans="2:12" x14ac:dyDescent="0.25">
      <c r="B8" s="2" t="s">
        <v>3</v>
      </c>
      <c r="C8" s="4">
        <f>C25</f>
        <v>1.1499999999999999</v>
      </c>
      <c r="D8" s="4">
        <f t="shared" ref="D8:L8" si="4">D25</f>
        <v>1.29</v>
      </c>
      <c r="E8" s="4">
        <f t="shared" si="4"/>
        <v>1.21</v>
      </c>
      <c r="F8" s="4">
        <f t="shared" si="4"/>
        <v>1.07</v>
      </c>
      <c r="G8" s="4">
        <f t="shared" si="4"/>
        <v>1.1100000000000001</v>
      </c>
      <c r="H8" s="4">
        <f t="shared" si="4"/>
        <v>0.92</v>
      </c>
      <c r="I8" s="4">
        <f t="shared" si="4"/>
        <v>0.97</v>
      </c>
      <c r="J8" s="4">
        <f t="shared" si="4"/>
        <v>0.9</v>
      </c>
      <c r="K8" s="4">
        <f t="shared" si="4"/>
        <v>0.89358456982597867</v>
      </c>
      <c r="L8" s="4">
        <f t="shared" si="4"/>
        <v>0.98893811297519851</v>
      </c>
    </row>
    <row r="9" spans="2:12" x14ac:dyDescent="0.25">
      <c r="B9" s="2" t="s">
        <v>8</v>
      </c>
      <c r="C9" s="4">
        <f>AVERAGE(C26:C29)</f>
        <v>1.085</v>
      </c>
      <c r="D9" s="4">
        <f t="shared" ref="D9:L9" si="5">AVERAGE(D26:D29)</f>
        <v>1.1720312228666689</v>
      </c>
      <c r="E9" s="4">
        <f t="shared" si="5"/>
        <v>1.1114999999999999</v>
      </c>
      <c r="F9" s="4">
        <f t="shared" si="5"/>
        <v>1.2869999999999999</v>
      </c>
      <c r="G9" s="4">
        <f t="shared" si="5"/>
        <v>1.3617956689536879</v>
      </c>
      <c r="H9" s="4">
        <f t="shared" si="5"/>
        <v>1.3196902971715001</v>
      </c>
      <c r="I9" s="4">
        <f t="shared" si="5"/>
        <v>1.27925</v>
      </c>
      <c r="J9" s="4">
        <f t="shared" si="5"/>
        <v>1.1274999999999999</v>
      </c>
      <c r="K9" s="4">
        <f t="shared" si="5"/>
        <v>1.2351688865483279</v>
      </c>
      <c r="L9" s="4">
        <f t="shared" si="5"/>
        <v>1.2126084738629179</v>
      </c>
    </row>
    <row r="11" spans="2:12" x14ac:dyDescent="0.25">
      <c r="B11" s="1" t="s">
        <v>2</v>
      </c>
      <c r="C11" s="1">
        <v>2005</v>
      </c>
      <c r="D11" s="1">
        <f>C11+1</f>
        <v>2006</v>
      </c>
      <c r="E11" s="1">
        <f t="shared" ref="E11:L11" si="6">D11+1</f>
        <v>2007</v>
      </c>
      <c r="F11" s="1">
        <f t="shared" si="6"/>
        <v>2008</v>
      </c>
      <c r="G11" s="1">
        <f t="shared" si="6"/>
        <v>2009</v>
      </c>
      <c r="H11" s="1">
        <f t="shared" si="6"/>
        <v>2010</v>
      </c>
      <c r="I11" s="1">
        <f t="shared" si="6"/>
        <v>2011</v>
      </c>
      <c r="J11" s="1">
        <f t="shared" si="6"/>
        <v>2012</v>
      </c>
      <c r="K11" s="1">
        <f t="shared" si="6"/>
        <v>2013</v>
      </c>
      <c r="L11" s="1">
        <f t="shared" si="6"/>
        <v>2014</v>
      </c>
    </row>
    <row r="12" spans="2:12" x14ac:dyDescent="0.25">
      <c r="B12" s="2" t="s">
        <v>3</v>
      </c>
      <c r="C12" s="3">
        <f>C33</f>
        <v>60.521739130434781</v>
      </c>
      <c r="D12" s="3">
        <f t="shared" ref="D12:L12" si="7">D33</f>
        <v>57.596899224806201</v>
      </c>
      <c r="E12" s="3">
        <f t="shared" si="7"/>
        <v>60.495867768595048</v>
      </c>
      <c r="F12" s="3">
        <f t="shared" si="7"/>
        <v>62.803738317757009</v>
      </c>
      <c r="G12" s="3">
        <f t="shared" si="7"/>
        <v>70.27027027027026</v>
      </c>
      <c r="H12" s="3">
        <f t="shared" si="7"/>
        <v>84.021739130434781</v>
      </c>
      <c r="I12" s="3">
        <f t="shared" si="7"/>
        <v>82.164948453608247</v>
      </c>
      <c r="J12" s="3">
        <f t="shared" si="7"/>
        <v>70.530056914765737</v>
      </c>
      <c r="K12" s="3">
        <f t="shared" si="7"/>
        <v>68.678325360645559</v>
      </c>
      <c r="L12" s="3">
        <f t="shared" si="7"/>
        <v>64.507527566368395</v>
      </c>
    </row>
    <row r="13" spans="2:12" x14ac:dyDescent="0.25">
      <c r="B13" s="2" t="s">
        <v>8</v>
      </c>
      <c r="C13" s="3">
        <f>AVERAGE(C34:C37)</f>
        <v>78.427030568930647</v>
      </c>
      <c r="D13" s="3">
        <f t="shared" ref="D13:L13" si="8">AVERAGE(D34:D37)</f>
        <v>103.54344509760867</v>
      </c>
      <c r="E13" s="3">
        <f t="shared" si="8"/>
        <v>80.067775506220187</v>
      </c>
      <c r="F13" s="3">
        <f t="shared" si="8"/>
        <v>82.727634081233859</v>
      </c>
      <c r="G13" s="3">
        <f t="shared" si="8"/>
        <v>91.229447031175866</v>
      </c>
      <c r="H13" s="3">
        <f t="shared" si="8"/>
        <v>85.927686213996523</v>
      </c>
      <c r="I13" s="3">
        <f t="shared" si="8"/>
        <v>86.949203496361818</v>
      </c>
      <c r="J13" s="3">
        <f t="shared" si="8"/>
        <v>90.648506956169442</v>
      </c>
      <c r="K13" s="3">
        <f t="shared" si="8"/>
        <v>88.040898544353766</v>
      </c>
      <c r="L13" s="3">
        <f t="shared" si="8"/>
        <v>87.476302262373679</v>
      </c>
    </row>
    <row r="16" spans="2:12" x14ac:dyDescent="0.25">
      <c r="B16" s="1" t="s">
        <v>0</v>
      </c>
      <c r="C16" s="1">
        <v>2005</v>
      </c>
      <c r="D16" s="1">
        <f>C16+1</f>
        <v>2006</v>
      </c>
      <c r="E16" s="1">
        <f t="shared" ref="E16:L16" si="9">D16+1</f>
        <v>2007</v>
      </c>
      <c r="F16" s="1">
        <f t="shared" si="9"/>
        <v>2008</v>
      </c>
      <c r="G16" s="1">
        <f t="shared" si="9"/>
        <v>2009</v>
      </c>
      <c r="H16" s="1">
        <f t="shared" si="9"/>
        <v>2010</v>
      </c>
      <c r="I16" s="1">
        <f t="shared" si="9"/>
        <v>2011</v>
      </c>
      <c r="J16" s="1">
        <f t="shared" si="9"/>
        <v>2012</v>
      </c>
      <c r="K16" s="1">
        <f t="shared" si="9"/>
        <v>2013</v>
      </c>
      <c r="L16" s="1">
        <f t="shared" si="9"/>
        <v>2014</v>
      </c>
    </row>
    <row r="17" spans="2:12" x14ac:dyDescent="0.25">
      <c r="B17" s="2" t="s">
        <v>3</v>
      </c>
      <c r="C17" s="2">
        <v>69.599999999999994</v>
      </c>
      <c r="D17" s="3">
        <v>74.3</v>
      </c>
      <c r="E17" s="3">
        <v>73.2</v>
      </c>
      <c r="F17" s="3">
        <v>67.2</v>
      </c>
      <c r="G17" s="3">
        <v>78</v>
      </c>
      <c r="H17" s="3">
        <v>77.3</v>
      </c>
      <c r="I17" s="3">
        <v>79.7</v>
      </c>
      <c r="J17" s="3">
        <v>63.477051223289159</v>
      </c>
      <c r="K17" s="3">
        <v>61.369891823761058</v>
      </c>
      <c r="L17" s="3">
        <v>63.793952584179955</v>
      </c>
    </row>
    <row r="18" spans="2:12" x14ac:dyDescent="0.25">
      <c r="B18" s="2" t="s">
        <v>4</v>
      </c>
      <c r="C18" s="2">
        <v>67.900000000000006</v>
      </c>
      <c r="D18" s="3">
        <v>153.61303094502136</v>
      </c>
      <c r="E18" s="3">
        <v>77.91</v>
      </c>
      <c r="F18" s="3">
        <v>158</v>
      </c>
      <c r="G18" s="3">
        <v>218</v>
      </c>
      <c r="H18" s="3">
        <v>127</v>
      </c>
      <c r="I18" s="3">
        <v>172.65</v>
      </c>
      <c r="J18" s="3">
        <v>152</v>
      </c>
      <c r="K18" s="3">
        <v>169.66020419053041</v>
      </c>
      <c r="L18" s="3">
        <v>175.17905058586143</v>
      </c>
    </row>
    <row r="19" spans="2:12" x14ac:dyDescent="0.25">
      <c r="B19" s="2" t="s">
        <v>5</v>
      </c>
      <c r="C19" s="2">
        <v>74.599999999999994</v>
      </c>
      <c r="D19" s="3">
        <v>74.8</v>
      </c>
      <c r="E19" s="3">
        <v>78.3</v>
      </c>
      <c r="F19" s="3">
        <v>75.739999999999995</v>
      </c>
      <c r="G19" s="3">
        <v>82.8</v>
      </c>
      <c r="H19" s="3">
        <v>93.3</v>
      </c>
      <c r="I19" s="3">
        <v>86.9</v>
      </c>
      <c r="J19" s="3">
        <v>73.421704705197598</v>
      </c>
      <c r="K19" s="3">
        <v>89.088473323817311</v>
      </c>
      <c r="L19" s="3">
        <v>85.101539364040519</v>
      </c>
    </row>
    <row r="20" spans="2:12" x14ac:dyDescent="0.25">
      <c r="B20" s="2" t="s">
        <v>6</v>
      </c>
      <c r="C20" s="2">
        <v>83.9</v>
      </c>
      <c r="D20" s="3">
        <v>69.2</v>
      </c>
      <c r="E20" s="3">
        <v>76.8</v>
      </c>
      <c r="F20" s="3">
        <v>65.55</v>
      </c>
      <c r="G20" s="3">
        <v>76.7</v>
      </c>
      <c r="H20" s="3">
        <v>84.2</v>
      </c>
      <c r="I20" s="3">
        <v>75.959999999999994</v>
      </c>
      <c r="J20" s="3">
        <v>78.099999999999994</v>
      </c>
      <c r="K20" s="3">
        <v>85.049352139858428</v>
      </c>
      <c r="L20" s="3">
        <v>79.803828866462879</v>
      </c>
    </row>
    <row r="21" spans="2:12" x14ac:dyDescent="0.25">
      <c r="B21" s="2" t="s">
        <v>7</v>
      </c>
      <c r="C21" s="2">
        <v>114.9</v>
      </c>
      <c r="D21" s="3">
        <v>205.1</v>
      </c>
      <c r="E21" s="3">
        <v>124.8</v>
      </c>
      <c r="F21" s="3">
        <v>132.44999999999999</v>
      </c>
      <c r="G21" s="3">
        <v>140</v>
      </c>
      <c r="H21" s="3">
        <v>145.69999999999999</v>
      </c>
      <c r="I21" s="3">
        <v>112</v>
      </c>
      <c r="J21" s="3">
        <v>113.2</v>
      </c>
      <c r="K21" s="3">
        <v>94.821151644670209</v>
      </c>
      <c r="L21" s="3">
        <v>87.90957713935687</v>
      </c>
    </row>
    <row r="24" spans="2:12" x14ac:dyDescent="0.25">
      <c r="B24" s="1" t="s">
        <v>1</v>
      </c>
      <c r="C24" s="1">
        <v>2005</v>
      </c>
      <c r="D24" s="1">
        <f>C24+1</f>
        <v>2006</v>
      </c>
      <c r="E24" s="1">
        <f t="shared" ref="E24:L24" si="10">D24+1</f>
        <v>2007</v>
      </c>
      <c r="F24" s="1">
        <f t="shared" si="10"/>
        <v>2008</v>
      </c>
      <c r="G24" s="1">
        <f t="shared" si="10"/>
        <v>2009</v>
      </c>
      <c r="H24" s="1">
        <f t="shared" si="10"/>
        <v>2010</v>
      </c>
      <c r="I24" s="1">
        <f t="shared" si="10"/>
        <v>2011</v>
      </c>
      <c r="J24" s="1">
        <f t="shared" si="10"/>
        <v>2012</v>
      </c>
      <c r="K24" s="1">
        <f t="shared" si="10"/>
        <v>2013</v>
      </c>
      <c r="L24" s="1">
        <f t="shared" si="10"/>
        <v>2014</v>
      </c>
    </row>
    <row r="25" spans="2:12" x14ac:dyDescent="0.25">
      <c r="B25" s="2" t="s">
        <v>3</v>
      </c>
      <c r="C25" s="2">
        <v>1.1499999999999999</v>
      </c>
      <c r="D25" s="3">
        <v>1.29</v>
      </c>
      <c r="E25" s="3">
        <v>1.21</v>
      </c>
      <c r="F25" s="3">
        <v>1.07</v>
      </c>
      <c r="G25" s="3">
        <v>1.1100000000000001</v>
      </c>
      <c r="H25" s="3">
        <v>0.92</v>
      </c>
      <c r="I25" s="3">
        <v>0.97</v>
      </c>
      <c r="J25" s="3">
        <v>0.9</v>
      </c>
      <c r="K25" s="3">
        <v>0.89358456982597867</v>
      </c>
      <c r="L25" s="3">
        <v>0.98893811297519851</v>
      </c>
    </row>
    <row r="26" spans="2:12" x14ac:dyDescent="0.25">
      <c r="B26" s="2" t="s">
        <v>4</v>
      </c>
      <c r="C26" s="2">
        <v>1.06</v>
      </c>
      <c r="D26" s="3">
        <v>1.428124891466676</v>
      </c>
      <c r="E26" s="3">
        <v>1.1200000000000001</v>
      </c>
      <c r="F26" s="3">
        <v>1.92</v>
      </c>
      <c r="G26" s="3">
        <v>2.0071826758147511</v>
      </c>
      <c r="H26" s="3">
        <v>1.4187611886860008</v>
      </c>
      <c r="I26" s="3">
        <v>1.93</v>
      </c>
      <c r="J26" s="3">
        <v>1.48</v>
      </c>
      <c r="K26" s="3">
        <v>1.818149478851695</v>
      </c>
      <c r="L26" s="3">
        <v>1.8872880455945342</v>
      </c>
    </row>
    <row r="27" spans="2:12" x14ac:dyDescent="0.25">
      <c r="B27" s="2" t="s">
        <v>5</v>
      </c>
      <c r="C27" s="2">
        <v>1.1200000000000001</v>
      </c>
      <c r="D27" s="3">
        <v>1.0900000000000001</v>
      </c>
      <c r="E27" s="3">
        <v>1.1299999999999999</v>
      </c>
      <c r="F27" s="3">
        <v>1.05</v>
      </c>
      <c r="G27" s="3">
        <v>1.08</v>
      </c>
      <c r="H27" s="3">
        <v>1.23</v>
      </c>
      <c r="I27" s="3">
        <v>1.07</v>
      </c>
      <c r="J27" s="3">
        <v>0.96</v>
      </c>
      <c r="K27" s="3">
        <v>1.0918779156790699</v>
      </c>
      <c r="L27" s="3">
        <v>1.085176258831789</v>
      </c>
    </row>
    <row r="28" spans="2:12" x14ac:dyDescent="0.25">
      <c r="B28" s="2" t="s">
        <v>6</v>
      </c>
      <c r="C28" s="2">
        <v>1.02</v>
      </c>
      <c r="D28" s="3">
        <v>0.89</v>
      </c>
      <c r="E28" s="3">
        <v>1.02</v>
      </c>
      <c r="F28" s="3">
        <v>0.89</v>
      </c>
      <c r="G28" s="3">
        <v>1</v>
      </c>
      <c r="H28" s="3">
        <v>0.89</v>
      </c>
      <c r="I28" s="3">
        <v>0.87</v>
      </c>
      <c r="J28" s="3">
        <v>0.91</v>
      </c>
      <c r="K28" s="3">
        <v>0.95104898099600732</v>
      </c>
      <c r="L28" s="3">
        <v>0.94401890562492896</v>
      </c>
    </row>
    <row r="29" spans="2:12" x14ac:dyDescent="0.25">
      <c r="B29" s="2" t="s">
        <v>7</v>
      </c>
      <c r="C29" s="2">
        <v>1.1399999999999999</v>
      </c>
      <c r="D29" s="3">
        <v>1.28</v>
      </c>
      <c r="E29" s="3">
        <v>1.1759999999999999</v>
      </c>
      <c r="F29" s="3">
        <v>1.288</v>
      </c>
      <c r="G29" s="3">
        <v>1.36</v>
      </c>
      <c r="H29" s="3">
        <v>1.74</v>
      </c>
      <c r="I29" s="3">
        <v>1.2470000000000001</v>
      </c>
      <c r="J29" s="3">
        <v>1.1599999999999999</v>
      </c>
      <c r="K29" s="3">
        <v>1.0795991706665393</v>
      </c>
      <c r="L29" s="3">
        <v>0.93395068540041937</v>
      </c>
    </row>
    <row r="32" spans="2:12" x14ac:dyDescent="0.25">
      <c r="B32" s="1" t="s">
        <v>2</v>
      </c>
      <c r="C32" s="1">
        <v>2005</v>
      </c>
      <c r="D32" s="1">
        <f>C32+1</f>
        <v>2006</v>
      </c>
      <c r="E32" s="1">
        <f t="shared" ref="E32:L32" si="11">D32+1</f>
        <v>2007</v>
      </c>
      <c r="F32" s="1">
        <f t="shared" si="11"/>
        <v>2008</v>
      </c>
      <c r="G32" s="1">
        <f t="shared" si="11"/>
        <v>2009</v>
      </c>
      <c r="H32" s="1">
        <f t="shared" si="11"/>
        <v>2010</v>
      </c>
      <c r="I32" s="1">
        <f t="shared" si="11"/>
        <v>2011</v>
      </c>
      <c r="J32" s="1">
        <f t="shared" si="11"/>
        <v>2012</v>
      </c>
      <c r="K32" s="1">
        <f t="shared" si="11"/>
        <v>2013</v>
      </c>
      <c r="L32" s="1">
        <f t="shared" si="11"/>
        <v>2014</v>
      </c>
    </row>
    <row r="33" spans="2:12" x14ac:dyDescent="0.25">
      <c r="B33" s="2" t="s">
        <v>3</v>
      </c>
      <c r="C33" s="3">
        <f>C17/C25</f>
        <v>60.521739130434781</v>
      </c>
      <c r="D33" s="3">
        <f t="shared" ref="D33:L33" si="12">D17/D25</f>
        <v>57.596899224806201</v>
      </c>
      <c r="E33" s="3">
        <f t="shared" si="12"/>
        <v>60.495867768595048</v>
      </c>
      <c r="F33" s="3">
        <f t="shared" si="12"/>
        <v>62.803738317757009</v>
      </c>
      <c r="G33" s="3">
        <f t="shared" si="12"/>
        <v>70.27027027027026</v>
      </c>
      <c r="H33" s="3">
        <f t="shared" si="12"/>
        <v>84.021739130434781</v>
      </c>
      <c r="I33" s="3">
        <f t="shared" si="12"/>
        <v>82.164948453608247</v>
      </c>
      <c r="J33" s="3">
        <f t="shared" si="12"/>
        <v>70.530056914765737</v>
      </c>
      <c r="K33" s="3">
        <f t="shared" si="12"/>
        <v>68.678325360645559</v>
      </c>
      <c r="L33" s="3">
        <f t="shared" si="12"/>
        <v>64.507527566368395</v>
      </c>
    </row>
    <row r="34" spans="2:12" x14ac:dyDescent="0.25">
      <c r="B34" s="2" t="s">
        <v>4</v>
      </c>
      <c r="C34" s="3">
        <f t="shared" ref="C34:L37" si="13">C18/C26</f>
        <v>64.056603773584911</v>
      </c>
      <c r="D34" s="3">
        <f t="shared" si="13"/>
        <v>107.56274319066148</v>
      </c>
      <c r="E34" s="3">
        <f t="shared" si="13"/>
        <v>69.562499999999986</v>
      </c>
      <c r="F34" s="3">
        <f t="shared" si="13"/>
        <v>82.291666666666671</v>
      </c>
      <c r="G34" s="3">
        <f t="shared" si="13"/>
        <v>108.6099449874486</v>
      </c>
      <c r="H34" s="3">
        <f t="shared" si="13"/>
        <v>89.514712562458982</v>
      </c>
      <c r="I34" s="3">
        <f t="shared" si="13"/>
        <v>89.4559585492228</v>
      </c>
      <c r="J34" s="3">
        <f t="shared" si="13"/>
        <v>102.70270270270271</v>
      </c>
      <c r="K34" s="3">
        <f t="shared" si="13"/>
        <v>93.314772060262186</v>
      </c>
      <c r="L34" s="3">
        <f t="shared" si="13"/>
        <v>92.820516187117832</v>
      </c>
    </row>
    <row r="35" spans="2:12" x14ac:dyDescent="0.25">
      <c r="B35" s="2" t="s">
        <v>5</v>
      </c>
      <c r="C35" s="3">
        <f t="shared" si="13"/>
        <v>66.607142857142847</v>
      </c>
      <c r="D35" s="3">
        <f t="shared" si="13"/>
        <v>68.623853211009163</v>
      </c>
      <c r="E35" s="3">
        <f t="shared" si="13"/>
        <v>69.292035398230098</v>
      </c>
      <c r="F35" s="3">
        <f t="shared" si="13"/>
        <v>72.133333333333326</v>
      </c>
      <c r="G35" s="3">
        <f t="shared" si="13"/>
        <v>76.666666666666657</v>
      </c>
      <c r="H35" s="3">
        <f t="shared" si="13"/>
        <v>75.853658536585371</v>
      </c>
      <c r="I35" s="3">
        <f t="shared" si="13"/>
        <v>81.214953271028037</v>
      </c>
      <c r="J35" s="3">
        <f t="shared" si="13"/>
        <v>76.480942401247503</v>
      </c>
      <c r="K35" s="3">
        <f t="shared" si="13"/>
        <v>81.591972916139312</v>
      </c>
      <c r="L35" s="3">
        <f t="shared" si="13"/>
        <v>78.421858819187392</v>
      </c>
    </row>
    <row r="36" spans="2:12" x14ac:dyDescent="0.25">
      <c r="B36" s="2" t="s">
        <v>6</v>
      </c>
      <c r="C36" s="3">
        <f t="shared" si="13"/>
        <v>82.254901960784323</v>
      </c>
      <c r="D36" s="3">
        <f t="shared" si="13"/>
        <v>77.752808988764045</v>
      </c>
      <c r="E36" s="3">
        <f t="shared" si="13"/>
        <v>75.294117647058826</v>
      </c>
      <c r="F36" s="3">
        <f t="shared" si="13"/>
        <v>73.651685393258418</v>
      </c>
      <c r="G36" s="3">
        <f t="shared" si="13"/>
        <v>76.7</v>
      </c>
      <c r="H36" s="3">
        <f t="shared" si="13"/>
        <v>94.606741573033716</v>
      </c>
      <c r="I36" s="3">
        <f t="shared" si="13"/>
        <v>87.310344827586206</v>
      </c>
      <c r="J36" s="3">
        <f t="shared" si="13"/>
        <v>85.824175824175811</v>
      </c>
      <c r="K36" s="3">
        <f t="shared" si="13"/>
        <v>89.426889507613566</v>
      </c>
      <c r="L36" s="3">
        <f t="shared" si="13"/>
        <v>84.536261287726774</v>
      </c>
    </row>
    <row r="37" spans="2:12" x14ac:dyDescent="0.25">
      <c r="B37" s="2" t="s">
        <v>7</v>
      </c>
      <c r="C37" s="3">
        <f t="shared" si="13"/>
        <v>100.78947368421053</v>
      </c>
      <c r="D37" s="3">
        <f t="shared" si="13"/>
        <v>160.234375</v>
      </c>
      <c r="E37" s="3">
        <f t="shared" si="13"/>
        <v>106.12244897959184</v>
      </c>
      <c r="F37" s="3">
        <f t="shared" si="13"/>
        <v>102.83385093167701</v>
      </c>
      <c r="G37" s="3">
        <f t="shared" si="13"/>
        <v>102.94117647058823</v>
      </c>
      <c r="H37" s="3">
        <f t="shared" si="13"/>
        <v>83.735632183908038</v>
      </c>
      <c r="I37" s="3">
        <f t="shared" si="13"/>
        <v>89.815557337610258</v>
      </c>
      <c r="J37" s="3">
        <f t="shared" si="13"/>
        <v>97.58620689655173</v>
      </c>
      <c r="K37" s="3">
        <f t="shared" si="13"/>
        <v>87.829959693399999</v>
      </c>
      <c r="L37" s="3">
        <f t="shared" si="13"/>
        <v>94.126572755462746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DBB19-0578-4419-847B-04CBF35BCED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E35E84E-20C6-468D-BFD1-FE787456B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21E48-6459-4217-BD7A-73459B49A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Bickey Rimal</dc:creator>
  <cp:lastModifiedBy>FPL_User</cp:lastModifiedBy>
  <dcterms:created xsi:type="dcterms:W3CDTF">2016-01-11T19:02:57Z</dcterms:created>
  <dcterms:modified xsi:type="dcterms:W3CDTF">2016-04-12T03:03:13Z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{520ED3C9-4A2C-487E-A890-C9A40473B586}</vt:lpwstr>
  </property>
  <property fmtid="{D5CDD505-2E9C-101B-9397-08002B2CF9AE}" pid="3" name="ContentTypeId">
    <vt:lpwstr>0x0101001985FF32044CD140A13D653C61F268D5</vt:lpwstr>
  </property>
</Properties>
</file>