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156" windowWidth="18192" windowHeight="7992" activeTab="1"/>
  </bookViews>
  <sheets>
    <sheet name="FL_Total_Nonfarm" sheetId="1" r:id="rId1"/>
    <sheet name="Labor Force" sheetId="2" r:id="rId2"/>
  </sheets>
  <calcPr calcId="145621"/>
</workbook>
</file>

<file path=xl/calcChain.xml><?xml version="1.0" encoding="utf-8"?>
<calcChain xmlns="http://schemas.openxmlformats.org/spreadsheetml/2006/main">
  <c r="G10" i="1" l="1"/>
  <c r="I117" i="1"/>
  <c r="I11" i="1"/>
  <c r="I12" i="1"/>
  <c r="F10" i="1" s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0" i="1"/>
  <c r="D57" i="1" l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22" i="1"/>
  <c r="D117" i="1" l="1"/>
  <c r="D105" i="1"/>
  <c r="D93" i="1"/>
  <c r="D81" i="1"/>
  <c r="D69" i="1"/>
  <c r="D45" i="1"/>
  <c r="D33" i="1"/>
  <c r="E10" i="1"/>
</calcChain>
</file>

<file path=xl/sharedStrings.xml><?xml version="1.0" encoding="utf-8"?>
<sst xmlns="http://schemas.openxmlformats.org/spreadsheetml/2006/main" count="140" uniqueCount="43">
  <si>
    <t>State and Area Employment, Hours, and Earnings</t>
  </si>
  <si>
    <t>Seasonally Adjusted</t>
  </si>
  <si>
    <t>State:</t>
  </si>
  <si>
    <t>Florida</t>
  </si>
  <si>
    <t>Total Nonfarm</t>
  </si>
  <si>
    <t>Industry:</t>
  </si>
  <si>
    <t>Data Type:</t>
  </si>
  <si>
    <t>All Employees, In Thousands</t>
  </si>
  <si>
    <t>Month/Year</t>
  </si>
  <si>
    <t>Employment</t>
  </si>
  <si>
    <t>Job Losses from 2007 to 2010</t>
  </si>
  <si>
    <t>Mar 2007 to Feb 2010</t>
  </si>
  <si>
    <t>Annual Growth</t>
  </si>
  <si>
    <t>Year over Year Change</t>
  </si>
  <si>
    <t>Year</t>
  </si>
  <si>
    <t>Period</t>
  </si>
  <si>
    <t>labor force</t>
  </si>
  <si>
    <t>employment</t>
  </si>
  <si>
    <t>unemployment</t>
  </si>
  <si>
    <t>unemployment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</si>
  <si>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</si>
  <si>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</si>
  <si>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</si>
  <si>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</si>
  <si>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</si>
  <si>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</si>
  <si>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</si>
  <si>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</si>
  <si>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</si>
  <si>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</si>
  <si>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</si>
  <si>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</si>
  <si>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9666874(P)</t>
  </si>
  <si>
    <t>9180170(P)</t>
  </si>
  <si>
    <t>486704(P)</t>
  </si>
  <si>
    <t>5.0(P)</t>
  </si>
  <si>
    <t>P : Preliminary.</t>
  </si>
  <si>
    <t>Labor force (1,000's)</t>
  </si>
  <si>
    <t>Percent Job Losses (based on Labor Force)</t>
  </si>
  <si>
    <t>Percent Job Losses (based on Employment)</t>
  </si>
  <si>
    <t>FPL 010186</t>
  </si>
  <si>
    <t>FPL RC-16</t>
  </si>
  <si>
    <t>FPL 010187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</si>
</sst>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mmm\ yyyy"/>
    <numFmt numFmtId="165" formatCode="#,##0.0"/>
    <numFmt numFmtId="166" formatCode="0.0%"/>
    <numFmt numFmtId="167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0.1"/>
      <color theme="1"/>
      <name val="Tahoma"/>
      <family val="2"/>
    </font>
    <font>
      <sz val="10.1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DBEAFF"/>
        <bgColor indexed="64"/>
      </patternFill>
    </fill>
    <fill>
      <patternFill patternType="solid">
        <fgColor rgb="FFEEF4FF"/>
        <bgColor indexed="64"/>
      </patternFill>
    </fill>
  </fills>
  <borders count="10">
    <border>
      <left/>
      <right/>
      <top/>
      <bottom/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 style="medium">
        <color rgb="FFAAAAAA"/>
      </left>
      <right/>
      <top style="medium">
        <color rgb="FFAAAAAA"/>
      </top>
      <bottom style="medium">
        <color rgb="FF999999"/>
      </bottom>
      <diagonal/>
    </border>
    <border>
      <left style="medium">
        <color rgb="FF999999"/>
      </left>
      <right/>
      <top style="medium">
        <color rgb="FFAAAAAA"/>
      </top>
      <bottom style="medium">
        <color rgb="FF999999"/>
      </bottom>
      <diagonal/>
    </border>
    <border>
      <left style="medium">
        <color rgb="FF999999"/>
      </left>
      <right style="medium">
        <color rgb="FFAAAAAA"/>
      </right>
      <top style="medium">
        <color rgb="FFAAAAAA"/>
      </top>
      <bottom style="medium">
        <color rgb="FF999999"/>
      </bottom>
      <diagonal/>
    </border>
    <border>
      <left style="medium">
        <color rgb="FFAAAAAA"/>
      </left>
      <right/>
      <top/>
      <bottom style="medium">
        <color rgb="FF999999"/>
      </bottom>
      <diagonal/>
    </border>
    <border>
      <left style="medium">
        <color rgb="FF999999"/>
      </left>
      <right style="medium">
        <color rgb="FFAAAAAA"/>
      </right>
      <top/>
      <bottom style="medium">
        <color rgb="FF999999"/>
      </bottom>
      <diagonal/>
    </border>
    <border>
      <left style="medium">
        <color rgb="FFAAAAAA"/>
      </left>
      <right/>
      <top style="medium">
        <color rgb="FF999999"/>
      </top>
      <bottom style="medium">
        <color rgb="FFAAAAAA"/>
      </bottom>
      <diagonal/>
    </border>
    <border>
      <left/>
      <right/>
      <top style="medium">
        <color rgb="FF999999"/>
      </top>
      <bottom style="medium">
        <color rgb="FFAAAAAA"/>
      </bottom>
      <diagonal/>
    </border>
    <border>
      <left/>
      <right style="medium">
        <color rgb="FFAAAAAA"/>
      </right>
      <top style="medium">
        <color rgb="FF999999"/>
      </top>
      <bottom style="medium">
        <color rgb="FFAAAAAA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9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/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left" wrapText="1"/>
    </xf>
    <xf numFmtId="164" fontId="3" fillId="0" borderId="0" xfId="0" applyNumberFormat="1" applyFont="1"/>
    <xf numFmtId="14" fontId="0" fillId="0" borderId="0" xfId="0" applyNumberFormat="1"/>
    <xf numFmtId="0" fontId="5" fillId="0" borderId="0" xfId="0" applyFont="1" applyFill="1" applyBorder="1" applyAlignment="1">
      <alignment horizontal="center" wrapText="1"/>
    </xf>
    <xf numFmtId="165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166" fontId="0" fillId="0" borderId="0" xfId="1" applyNumberFormat="1" applyFont="1" applyAlignment="1">
      <alignment horizontal="center"/>
    </xf>
    <xf numFmtId="165" fontId="0" fillId="2" borderId="0" xfId="0" applyNumberFormat="1" applyFill="1" applyAlignment="1">
      <alignment horizontal="center"/>
    </xf>
    <xf numFmtId="0" fontId="0" fillId="0" borderId="0" xfId="0"/>
    <xf numFmtId="0" fontId="10" fillId="5" borderId="1" xfId="0" applyFont="1" applyFill="1" applyBorder="1" applyAlignment="1">
      <alignment horizontal="left" vertical="center" indent="1"/>
    </xf>
    <xf numFmtId="0" fontId="11" fillId="3" borderId="1" xfId="0" applyFont="1" applyFill="1" applyBorder="1" applyAlignment="1">
      <alignment horizontal="right" vertical="center" indent="1"/>
    </xf>
    <xf numFmtId="0" fontId="10" fillId="6" borderId="1" xfId="0" applyFont="1" applyFill="1" applyBorder="1" applyAlignment="1">
      <alignment horizontal="left" vertical="center" indent="1"/>
    </xf>
    <xf numFmtId="0" fontId="11" fillId="7" borderId="1" xfId="0" applyFont="1" applyFill="1" applyBorder="1" applyAlignment="1">
      <alignment horizontal="right" vertical="center" inden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10" fillId="5" borderId="5" xfId="0" applyFont="1" applyFill="1" applyBorder="1" applyAlignment="1">
      <alignment horizontal="left" vertical="center" indent="1"/>
    </xf>
    <xf numFmtId="0" fontId="10" fillId="6" borderId="5" xfId="0" applyFont="1" applyFill="1" applyBorder="1" applyAlignment="1">
      <alignment horizontal="left" vertical="center" indent="1"/>
    </xf>
    <xf numFmtId="43" fontId="0" fillId="0" borderId="0" xfId="4" applyFont="1"/>
    <xf numFmtId="166" fontId="0" fillId="0" borderId="0" xfId="1" applyNumberFormat="1" applyFont="1"/>
    <xf numFmtId="167" fontId="11" fillId="3" borderId="6" xfId="4" applyNumberFormat="1" applyFont="1" applyFill="1" applyBorder="1" applyAlignment="1">
      <alignment horizontal="right" vertical="center" indent="1"/>
    </xf>
    <xf numFmtId="167" fontId="11" fillId="7" borderId="6" xfId="4" applyNumberFormat="1" applyFont="1" applyFill="1" applyBorder="1" applyAlignment="1">
      <alignment horizontal="right" vertical="center" indent="1"/>
    </xf>
    <xf numFmtId="0" fontId="5" fillId="0" borderId="0" xfId="0" quotePrefix="1" applyFont="1" applyFill="1" applyBorder="1" applyAlignment="1">
      <alignment horizontal="center" wrapText="1"/>
    </xf>
    <xf numFmtId="0" fontId="3" fillId="0" borderId="0" xfId="0" quotePrefix="1" applyFont="1" applyAlignment="1">
      <alignment horizontal="center" wrapText="1"/>
    </xf>
    <xf numFmtId="0" fontId="0" fillId="0" borderId="0" xfId="0" quotePrefix="1" applyAlignment="1"/>
    <xf numFmtId="0" fontId="4" fillId="0" borderId="0" xfId="0" applyFont="1" applyFill="1" applyAlignment="1"/>
    <xf numFmtId="0" fontId="0" fillId="0" borderId="0" xfId="0" applyAlignment="1"/>
    <xf numFmtId="0" fontId="7" fillId="0" borderId="0" xfId="0" applyFont="1" applyFill="1" applyAlignment="1">
      <alignment vertical="top" wrapText="1"/>
    </xf>
    <xf numFmtId="0" fontId="2" fillId="0" borderId="0" xfId="0" applyFont="1" applyAlignment="1"/>
    <xf numFmtId="0" fontId="6" fillId="0" borderId="0" xfId="0" applyFont="1" applyFill="1" applyAlignment="1">
      <alignment vertical="top" wrapText="1"/>
    </xf>
    <xf numFmtId="0" fontId="0" fillId="0" borderId="0" xfId="0" quotePrefix="1" applyAlignment="1">
      <alignment horizontal="center"/>
    </xf>
    <xf numFmtId="0" fontId="6" fillId="0" borderId="0" xfId="0" applyFont="1" applyFill="1" applyAlignment="1">
      <alignment horizontal="left" vertical="top" wrapText="1"/>
    </xf>
    <xf numFmtId="0" fontId="11" fillId="3" borderId="7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left" vertical="center"/>
    </xf>
    <xf numFmtId="0" fontId="3" fillId="0" borderId="0" xfId="0" applyFont="1"/>
  </cellXfs>
  <cellStyles count="5">
    <cellStyle name="Comma" xfId="4" builtinId="3"/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59999389629810485"/>
    <pageSetUpPr fitToPage="1"/>
  </sheetPr>
  <dimension ref="A1:I119"/>
  <sheetViews>
    <sheetView zoomScaleNormal="100" workbookViewId="0">
      <pane ySplit="9" topLeftCell="A10" activePane="bottomLeft" state="frozen"/>
      <selection activeCell="G330" sqref="G330"/>
      <selection pane="bottomLeft" sqref="A1:A2"/>
    </sheetView>
  </sheetViews>
  <sheetFormatPr defaultRowHeight="14.4" x14ac:dyDescent="0.3"/>
  <cols>
    <col min="1" max="1" width="12.109375" customWidth="1"/>
    <col min="2" max="2" width="16.109375" customWidth="1"/>
    <col min="3" max="3" width="14" style="1" customWidth="1"/>
    <col min="4" max="4" width="11.5546875" customWidth="1"/>
    <col min="5" max="5" width="17.6640625" customWidth="1"/>
    <col min="6" max="6" width="16.44140625" style="11" customWidth="1"/>
    <col min="7" max="7" width="16.5546875" customWidth="1"/>
    <col min="9" max="9" width="11.88671875" customWidth="1"/>
  </cols>
  <sheetData>
    <row r="1" spans="1:9" s="11" customFormat="1" x14ac:dyDescent="0.3">
      <c r="A1" s="38" t="s">
        <v>40</v>
      </c>
    </row>
    <row r="2" spans="1:9" s="11" customFormat="1" x14ac:dyDescent="0.3">
      <c r="A2" s="38" t="s">
        <v>41</v>
      </c>
    </row>
    <row r="3" spans="1:9" s="11" customFormat="1" x14ac:dyDescent="0.3"/>
    <row r="4" spans="1:9" ht="15.6" x14ac:dyDescent="0.3">
      <c r="A4" s="28" t="s">
        <v>0</v>
      </c>
      <c r="B4" s="29"/>
      <c r="C4" s="29"/>
      <c r="D4" s="29"/>
      <c r="E4" s="29"/>
      <c r="F4" s="29"/>
      <c r="G4" s="29"/>
    </row>
    <row r="5" spans="1:9" ht="15" customHeight="1" x14ac:dyDescent="0.3">
      <c r="A5" s="30" t="s">
        <v>1</v>
      </c>
      <c r="B5" s="31"/>
      <c r="C5" s="31"/>
      <c r="D5" s="31"/>
      <c r="E5" s="31"/>
      <c r="F5" s="31"/>
      <c r="G5" s="31"/>
    </row>
    <row r="6" spans="1:9" x14ac:dyDescent="0.3">
      <c r="A6" s="2" t="s">
        <v>2</v>
      </c>
      <c r="B6" s="32" t="s">
        <v>3</v>
      </c>
      <c r="C6" s="32"/>
      <c r="D6" s="29"/>
      <c r="E6" s="29"/>
      <c r="F6" s="29"/>
      <c r="G6" s="29"/>
    </row>
    <row r="7" spans="1:9" x14ac:dyDescent="0.3">
      <c r="A7" s="2" t="s">
        <v>5</v>
      </c>
      <c r="B7" s="32" t="s">
        <v>4</v>
      </c>
      <c r="C7" s="32"/>
      <c r="D7" s="29"/>
      <c r="E7" s="29"/>
      <c r="F7" s="29"/>
      <c r="G7" s="29"/>
    </row>
    <row r="8" spans="1:9" ht="15" customHeight="1" x14ac:dyDescent="0.3">
      <c r="A8" s="2" t="s">
        <v>6</v>
      </c>
      <c r="B8" s="34" t="s">
        <v>7</v>
      </c>
      <c r="C8" s="34"/>
      <c r="D8" s="34"/>
      <c r="E8" s="34"/>
      <c r="F8" s="34"/>
      <c r="G8" s="29"/>
    </row>
    <row r="9" spans="1:9" ht="43.2" x14ac:dyDescent="0.3">
      <c r="A9" s="3" t="s">
        <v>8</v>
      </c>
      <c r="B9" s="6" t="s">
        <v>9</v>
      </c>
      <c r="C9" s="6" t="s">
        <v>13</v>
      </c>
      <c r="D9" s="6" t="s">
        <v>12</v>
      </c>
      <c r="E9" s="8" t="s">
        <v>10</v>
      </c>
      <c r="F9" s="26" t="s">
        <v>38</v>
      </c>
      <c r="G9" s="26" t="s">
        <v>39</v>
      </c>
      <c r="I9" s="25" t="s">
        <v>37</v>
      </c>
    </row>
    <row r="10" spans="1:9" x14ac:dyDescent="0.3">
      <c r="A10" s="4">
        <v>39083</v>
      </c>
      <c r="B10" s="7">
        <v>8037.7</v>
      </c>
      <c r="C10" s="7"/>
      <c r="E10" s="7">
        <f>B47-B12</f>
        <v>-924</v>
      </c>
      <c r="F10" s="9">
        <f>E10/I12</f>
        <v>-0.10107009604940621</v>
      </c>
      <c r="G10" s="9">
        <f>E10/B12</f>
        <v>-0.11473557423664833</v>
      </c>
      <c r="I10" s="7">
        <f>+'Labor Force'!C5/1000</f>
        <v>9134.93</v>
      </c>
    </row>
    <row r="11" spans="1:9" x14ac:dyDescent="0.3">
      <c r="A11" s="4">
        <v>39114</v>
      </c>
      <c r="B11" s="7">
        <v>8040.4</v>
      </c>
      <c r="C11" s="7"/>
      <c r="E11" s="33" t="s">
        <v>11</v>
      </c>
      <c r="F11" s="33"/>
      <c r="G11" s="27"/>
      <c r="I11" s="7">
        <f>+'Labor Force'!C6/1000</f>
        <v>9140.4930000000004</v>
      </c>
    </row>
    <row r="12" spans="1:9" x14ac:dyDescent="0.3">
      <c r="A12" s="4">
        <v>39142</v>
      </c>
      <c r="B12" s="10">
        <v>8053.3</v>
      </c>
      <c r="C12" s="10"/>
      <c r="I12" s="7">
        <f>+'Labor Force'!C7/1000</f>
        <v>9142.17</v>
      </c>
    </row>
    <row r="13" spans="1:9" x14ac:dyDescent="0.3">
      <c r="A13" s="4">
        <v>39173</v>
      </c>
      <c r="B13" s="7">
        <v>8038.1</v>
      </c>
      <c r="C13" s="7"/>
      <c r="I13" s="7">
        <f>+'Labor Force'!C8/1000</f>
        <v>9142.0030000000006</v>
      </c>
    </row>
    <row r="14" spans="1:9" x14ac:dyDescent="0.3">
      <c r="A14" s="4">
        <v>39203</v>
      </c>
      <c r="B14" s="7">
        <v>8029.1</v>
      </c>
      <c r="C14" s="7"/>
      <c r="I14" s="7">
        <f>+'Labor Force'!C9/1000</f>
        <v>9141.7150000000001</v>
      </c>
    </row>
    <row r="15" spans="1:9" x14ac:dyDescent="0.3">
      <c r="A15" s="4">
        <v>39234</v>
      </c>
      <c r="B15" s="7">
        <v>8026.9</v>
      </c>
      <c r="C15" s="7"/>
      <c r="I15" s="7">
        <f>+'Labor Force'!C10/1000</f>
        <v>9142.6129999999994</v>
      </c>
    </row>
    <row r="16" spans="1:9" x14ac:dyDescent="0.3">
      <c r="A16" s="4">
        <v>39264</v>
      </c>
      <c r="B16" s="7">
        <v>7995.1</v>
      </c>
      <c r="C16" s="7"/>
      <c r="I16" s="7">
        <f>+'Labor Force'!C11/1000</f>
        <v>9145.5030000000006</v>
      </c>
    </row>
    <row r="17" spans="1:9" x14ac:dyDescent="0.3">
      <c r="A17" s="4">
        <v>39295</v>
      </c>
      <c r="B17" s="7">
        <v>7983.3</v>
      </c>
      <c r="C17" s="7"/>
      <c r="I17" s="7">
        <f>+'Labor Force'!C12/1000</f>
        <v>9151.1610000000001</v>
      </c>
    </row>
    <row r="18" spans="1:9" x14ac:dyDescent="0.3">
      <c r="A18" s="4">
        <v>39326</v>
      </c>
      <c r="B18" s="7">
        <v>7965.2</v>
      </c>
      <c r="C18" s="7"/>
      <c r="I18" s="7">
        <f>+'Labor Force'!C13/1000</f>
        <v>9159.9130000000005</v>
      </c>
    </row>
    <row r="19" spans="1:9" x14ac:dyDescent="0.3">
      <c r="A19" s="4">
        <v>39356</v>
      </c>
      <c r="B19" s="7">
        <v>7947.1</v>
      </c>
      <c r="C19" s="7"/>
      <c r="I19" s="7">
        <f>+'Labor Force'!C14/1000</f>
        <v>9170.5499999999993</v>
      </c>
    </row>
    <row r="20" spans="1:9" x14ac:dyDescent="0.3">
      <c r="A20" s="4">
        <v>39387</v>
      </c>
      <c r="B20" s="7">
        <v>7942</v>
      </c>
      <c r="C20" s="7"/>
      <c r="I20" s="7">
        <f>+'Labor Force'!C15/1000</f>
        <v>9181.1610000000001</v>
      </c>
    </row>
    <row r="21" spans="1:9" x14ac:dyDescent="0.3">
      <c r="A21" s="4">
        <v>39417</v>
      </c>
      <c r="B21" s="7">
        <v>7931.8</v>
      </c>
      <c r="C21" s="7"/>
      <c r="D21" s="7">
        <v>15.158333333333758</v>
      </c>
      <c r="I21" s="7">
        <f>+'Labor Force'!C16/1000</f>
        <v>9190.5120000000006</v>
      </c>
    </row>
    <row r="22" spans="1:9" x14ac:dyDescent="0.3">
      <c r="A22" s="4">
        <v>39448</v>
      </c>
      <c r="B22" s="7">
        <v>7896.2</v>
      </c>
      <c r="C22" s="7">
        <f>+B22-B10</f>
        <v>-141.5</v>
      </c>
      <c r="I22" s="7">
        <f>+'Labor Force'!C17/1000</f>
        <v>9196.4850000000006</v>
      </c>
    </row>
    <row r="23" spans="1:9" x14ac:dyDescent="0.3">
      <c r="A23" s="4">
        <v>39479</v>
      </c>
      <c r="B23" s="7">
        <v>7889.2</v>
      </c>
      <c r="C23" s="7">
        <f t="shared" ref="C23:C86" si="0">+B23-B11</f>
        <v>-151.19999999999982</v>
      </c>
      <c r="I23" s="7">
        <f>+'Labor Force'!C18/1000</f>
        <v>9198.7240000000002</v>
      </c>
    </row>
    <row r="24" spans="1:9" x14ac:dyDescent="0.3">
      <c r="A24" s="4">
        <v>39508</v>
      </c>
      <c r="B24" s="7">
        <v>7861.3</v>
      </c>
      <c r="C24" s="7">
        <f t="shared" si="0"/>
        <v>-192</v>
      </c>
      <c r="I24" s="7">
        <f>+'Labor Force'!C19/1000</f>
        <v>9198.99</v>
      </c>
    </row>
    <row r="25" spans="1:9" x14ac:dyDescent="0.3">
      <c r="A25" s="4">
        <v>39539</v>
      </c>
      <c r="B25" s="7">
        <v>7808.2</v>
      </c>
      <c r="C25" s="7">
        <f t="shared" si="0"/>
        <v>-229.90000000000055</v>
      </c>
      <c r="I25" s="7">
        <f>+'Labor Force'!C20/1000</f>
        <v>9199.3819999999996</v>
      </c>
    </row>
    <row r="26" spans="1:9" x14ac:dyDescent="0.3">
      <c r="A26" s="4">
        <v>39569</v>
      </c>
      <c r="B26" s="7">
        <v>7773.3</v>
      </c>
      <c r="C26" s="7">
        <f t="shared" si="0"/>
        <v>-255.80000000000018</v>
      </c>
      <c r="I26" s="7">
        <f>+'Labor Force'!C21/1000</f>
        <v>9201.5439999999999</v>
      </c>
    </row>
    <row r="27" spans="1:9" x14ac:dyDescent="0.3">
      <c r="A27" s="4">
        <v>39600</v>
      </c>
      <c r="B27" s="7">
        <v>7742.7</v>
      </c>
      <c r="C27" s="7">
        <f t="shared" si="0"/>
        <v>-284.19999999999982</v>
      </c>
      <c r="I27" s="7">
        <f>+'Labor Force'!C22/1000</f>
        <v>9206.1749999999993</v>
      </c>
    </row>
    <row r="28" spans="1:9" x14ac:dyDescent="0.3">
      <c r="A28" s="4">
        <v>39630</v>
      </c>
      <c r="B28" s="7">
        <v>7703.4</v>
      </c>
      <c r="C28" s="7">
        <f t="shared" si="0"/>
        <v>-291.70000000000073</v>
      </c>
      <c r="I28" s="7">
        <f>+'Labor Force'!C23/1000</f>
        <v>9211.7170000000006</v>
      </c>
    </row>
    <row r="29" spans="1:9" x14ac:dyDescent="0.3">
      <c r="A29" s="4">
        <v>39661</v>
      </c>
      <c r="B29" s="7">
        <v>7668.4</v>
      </c>
      <c r="C29" s="7">
        <f t="shared" si="0"/>
        <v>-314.90000000000055</v>
      </c>
      <c r="I29" s="7">
        <f>+'Labor Force'!C24/1000</f>
        <v>9215.7029999999995</v>
      </c>
    </row>
    <row r="30" spans="1:9" x14ac:dyDescent="0.3">
      <c r="A30" s="4">
        <v>39692</v>
      </c>
      <c r="B30" s="7">
        <v>7636.1</v>
      </c>
      <c r="C30" s="7">
        <f t="shared" si="0"/>
        <v>-329.09999999999945</v>
      </c>
      <c r="I30" s="7">
        <f>+'Labor Force'!C25/1000</f>
        <v>9216.1229999999996</v>
      </c>
    </row>
    <row r="31" spans="1:9" x14ac:dyDescent="0.3">
      <c r="A31" s="4">
        <v>39722</v>
      </c>
      <c r="B31" s="7">
        <v>7581.1</v>
      </c>
      <c r="C31" s="7">
        <f t="shared" si="0"/>
        <v>-366</v>
      </c>
      <c r="I31" s="7">
        <f>+'Labor Force'!C26/1000</f>
        <v>9211.8770000000004</v>
      </c>
    </row>
    <row r="32" spans="1:9" x14ac:dyDescent="0.3">
      <c r="A32" s="4">
        <v>39753</v>
      </c>
      <c r="B32" s="7">
        <v>7533.8</v>
      </c>
      <c r="C32" s="7">
        <f t="shared" si="0"/>
        <v>-408.19999999999982</v>
      </c>
      <c r="I32" s="7">
        <f>+'Labor Force'!C27/1000</f>
        <v>9202.5280000000002</v>
      </c>
    </row>
    <row r="33" spans="1:9" x14ac:dyDescent="0.3">
      <c r="A33" s="4">
        <v>39783</v>
      </c>
      <c r="B33" s="7">
        <v>7486.7</v>
      </c>
      <c r="C33" s="7">
        <f t="shared" si="0"/>
        <v>-445.10000000000036</v>
      </c>
      <c r="D33" s="7">
        <f>AVERAGE(B22:B33)-AVERAGE(B10:B21)</f>
        <v>-284.13333333333412</v>
      </c>
      <c r="I33" s="7">
        <f>+'Labor Force'!C28/1000</f>
        <v>9189.2559999999994</v>
      </c>
    </row>
    <row r="34" spans="1:9" x14ac:dyDescent="0.3">
      <c r="A34" s="4">
        <v>39814</v>
      </c>
      <c r="B34" s="7">
        <v>7417.2</v>
      </c>
      <c r="C34" s="7">
        <f t="shared" si="0"/>
        <v>-479</v>
      </c>
      <c r="I34" s="7">
        <f>+'Labor Force'!C29/1000</f>
        <v>9174.39</v>
      </c>
    </row>
    <row r="35" spans="1:9" x14ac:dyDescent="0.3">
      <c r="A35" s="4">
        <v>39845</v>
      </c>
      <c r="B35" s="7">
        <v>7360.4</v>
      </c>
      <c r="C35" s="7">
        <f t="shared" si="0"/>
        <v>-528.80000000000018</v>
      </c>
      <c r="I35" s="7">
        <f>+'Labor Force'!C30/1000</f>
        <v>9161.0310000000009</v>
      </c>
    </row>
    <row r="36" spans="1:9" x14ac:dyDescent="0.3">
      <c r="A36" s="4">
        <v>39873</v>
      </c>
      <c r="B36" s="7">
        <v>7311.8</v>
      </c>
      <c r="C36" s="7">
        <f t="shared" si="0"/>
        <v>-549.5</v>
      </c>
      <c r="I36" s="7">
        <f>+'Labor Force'!C31/1000</f>
        <v>9151.3719999999994</v>
      </c>
    </row>
    <row r="37" spans="1:9" x14ac:dyDescent="0.3">
      <c r="A37" s="4">
        <v>39904</v>
      </c>
      <c r="B37" s="7">
        <v>7265.3</v>
      </c>
      <c r="C37" s="7">
        <f t="shared" si="0"/>
        <v>-542.89999999999964</v>
      </c>
      <c r="I37" s="7">
        <f>+'Labor Force'!C32/1000</f>
        <v>9145.1020000000008</v>
      </c>
    </row>
    <row r="38" spans="1:9" x14ac:dyDescent="0.3">
      <c r="A38" s="4">
        <v>39934</v>
      </c>
      <c r="B38" s="7">
        <v>7244.9</v>
      </c>
      <c r="C38" s="7">
        <f t="shared" si="0"/>
        <v>-528.40000000000055</v>
      </c>
      <c r="I38" s="7">
        <f>+'Labor Force'!C33/1000</f>
        <v>9139.4279999999999</v>
      </c>
    </row>
    <row r="39" spans="1:9" x14ac:dyDescent="0.3">
      <c r="A39" s="4">
        <v>39965</v>
      </c>
      <c r="B39" s="7">
        <v>7221.1</v>
      </c>
      <c r="C39" s="7">
        <f t="shared" si="0"/>
        <v>-521.59999999999945</v>
      </c>
      <c r="I39" s="7">
        <f>+'Labor Force'!C34/1000</f>
        <v>9132.1219999999994</v>
      </c>
    </row>
    <row r="40" spans="1:9" x14ac:dyDescent="0.3">
      <c r="A40" s="4">
        <v>39995</v>
      </c>
      <c r="B40" s="7">
        <v>7193.8</v>
      </c>
      <c r="C40" s="7">
        <f t="shared" si="0"/>
        <v>-509.59999999999945</v>
      </c>
      <c r="I40" s="7">
        <f>+'Labor Force'!C35/1000</f>
        <v>9121.2950000000001</v>
      </c>
    </row>
    <row r="41" spans="1:9" x14ac:dyDescent="0.3">
      <c r="A41" s="4">
        <v>40026</v>
      </c>
      <c r="B41" s="7">
        <v>7173.8</v>
      </c>
      <c r="C41" s="7">
        <f t="shared" si="0"/>
        <v>-494.59999999999945</v>
      </c>
      <c r="I41" s="7">
        <f>+'Labor Force'!C36/1000</f>
        <v>9107.134</v>
      </c>
    </row>
    <row r="42" spans="1:9" x14ac:dyDescent="0.3">
      <c r="A42" s="4">
        <v>40057</v>
      </c>
      <c r="B42" s="7">
        <v>7155</v>
      </c>
      <c r="C42" s="7">
        <f t="shared" si="0"/>
        <v>-481.10000000000036</v>
      </c>
      <c r="I42" s="7">
        <f>+'Labor Force'!C37/1000</f>
        <v>9092.8459999999995</v>
      </c>
    </row>
    <row r="43" spans="1:9" x14ac:dyDescent="0.3">
      <c r="A43" s="4">
        <v>40087</v>
      </c>
      <c r="B43" s="7">
        <v>7150.5</v>
      </c>
      <c r="C43" s="7">
        <f t="shared" si="0"/>
        <v>-430.60000000000036</v>
      </c>
      <c r="I43" s="7">
        <f>+'Labor Force'!C38/1000</f>
        <v>9082.1640000000007</v>
      </c>
    </row>
    <row r="44" spans="1:9" x14ac:dyDescent="0.3">
      <c r="A44" s="4">
        <v>40118</v>
      </c>
      <c r="B44" s="7">
        <v>7145.4</v>
      </c>
      <c r="C44" s="7">
        <f t="shared" si="0"/>
        <v>-388.40000000000055</v>
      </c>
      <c r="I44" s="7">
        <f>+'Labor Force'!C39/1000</f>
        <v>9081.0759999999991</v>
      </c>
    </row>
    <row r="45" spans="1:9" x14ac:dyDescent="0.3">
      <c r="A45" s="4">
        <v>40148</v>
      </c>
      <c r="B45" s="7">
        <v>7128</v>
      </c>
      <c r="C45" s="7">
        <f t="shared" si="0"/>
        <v>-358.69999999999982</v>
      </c>
      <c r="D45" s="7">
        <f>AVERAGE(B34:B45)-AVERAGE(B22:B33)</f>
        <v>-484.4333333333343</v>
      </c>
      <c r="I45" s="7">
        <f>+'Labor Force'!C40/1000</f>
        <v>9092.393</v>
      </c>
    </row>
    <row r="46" spans="1:9" x14ac:dyDescent="0.3">
      <c r="A46" s="4">
        <v>40179</v>
      </c>
      <c r="B46" s="7">
        <v>7129.8</v>
      </c>
      <c r="C46" s="7">
        <f t="shared" si="0"/>
        <v>-287.39999999999964</v>
      </c>
      <c r="I46" s="7">
        <f>+'Labor Force'!C41/1000</f>
        <v>9114.1790000000001</v>
      </c>
    </row>
    <row r="47" spans="1:9" x14ac:dyDescent="0.3">
      <c r="A47" s="4">
        <v>40210</v>
      </c>
      <c r="B47" s="10">
        <v>7129.3</v>
      </c>
      <c r="C47" s="7">
        <f t="shared" si="0"/>
        <v>-231.09999999999945</v>
      </c>
      <c r="I47" s="7">
        <f>+'Labor Force'!C42/1000</f>
        <v>9140.6769999999997</v>
      </c>
    </row>
    <row r="48" spans="1:9" x14ac:dyDescent="0.3">
      <c r="A48" s="4">
        <v>40238</v>
      </c>
      <c r="B48" s="7">
        <v>7136.2</v>
      </c>
      <c r="C48" s="7">
        <f t="shared" si="0"/>
        <v>-175.60000000000036</v>
      </c>
      <c r="I48" s="7">
        <f>+'Labor Force'!C43/1000</f>
        <v>9167.1239999999998</v>
      </c>
    </row>
    <row r="49" spans="1:9" x14ac:dyDescent="0.3">
      <c r="A49" s="4">
        <v>40269</v>
      </c>
      <c r="B49" s="7">
        <v>7155</v>
      </c>
      <c r="C49" s="7">
        <f t="shared" si="0"/>
        <v>-110.30000000000018</v>
      </c>
      <c r="I49" s="7">
        <f>+'Labor Force'!C44/1000</f>
        <v>9190.9629999999997</v>
      </c>
    </row>
    <row r="50" spans="1:9" x14ac:dyDescent="0.3">
      <c r="A50" s="4">
        <v>40299</v>
      </c>
      <c r="B50" s="7">
        <v>7198.3</v>
      </c>
      <c r="C50" s="7">
        <f t="shared" si="0"/>
        <v>-46.599999999999454</v>
      </c>
      <c r="I50" s="7">
        <f>+'Labor Force'!C45/1000</f>
        <v>9210.6479999999992</v>
      </c>
    </row>
    <row r="51" spans="1:9" x14ac:dyDescent="0.3">
      <c r="A51" s="4">
        <v>40330</v>
      </c>
      <c r="B51" s="7">
        <v>7185.6</v>
      </c>
      <c r="C51" s="7">
        <f t="shared" si="0"/>
        <v>-35.5</v>
      </c>
      <c r="I51" s="7">
        <f>+'Labor Force'!C46/1000</f>
        <v>9226.0319999999992</v>
      </c>
    </row>
    <row r="52" spans="1:9" x14ac:dyDescent="0.3">
      <c r="A52" s="4">
        <v>40360</v>
      </c>
      <c r="B52" s="7">
        <v>7189.4</v>
      </c>
      <c r="C52" s="7">
        <f t="shared" si="0"/>
        <v>-4.4000000000005457</v>
      </c>
      <c r="I52" s="7">
        <f>+'Labor Force'!C47/1000</f>
        <v>9238.6149999999998</v>
      </c>
    </row>
    <row r="53" spans="1:9" x14ac:dyDescent="0.3">
      <c r="A53" s="4">
        <v>40391</v>
      </c>
      <c r="B53" s="7">
        <v>7188.6</v>
      </c>
      <c r="C53" s="7">
        <f t="shared" si="0"/>
        <v>14.800000000000182</v>
      </c>
      <c r="I53" s="7">
        <f>+'Labor Force'!C48/1000</f>
        <v>9250.3680000000004</v>
      </c>
    </row>
    <row r="54" spans="1:9" x14ac:dyDescent="0.3">
      <c r="A54" s="4">
        <v>40422</v>
      </c>
      <c r="B54" s="7">
        <v>7168.2</v>
      </c>
      <c r="C54" s="7">
        <f t="shared" si="0"/>
        <v>13.199999999999818</v>
      </c>
      <c r="I54" s="7">
        <f>+'Labor Force'!C49/1000</f>
        <v>9260.7109999999993</v>
      </c>
    </row>
    <row r="55" spans="1:9" x14ac:dyDescent="0.3">
      <c r="A55" s="4">
        <v>40452</v>
      </c>
      <c r="B55" s="7">
        <v>7194.8</v>
      </c>
      <c r="C55" s="7">
        <f t="shared" si="0"/>
        <v>44.300000000000182</v>
      </c>
      <c r="I55" s="7">
        <f>+'Labor Force'!C50/1000</f>
        <v>9269.5869999999995</v>
      </c>
    </row>
    <row r="56" spans="1:9" x14ac:dyDescent="0.3">
      <c r="A56" s="4">
        <v>40483</v>
      </c>
      <c r="B56" s="7">
        <v>7196.2</v>
      </c>
      <c r="C56" s="7">
        <f t="shared" si="0"/>
        <v>50.800000000000182</v>
      </c>
      <c r="I56" s="7">
        <f>+'Labor Force'!C51/1000</f>
        <v>9276.2420000000002</v>
      </c>
    </row>
    <row r="57" spans="1:9" x14ac:dyDescent="0.3">
      <c r="A57" s="4">
        <v>40513</v>
      </c>
      <c r="B57" s="7">
        <v>7200.3</v>
      </c>
      <c r="C57" s="7">
        <f t="shared" si="0"/>
        <v>72.300000000000182</v>
      </c>
      <c r="D57" s="7">
        <f>AVERAGE(B46:B57)-AVERAGE(B34:B45)</f>
        <v>-57.95833333333303</v>
      </c>
      <c r="I57" s="7">
        <f>+'Labor Force'!C52/1000</f>
        <v>9280.1980000000003</v>
      </c>
    </row>
    <row r="58" spans="1:9" x14ac:dyDescent="0.3">
      <c r="A58" s="4">
        <v>40544</v>
      </c>
      <c r="B58" s="7">
        <v>7210.9</v>
      </c>
      <c r="C58" s="7">
        <f t="shared" si="0"/>
        <v>81.099999999999454</v>
      </c>
      <c r="I58" s="7">
        <f>+'Labor Force'!C53/1000</f>
        <v>9282.8040000000001</v>
      </c>
    </row>
    <row r="59" spans="1:9" x14ac:dyDescent="0.3">
      <c r="A59" s="4">
        <v>40575</v>
      </c>
      <c r="B59" s="7">
        <v>7209.5</v>
      </c>
      <c r="C59" s="7">
        <f t="shared" si="0"/>
        <v>80.199999999999818</v>
      </c>
      <c r="I59" s="7">
        <f>+'Labor Force'!C54/1000</f>
        <v>9284.1810000000005</v>
      </c>
    </row>
    <row r="60" spans="1:9" x14ac:dyDescent="0.3">
      <c r="A60" s="4">
        <v>40603</v>
      </c>
      <c r="B60" s="7">
        <v>7216.5</v>
      </c>
      <c r="C60" s="7">
        <f t="shared" si="0"/>
        <v>80.300000000000182</v>
      </c>
      <c r="I60" s="7">
        <f>+'Labor Force'!C55/1000</f>
        <v>9283.4699999999993</v>
      </c>
    </row>
    <row r="61" spans="1:9" x14ac:dyDescent="0.3">
      <c r="A61" s="4">
        <v>40634</v>
      </c>
      <c r="B61" s="7">
        <v>7244.9</v>
      </c>
      <c r="C61" s="7">
        <f t="shared" si="0"/>
        <v>89.899999999999636</v>
      </c>
      <c r="I61" s="7">
        <f>+'Labor Force'!C56/1000</f>
        <v>9280.6820000000007</v>
      </c>
    </row>
    <row r="62" spans="1:9" x14ac:dyDescent="0.3">
      <c r="A62" s="4">
        <v>40664</v>
      </c>
      <c r="B62" s="7">
        <v>7238.9</v>
      </c>
      <c r="C62" s="7">
        <f t="shared" si="0"/>
        <v>40.599999999999454</v>
      </c>
      <c r="I62" s="7">
        <f>+'Labor Force'!C57/1000</f>
        <v>9277.8220000000001</v>
      </c>
    </row>
    <row r="63" spans="1:9" x14ac:dyDescent="0.3">
      <c r="A63" s="4">
        <v>40695</v>
      </c>
      <c r="B63" s="7">
        <v>7232.9</v>
      </c>
      <c r="C63" s="7">
        <f t="shared" si="0"/>
        <v>47.299999999999272</v>
      </c>
      <c r="I63" s="7">
        <f>+'Labor Force'!C58/1000</f>
        <v>9276.5079999999998</v>
      </c>
    </row>
    <row r="64" spans="1:9" x14ac:dyDescent="0.3">
      <c r="A64" s="4">
        <v>40725</v>
      </c>
      <c r="B64" s="7">
        <v>7257.3</v>
      </c>
      <c r="C64" s="7">
        <f t="shared" si="0"/>
        <v>67.900000000000546</v>
      </c>
      <c r="I64" s="7">
        <f>+'Labor Force'!C59/1000</f>
        <v>9278.0190000000002</v>
      </c>
    </row>
    <row r="65" spans="1:9" x14ac:dyDescent="0.3">
      <c r="A65" s="4">
        <v>40756</v>
      </c>
      <c r="B65" s="7">
        <v>7259</v>
      </c>
      <c r="C65" s="7">
        <f t="shared" si="0"/>
        <v>70.399999999999636</v>
      </c>
      <c r="I65" s="7">
        <f>+'Labor Force'!C60/1000</f>
        <v>9282.4639999999999</v>
      </c>
    </row>
    <row r="66" spans="1:9" x14ac:dyDescent="0.3">
      <c r="A66" s="4">
        <v>40787</v>
      </c>
      <c r="B66" s="7">
        <v>7277.9</v>
      </c>
      <c r="C66" s="7">
        <f t="shared" si="0"/>
        <v>109.69999999999982</v>
      </c>
      <c r="I66" s="7">
        <f>+'Labor Force'!C61/1000</f>
        <v>9288.9719999999998</v>
      </c>
    </row>
    <row r="67" spans="1:9" x14ac:dyDescent="0.3">
      <c r="A67" s="4">
        <v>40817</v>
      </c>
      <c r="B67" s="7">
        <v>7277.3</v>
      </c>
      <c r="C67" s="7">
        <f t="shared" si="0"/>
        <v>82.5</v>
      </c>
      <c r="I67" s="7">
        <f>+'Labor Force'!C62/1000</f>
        <v>9296.3700000000008</v>
      </c>
    </row>
    <row r="68" spans="1:9" x14ac:dyDescent="0.3">
      <c r="A68" s="4">
        <v>40848</v>
      </c>
      <c r="B68" s="7">
        <v>7290.9</v>
      </c>
      <c r="C68" s="7">
        <f t="shared" si="0"/>
        <v>94.699999999999818</v>
      </c>
      <c r="I68" s="7">
        <f>+'Labor Force'!C63/1000</f>
        <v>9302.4809999999998</v>
      </c>
    </row>
    <row r="69" spans="1:9" x14ac:dyDescent="0.3">
      <c r="A69" s="4">
        <v>40878</v>
      </c>
      <c r="B69" s="7">
        <v>7303.3</v>
      </c>
      <c r="C69" s="7">
        <f t="shared" si="0"/>
        <v>103</v>
      </c>
      <c r="D69" s="7">
        <f>AVERAGE(B58:B69)-AVERAGE(B46:B57)</f>
        <v>78.966666666667152</v>
      </c>
      <c r="I69" s="7">
        <f>+'Labor Force'!C64/1000</f>
        <v>9306.5079999999998</v>
      </c>
    </row>
    <row r="70" spans="1:9" x14ac:dyDescent="0.3">
      <c r="A70" s="4">
        <v>40909</v>
      </c>
      <c r="B70" s="7">
        <v>7322.1</v>
      </c>
      <c r="C70" s="7">
        <f t="shared" si="0"/>
        <v>111.20000000000073</v>
      </c>
      <c r="I70" s="7">
        <f>+'Labor Force'!C65/1000</f>
        <v>9309.5210000000006</v>
      </c>
    </row>
    <row r="71" spans="1:9" x14ac:dyDescent="0.3">
      <c r="A71" s="4">
        <v>40940</v>
      </c>
      <c r="B71" s="7">
        <v>7333.3</v>
      </c>
      <c r="C71" s="7">
        <f t="shared" si="0"/>
        <v>123.80000000000018</v>
      </c>
      <c r="I71" s="7">
        <f>+'Labor Force'!C66/1000</f>
        <v>9313.3130000000001</v>
      </c>
    </row>
    <row r="72" spans="1:9" x14ac:dyDescent="0.3">
      <c r="A72" s="4">
        <v>40969</v>
      </c>
      <c r="B72" s="7">
        <v>7352</v>
      </c>
      <c r="C72" s="7">
        <f t="shared" si="0"/>
        <v>135.5</v>
      </c>
      <c r="I72" s="7">
        <f>+'Labor Force'!C67/1000</f>
        <v>9318.4779999999992</v>
      </c>
    </row>
    <row r="73" spans="1:9" x14ac:dyDescent="0.3">
      <c r="A73" s="4">
        <v>41000</v>
      </c>
      <c r="B73" s="7">
        <v>7373.2</v>
      </c>
      <c r="C73" s="7">
        <f t="shared" si="0"/>
        <v>128.30000000000018</v>
      </c>
      <c r="I73" s="7">
        <f>+'Labor Force'!C68/1000</f>
        <v>9324.9249999999993</v>
      </c>
    </row>
    <row r="74" spans="1:9" x14ac:dyDescent="0.3">
      <c r="A74" s="4">
        <v>41030</v>
      </c>
      <c r="B74" s="7">
        <v>7375.5</v>
      </c>
      <c r="C74" s="7">
        <f t="shared" si="0"/>
        <v>136.60000000000036</v>
      </c>
      <c r="I74" s="7">
        <f>+'Labor Force'!C69/1000</f>
        <v>9333.3250000000007</v>
      </c>
    </row>
    <row r="75" spans="1:9" x14ac:dyDescent="0.3">
      <c r="A75" s="4">
        <v>41061</v>
      </c>
      <c r="B75" s="7">
        <v>7391</v>
      </c>
      <c r="C75" s="7">
        <f t="shared" si="0"/>
        <v>158.10000000000036</v>
      </c>
      <c r="I75" s="7">
        <f>+'Labor Force'!C70/1000</f>
        <v>9343.3389999999999</v>
      </c>
    </row>
    <row r="76" spans="1:9" x14ac:dyDescent="0.3">
      <c r="A76" s="4">
        <v>41091</v>
      </c>
      <c r="B76" s="7">
        <v>7396.2</v>
      </c>
      <c r="C76" s="7">
        <f t="shared" si="0"/>
        <v>138.89999999999964</v>
      </c>
      <c r="I76" s="7">
        <f>+'Labor Force'!C71/1000</f>
        <v>9354.143</v>
      </c>
    </row>
    <row r="77" spans="1:9" x14ac:dyDescent="0.3">
      <c r="A77" s="4">
        <v>41122</v>
      </c>
      <c r="B77" s="7">
        <v>7405.8</v>
      </c>
      <c r="C77" s="7">
        <f t="shared" si="0"/>
        <v>146.80000000000018</v>
      </c>
      <c r="I77" s="7">
        <f>+'Labor Force'!C72/1000</f>
        <v>9365.0259999999998</v>
      </c>
    </row>
    <row r="78" spans="1:9" x14ac:dyDescent="0.3">
      <c r="A78" s="4">
        <v>41153</v>
      </c>
      <c r="B78" s="7">
        <v>7423.1</v>
      </c>
      <c r="C78" s="7">
        <f t="shared" si="0"/>
        <v>145.20000000000073</v>
      </c>
      <c r="I78" s="7">
        <f>+'Labor Force'!C73/1000</f>
        <v>9375.6679999999997</v>
      </c>
    </row>
    <row r="79" spans="1:9" x14ac:dyDescent="0.3">
      <c r="A79" s="4">
        <v>41183</v>
      </c>
      <c r="B79" s="7">
        <v>7448.3</v>
      </c>
      <c r="C79" s="7">
        <f t="shared" si="0"/>
        <v>171</v>
      </c>
      <c r="I79" s="7">
        <f>+'Labor Force'!C74/1000</f>
        <v>9384.0480000000007</v>
      </c>
    </row>
    <row r="80" spans="1:9" x14ac:dyDescent="0.3">
      <c r="A80" s="4">
        <v>41214</v>
      </c>
      <c r="B80" s="7">
        <v>7460.2</v>
      </c>
      <c r="C80" s="7">
        <f t="shared" si="0"/>
        <v>169.30000000000018</v>
      </c>
      <c r="I80" s="7">
        <f>+'Labor Force'!C75/1000</f>
        <v>9389.0609999999997</v>
      </c>
    </row>
    <row r="81" spans="1:9" x14ac:dyDescent="0.3">
      <c r="A81" s="4">
        <v>41244</v>
      </c>
      <c r="B81" s="7">
        <v>7472.6</v>
      </c>
      <c r="C81" s="7">
        <f t="shared" si="0"/>
        <v>169.30000000000018</v>
      </c>
      <c r="D81" s="7">
        <f>AVERAGE(B70:B81)-AVERAGE(B58:B69)</f>
        <v>144.50000000000091</v>
      </c>
      <c r="I81" s="7">
        <f>+'Labor Force'!C76/1000</f>
        <v>9390.84</v>
      </c>
    </row>
    <row r="82" spans="1:9" x14ac:dyDescent="0.3">
      <c r="A82" s="4">
        <v>41275</v>
      </c>
      <c r="B82" s="7">
        <v>7485.1</v>
      </c>
      <c r="C82" s="7">
        <f t="shared" si="0"/>
        <v>163</v>
      </c>
      <c r="I82" s="7">
        <f>+'Labor Force'!C77/1000</f>
        <v>9390.2870000000003</v>
      </c>
    </row>
    <row r="83" spans="1:9" x14ac:dyDescent="0.3">
      <c r="A83" s="4">
        <v>41306</v>
      </c>
      <c r="B83" s="7">
        <v>7509.4</v>
      </c>
      <c r="C83" s="7">
        <f t="shared" si="0"/>
        <v>176.09999999999945</v>
      </c>
      <c r="I83" s="7">
        <f>+'Labor Force'!C78/1000</f>
        <v>9389.7710000000006</v>
      </c>
    </row>
    <row r="84" spans="1:9" x14ac:dyDescent="0.3">
      <c r="A84" s="4">
        <v>41334</v>
      </c>
      <c r="B84" s="7">
        <v>7521.4</v>
      </c>
      <c r="C84" s="7">
        <f t="shared" si="0"/>
        <v>169.39999999999964</v>
      </c>
      <c r="I84" s="7">
        <f>+'Labor Force'!C79/1000</f>
        <v>9392.1319999999996</v>
      </c>
    </row>
    <row r="85" spans="1:9" x14ac:dyDescent="0.3">
      <c r="A85" s="4">
        <v>41365</v>
      </c>
      <c r="B85" s="7">
        <v>7530.8</v>
      </c>
      <c r="C85" s="7">
        <f t="shared" si="0"/>
        <v>157.60000000000036</v>
      </c>
      <c r="I85" s="7">
        <f>+'Labor Force'!C80/1000</f>
        <v>9398.8089999999993</v>
      </c>
    </row>
    <row r="86" spans="1:9" x14ac:dyDescent="0.3">
      <c r="A86" s="4">
        <v>41395</v>
      </c>
      <c r="B86" s="7">
        <v>7548.3</v>
      </c>
      <c r="C86" s="7">
        <f t="shared" si="0"/>
        <v>172.80000000000018</v>
      </c>
      <c r="I86" s="7">
        <f>+'Labor Force'!C81/1000</f>
        <v>9407.3379999999997</v>
      </c>
    </row>
    <row r="87" spans="1:9" x14ac:dyDescent="0.3">
      <c r="A87" s="4">
        <v>41426</v>
      </c>
      <c r="B87" s="7">
        <v>7570.6</v>
      </c>
      <c r="C87" s="7">
        <f t="shared" ref="C87:C117" si="1">+B87-B75</f>
        <v>179.60000000000036</v>
      </c>
      <c r="I87" s="7">
        <f>+'Labor Force'!C82/1000</f>
        <v>9415.0740000000005</v>
      </c>
    </row>
    <row r="88" spans="1:9" x14ac:dyDescent="0.3">
      <c r="A88" s="4">
        <v>41456</v>
      </c>
      <c r="B88" s="7">
        <v>7588.8</v>
      </c>
      <c r="C88" s="7">
        <f t="shared" si="1"/>
        <v>192.60000000000036</v>
      </c>
      <c r="I88" s="7">
        <f>+'Labor Force'!C83/1000</f>
        <v>9420.9580000000005</v>
      </c>
    </row>
    <row r="89" spans="1:9" x14ac:dyDescent="0.3">
      <c r="A89" s="4">
        <v>41487</v>
      </c>
      <c r="B89" s="7">
        <v>7609</v>
      </c>
      <c r="C89" s="7">
        <f t="shared" si="1"/>
        <v>203.19999999999982</v>
      </c>
      <c r="I89" s="7">
        <f>+'Labor Force'!C84/1000</f>
        <v>9424.9979999999996</v>
      </c>
    </row>
    <row r="90" spans="1:9" x14ac:dyDescent="0.3">
      <c r="A90" s="4">
        <v>41518</v>
      </c>
      <c r="B90" s="7">
        <v>7624.3</v>
      </c>
      <c r="C90" s="7">
        <f t="shared" si="1"/>
        <v>201.19999999999982</v>
      </c>
      <c r="I90" s="7">
        <f>+'Labor Force'!C85/1000</f>
        <v>9429.6209999999992</v>
      </c>
    </row>
    <row r="91" spans="1:9" x14ac:dyDescent="0.3">
      <c r="A91" s="4">
        <v>41548</v>
      </c>
      <c r="B91" s="7">
        <v>7643.7</v>
      </c>
      <c r="C91" s="7">
        <f t="shared" si="1"/>
        <v>195.39999999999964</v>
      </c>
      <c r="I91" s="7">
        <f>+'Labor Force'!C86/1000</f>
        <v>9438.64</v>
      </c>
    </row>
    <row r="92" spans="1:9" x14ac:dyDescent="0.3">
      <c r="A92" s="4">
        <v>41579</v>
      </c>
      <c r="B92" s="7">
        <v>7667.9</v>
      </c>
      <c r="C92" s="7">
        <f t="shared" si="1"/>
        <v>207.69999999999982</v>
      </c>
      <c r="I92" s="7">
        <f>+'Labor Force'!C87/1000</f>
        <v>9454.2019999999993</v>
      </c>
    </row>
    <row r="93" spans="1:9" x14ac:dyDescent="0.3">
      <c r="A93" s="4">
        <v>41609</v>
      </c>
      <c r="B93" s="7">
        <v>7686.1</v>
      </c>
      <c r="C93" s="7">
        <f t="shared" si="1"/>
        <v>213.5</v>
      </c>
      <c r="D93" s="7">
        <f>AVERAGE(B82:B93)-AVERAGE(B70:B81)</f>
        <v>186.00833333333139</v>
      </c>
      <c r="I93" s="7">
        <f>+'Labor Force'!C88/1000</f>
        <v>9475.4230000000007</v>
      </c>
    </row>
    <row r="94" spans="1:9" x14ac:dyDescent="0.3">
      <c r="A94" s="4">
        <v>41640</v>
      </c>
      <c r="B94" s="7">
        <v>7705.5</v>
      </c>
      <c r="C94" s="7">
        <f t="shared" si="1"/>
        <v>220.39999999999964</v>
      </c>
      <c r="I94" s="7">
        <f>+'Labor Force'!C89/1000</f>
        <v>9498.6170000000002</v>
      </c>
    </row>
    <row r="95" spans="1:9" x14ac:dyDescent="0.3">
      <c r="A95" s="4">
        <v>41671</v>
      </c>
      <c r="B95" s="7">
        <v>7723.6</v>
      </c>
      <c r="C95" s="7">
        <f t="shared" si="1"/>
        <v>214.20000000000073</v>
      </c>
      <c r="I95" s="7">
        <f>+'Labor Force'!C90/1000</f>
        <v>9518.9539999999997</v>
      </c>
    </row>
    <row r="96" spans="1:9" x14ac:dyDescent="0.3">
      <c r="A96" s="4">
        <v>41699</v>
      </c>
      <c r="B96" s="7">
        <v>7738.8</v>
      </c>
      <c r="C96" s="7">
        <f t="shared" si="1"/>
        <v>217.40000000000055</v>
      </c>
      <c r="I96" s="7">
        <f>+'Labor Force'!C91/1000</f>
        <v>9533.0650000000005</v>
      </c>
    </row>
    <row r="97" spans="1:9" x14ac:dyDescent="0.3">
      <c r="A97" s="4">
        <v>41730</v>
      </c>
      <c r="B97" s="7">
        <v>7767.8</v>
      </c>
      <c r="C97" s="7">
        <f t="shared" si="1"/>
        <v>237</v>
      </c>
      <c r="I97" s="7">
        <f>+'Labor Force'!C92/1000</f>
        <v>9540.7369999999992</v>
      </c>
    </row>
    <row r="98" spans="1:9" x14ac:dyDescent="0.3">
      <c r="A98" s="4">
        <v>41760</v>
      </c>
      <c r="B98" s="7">
        <v>7790.6</v>
      </c>
      <c r="C98" s="7">
        <f t="shared" si="1"/>
        <v>242.30000000000018</v>
      </c>
      <c r="I98" s="7">
        <f>+'Labor Force'!C93/1000</f>
        <v>9545.9040000000005</v>
      </c>
    </row>
    <row r="99" spans="1:9" x14ac:dyDescent="0.3">
      <c r="A99" s="4">
        <v>41791</v>
      </c>
      <c r="B99" s="7">
        <v>7804.6</v>
      </c>
      <c r="C99" s="7">
        <f t="shared" si="1"/>
        <v>234</v>
      </c>
      <c r="I99" s="7">
        <f>+'Labor Force'!C94/1000</f>
        <v>9553.9660000000003</v>
      </c>
    </row>
    <row r="100" spans="1:9" x14ac:dyDescent="0.3">
      <c r="A100" s="4">
        <v>41821</v>
      </c>
      <c r="B100" s="7">
        <v>7833.5</v>
      </c>
      <c r="C100" s="7">
        <f t="shared" si="1"/>
        <v>244.69999999999982</v>
      </c>
      <c r="I100" s="7">
        <f>+'Labor Force'!C95/1000</f>
        <v>9567.643</v>
      </c>
    </row>
    <row r="101" spans="1:9" x14ac:dyDescent="0.3">
      <c r="A101" s="4">
        <v>41852</v>
      </c>
      <c r="B101" s="7">
        <v>7857.7</v>
      </c>
      <c r="C101" s="7">
        <f t="shared" si="1"/>
        <v>248.69999999999982</v>
      </c>
      <c r="I101" s="7">
        <f>+'Labor Force'!C96/1000</f>
        <v>9586.9809999999998</v>
      </c>
    </row>
    <row r="102" spans="1:9" x14ac:dyDescent="0.3">
      <c r="A102" s="4">
        <v>41883</v>
      </c>
      <c r="B102" s="7">
        <v>7878.2</v>
      </c>
      <c r="C102" s="7">
        <f t="shared" si="1"/>
        <v>253.89999999999964</v>
      </c>
      <c r="I102" s="7">
        <f>+'Labor Force'!C97/1000</f>
        <v>9608.857</v>
      </c>
    </row>
    <row r="103" spans="1:9" x14ac:dyDescent="0.3">
      <c r="A103" s="4">
        <v>41913</v>
      </c>
      <c r="B103" s="7">
        <v>7910.3</v>
      </c>
      <c r="C103" s="7">
        <f t="shared" si="1"/>
        <v>266.60000000000036</v>
      </c>
      <c r="I103" s="7">
        <f>+'Labor Force'!C98/1000</f>
        <v>9629.6489999999994</v>
      </c>
    </row>
    <row r="104" spans="1:9" x14ac:dyDescent="0.3">
      <c r="A104" s="4">
        <v>41944</v>
      </c>
      <c r="B104" s="7">
        <v>7945.2</v>
      </c>
      <c r="C104" s="7">
        <f t="shared" si="1"/>
        <v>277.30000000000018</v>
      </c>
      <c r="I104" s="7">
        <f>+'Labor Force'!C99/1000</f>
        <v>9647.5519999999997</v>
      </c>
    </row>
    <row r="105" spans="1:9" x14ac:dyDescent="0.3">
      <c r="A105" s="4">
        <v>41974</v>
      </c>
      <c r="B105" s="7">
        <v>7965.7</v>
      </c>
      <c r="C105" s="7">
        <f t="shared" si="1"/>
        <v>279.59999999999945</v>
      </c>
      <c r="D105" s="7">
        <f>AVERAGE(B94:B105)-AVERAGE(B82:B93)</f>
        <v>244.67500000000109</v>
      </c>
      <c r="I105" s="7">
        <f>+'Labor Force'!C100/1000</f>
        <v>9662.4650000000001</v>
      </c>
    </row>
    <row r="106" spans="1:9" x14ac:dyDescent="0.3">
      <c r="A106" s="4">
        <v>42005</v>
      </c>
      <c r="B106" s="7">
        <v>7970.5</v>
      </c>
      <c r="C106" s="7">
        <f t="shared" si="1"/>
        <v>265</v>
      </c>
      <c r="I106" s="7">
        <f>+'Labor Force'!C101/1000</f>
        <v>9700.1579999999994</v>
      </c>
    </row>
    <row r="107" spans="1:9" x14ac:dyDescent="0.3">
      <c r="A107" s="4">
        <v>42036</v>
      </c>
      <c r="B107" s="7">
        <v>7992.3</v>
      </c>
      <c r="C107" s="7">
        <f t="shared" si="1"/>
        <v>268.69999999999982</v>
      </c>
      <c r="I107" s="7">
        <f>+'Labor Force'!C102/1000</f>
        <v>9705.01</v>
      </c>
    </row>
    <row r="108" spans="1:9" x14ac:dyDescent="0.3">
      <c r="A108" s="4">
        <v>42064</v>
      </c>
      <c r="B108" s="7">
        <v>8021</v>
      </c>
      <c r="C108" s="7">
        <f t="shared" si="1"/>
        <v>282.19999999999982</v>
      </c>
      <c r="I108" s="7">
        <f>+'Labor Force'!C103/1000</f>
        <v>9673.6049999999996</v>
      </c>
    </row>
    <row r="109" spans="1:9" x14ac:dyDescent="0.3">
      <c r="A109" s="4">
        <v>42095</v>
      </c>
      <c r="B109" s="7">
        <v>8042</v>
      </c>
      <c r="C109" s="7">
        <f t="shared" si="1"/>
        <v>274.19999999999982</v>
      </c>
      <c r="I109" s="7">
        <f>+'Labor Force'!C104/1000</f>
        <v>9641.3119999999999</v>
      </c>
    </row>
    <row r="110" spans="1:9" x14ac:dyDescent="0.3">
      <c r="A110" s="4">
        <v>42125</v>
      </c>
      <c r="B110" s="7">
        <v>8063.8</v>
      </c>
      <c r="C110" s="7">
        <f t="shared" si="1"/>
        <v>273.19999999999982</v>
      </c>
      <c r="I110" s="7">
        <f>+'Labor Force'!C105/1000</f>
        <v>9616.5859999999993</v>
      </c>
    </row>
    <row r="111" spans="1:9" x14ac:dyDescent="0.3">
      <c r="A111" s="4">
        <v>42156</v>
      </c>
      <c r="B111" s="7">
        <v>8074.5</v>
      </c>
      <c r="C111" s="7">
        <f t="shared" si="1"/>
        <v>269.89999999999964</v>
      </c>
      <c r="I111" s="7">
        <f>+'Labor Force'!C106/1000</f>
        <v>9555.4419999999991</v>
      </c>
    </row>
    <row r="112" spans="1:9" x14ac:dyDescent="0.3">
      <c r="A112" s="4">
        <v>42186</v>
      </c>
      <c r="B112" s="7">
        <v>8099.6</v>
      </c>
      <c r="C112" s="7">
        <f t="shared" si="1"/>
        <v>266.10000000000036</v>
      </c>
      <c r="I112" s="7">
        <f>+'Labor Force'!C107/1000</f>
        <v>9504.3349999999991</v>
      </c>
    </row>
    <row r="113" spans="1:9" x14ac:dyDescent="0.3">
      <c r="A113" s="4">
        <v>42217</v>
      </c>
      <c r="B113" s="7">
        <v>8111.8</v>
      </c>
      <c r="C113" s="7">
        <f t="shared" si="1"/>
        <v>254.10000000000036</v>
      </c>
      <c r="I113" s="7">
        <f>+'Labor Force'!C108/1000</f>
        <v>9501.5519999999997</v>
      </c>
    </row>
    <row r="114" spans="1:9" x14ac:dyDescent="0.3">
      <c r="A114" s="4">
        <v>42248</v>
      </c>
      <c r="B114" s="7">
        <v>8115</v>
      </c>
      <c r="C114" s="7">
        <f t="shared" si="1"/>
        <v>236.80000000000018</v>
      </c>
      <c r="I114" s="7">
        <f>+'Labor Force'!C109/1000</f>
        <v>9532.2819999999992</v>
      </c>
    </row>
    <row r="115" spans="1:9" x14ac:dyDescent="0.3">
      <c r="A115" s="4">
        <v>42278</v>
      </c>
      <c r="B115" s="7">
        <v>8149.6</v>
      </c>
      <c r="C115" s="7">
        <f t="shared" si="1"/>
        <v>239.30000000000018</v>
      </c>
      <c r="I115" s="7">
        <f>+'Labor Force'!C110/1000</f>
        <v>9579.9210000000003</v>
      </c>
    </row>
    <row r="116" spans="1:9" x14ac:dyDescent="0.3">
      <c r="A116" s="4">
        <v>42309</v>
      </c>
      <c r="B116" s="7">
        <v>8176.9</v>
      </c>
      <c r="C116" s="7">
        <f t="shared" si="1"/>
        <v>231.69999999999982</v>
      </c>
      <c r="I116" s="7">
        <f>+'Labor Force'!C111/1000</f>
        <v>9628.6270000000004</v>
      </c>
    </row>
    <row r="117" spans="1:9" ht="15" x14ac:dyDescent="0.25">
      <c r="A117" s="4">
        <v>42339</v>
      </c>
      <c r="B117" s="7">
        <v>8198.7999999999993</v>
      </c>
      <c r="C117" s="7">
        <f t="shared" si="1"/>
        <v>233.09999999999945</v>
      </c>
      <c r="D117" s="7">
        <f>AVERAGE(B106:B117)-AVERAGE(B94:B105)</f>
        <v>257.85833333333358</v>
      </c>
      <c r="I117" s="7">
        <f>9666874/1000</f>
        <v>9666.8739999999998</v>
      </c>
    </row>
    <row r="118" spans="1:9" ht="15" x14ac:dyDescent="0.25">
      <c r="G118" s="5"/>
    </row>
    <row r="119" spans="1:9" x14ac:dyDescent="0.3">
      <c r="G119" s="5"/>
    </row>
  </sheetData>
  <mergeCells count="2">
    <mergeCell ref="E11:F11"/>
    <mergeCell ref="B8:F8"/>
  </mergeCells>
  <pageMargins left="0.95" right="0.45" top="0.75" bottom="0.75" header="0.3" footer="0.3"/>
  <pageSetup scale="72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13"/>
  <sheetViews>
    <sheetView tabSelected="1" workbookViewId="0">
      <pane ySplit="4" topLeftCell="A5" activePane="bottomLeft" state="frozen"/>
      <selection pane="bottomLeft" activeCell="H6" sqref="H6"/>
    </sheetView>
  </sheetViews>
  <sheetFormatPr defaultColWidth="9.109375" defaultRowHeight="14.4" x14ac:dyDescent="0.3"/>
  <cols>
    <col min="1" max="1" width="10.5546875" style="11" customWidth="1"/>
    <col min="2" max="2" width="6.88671875" style="11" bestFit="1" customWidth="1"/>
    <col min="3" max="3" width="11.6640625" style="11" bestFit="1" customWidth="1"/>
    <col min="4" max="4" width="12.33203125" style="11" bestFit="1" customWidth="1"/>
    <col min="5" max="6" width="14.6640625" style="11" bestFit="1" customWidth="1"/>
    <col min="7" max="7" width="10.44140625" style="11" customWidth="1"/>
    <col min="8" max="8" width="9.5546875" style="11" bestFit="1" customWidth="1"/>
    <col min="9" max="16384" width="9.109375" style="11"/>
  </cols>
  <sheetData>
    <row r="1" spans="1:8" x14ac:dyDescent="0.3">
      <c r="A1" s="38" t="s">
        <v>42</v>
      </c>
    </row>
    <row r="2" spans="1:8" x14ac:dyDescent="0.3">
      <c r="A2" s="38" t="s">
        <v>41</v>
      </c>
    </row>
    <row r="3" spans="1:8" ht="15" thickBot="1" x14ac:dyDescent="0.35"/>
    <row r="4" spans="1:8" ht="27.6" thickBot="1" x14ac:dyDescent="0.35">
      <c r="A4" s="16" t="s">
        <v>14</v>
      </c>
      <c r="B4" s="17" t="s">
        <v>15</v>
      </c>
      <c r="C4" s="17" t="s">
        <v>16</v>
      </c>
      <c r="D4" s="17" t="s">
        <v>17</v>
      </c>
      <c r="E4" s="17" t="s">
        <v>18</v>
      </c>
      <c r="F4" s="18" t="s">
        <v>19</v>
      </c>
    </row>
    <row r="5" spans="1:8" ht="15" thickBot="1" x14ac:dyDescent="0.35">
      <c r="A5" s="19">
        <v>2007</v>
      </c>
      <c r="B5" s="12" t="s">
        <v>20</v>
      </c>
      <c r="C5" s="13">
        <v>9134930</v>
      </c>
      <c r="D5" s="13">
        <v>8815739</v>
      </c>
      <c r="E5" s="13">
        <v>319191</v>
      </c>
      <c r="F5" s="23">
        <v>3.5</v>
      </c>
      <c r="H5" s="22"/>
    </row>
    <row r="6" spans="1:8" ht="15" thickBot="1" x14ac:dyDescent="0.35">
      <c r="A6" s="20">
        <v>2007</v>
      </c>
      <c r="B6" s="14" t="s">
        <v>21</v>
      </c>
      <c r="C6" s="15">
        <v>9140493</v>
      </c>
      <c r="D6" s="15">
        <v>8814183</v>
      </c>
      <c r="E6" s="15">
        <v>326310</v>
      </c>
      <c r="F6" s="24">
        <v>3.6</v>
      </c>
      <c r="H6" s="22"/>
    </row>
    <row r="7" spans="1:8" ht="15" thickBot="1" x14ac:dyDescent="0.35">
      <c r="A7" s="19">
        <v>2007</v>
      </c>
      <c r="B7" s="12" t="s">
        <v>22</v>
      </c>
      <c r="C7" s="13">
        <v>9142170</v>
      </c>
      <c r="D7" s="13">
        <v>8807636</v>
      </c>
      <c r="E7" s="13">
        <v>334534</v>
      </c>
      <c r="F7" s="23">
        <v>3.7</v>
      </c>
      <c r="H7" s="22"/>
    </row>
    <row r="8" spans="1:8" ht="15" thickBot="1" x14ac:dyDescent="0.35">
      <c r="A8" s="20">
        <v>2007</v>
      </c>
      <c r="B8" s="14" t="s">
        <v>23</v>
      </c>
      <c r="C8" s="15">
        <v>9142003</v>
      </c>
      <c r="D8" s="15">
        <v>8798066</v>
      </c>
      <c r="E8" s="15">
        <v>343937</v>
      </c>
      <c r="F8" s="24">
        <v>3.8</v>
      </c>
      <c r="H8" s="22"/>
    </row>
    <row r="9" spans="1:8" ht="15" thickBot="1" x14ac:dyDescent="0.35">
      <c r="A9" s="19">
        <v>2007</v>
      </c>
      <c r="B9" s="12" t="s">
        <v>24</v>
      </c>
      <c r="C9" s="13">
        <v>9141715</v>
      </c>
      <c r="D9" s="13">
        <v>8786829</v>
      </c>
      <c r="E9" s="13">
        <v>354886</v>
      </c>
      <c r="F9" s="23">
        <v>3.9</v>
      </c>
      <c r="H9" s="22"/>
    </row>
    <row r="10" spans="1:8" ht="15" thickBot="1" x14ac:dyDescent="0.35">
      <c r="A10" s="20">
        <v>2007</v>
      </c>
      <c r="B10" s="14" t="s">
        <v>25</v>
      </c>
      <c r="C10" s="15">
        <v>9142613</v>
      </c>
      <c r="D10" s="15">
        <v>8775500</v>
      </c>
      <c r="E10" s="15">
        <v>367113</v>
      </c>
      <c r="F10" s="24">
        <v>4</v>
      </c>
      <c r="H10" s="22"/>
    </row>
    <row r="11" spans="1:8" ht="15" thickBot="1" x14ac:dyDescent="0.35">
      <c r="A11" s="19">
        <v>2007</v>
      </c>
      <c r="B11" s="12" t="s">
        <v>26</v>
      </c>
      <c r="C11" s="13">
        <v>9145503</v>
      </c>
      <c r="D11" s="13">
        <v>8765230</v>
      </c>
      <c r="E11" s="13">
        <v>380273</v>
      </c>
      <c r="F11" s="23">
        <v>4.2</v>
      </c>
      <c r="H11" s="22"/>
    </row>
    <row r="12" spans="1:8" ht="15" thickBot="1" x14ac:dyDescent="0.35">
      <c r="A12" s="20">
        <v>2007</v>
      </c>
      <c r="B12" s="14" t="s">
        <v>27</v>
      </c>
      <c r="C12" s="15">
        <v>9151161</v>
      </c>
      <c r="D12" s="15">
        <v>8757015</v>
      </c>
      <c r="E12" s="15">
        <v>394146</v>
      </c>
      <c r="F12" s="24">
        <v>4.3</v>
      </c>
      <c r="H12" s="22"/>
    </row>
    <row r="13" spans="1:8" ht="15" thickBot="1" x14ac:dyDescent="0.35">
      <c r="A13" s="19">
        <v>2007</v>
      </c>
      <c r="B13" s="12" t="s">
        <v>28</v>
      </c>
      <c r="C13" s="13">
        <v>9159913</v>
      </c>
      <c r="D13" s="13">
        <v>8751836</v>
      </c>
      <c r="E13" s="13">
        <v>408077</v>
      </c>
      <c r="F13" s="23">
        <v>4.5</v>
      </c>
      <c r="H13" s="22"/>
    </row>
    <row r="14" spans="1:8" ht="15" thickBot="1" x14ac:dyDescent="0.35">
      <c r="A14" s="20">
        <v>2007</v>
      </c>
      <c r="B14" s="14" t="s">
        <v>29</v>
      </c>
      <c r="C14" s="15">
        <v>9170550</v>
      </c>
      <c r="D14" s="15">
        <v>8748573</v>
      </c>
      <c r="E14" s="15">
        <v>421977</v>
      </c>
      <c r="F14" s="24">
        <v>4.5999999999999996</v>
      </c>
      <c r="H14" s="22"/>
    </row>
    <row r="15" spans="1:8" ht="15" thickBot="1" x14ac:dyDescent="0.35">
      <c r="A15" s="19">
        <v>2007</v>
      </c>
      <c r="B15" s="12" t="s">
        <v>30</v>
      </c>
      <c r="C15" s="13">
        <v>9181161</v>
      </c>
      <c r="D15" s="13">
        <v>8745698</v>
      </c>
      <c r="E15" s="13">
        <v>435463</v>
      </c>
      <c r="F15" s="23">
        <v>4.7</v>
      </c>
      <c r="H15" s="22"/>
    </row>
    <row r="16" spans="1:8" ht="15" thickBot="1" x14ac:dyDescent="0.35">
      <c r="A16" s="20">
        <v>2007</v>
      </c>
      <c r="B16" s="14" t="s">
        <v>31</v>
      </c>
      <c r="C16" s="15">
        <v>9190512</v>
      </c>
      <c r="D16" s="15">
        <v>8741669</v>
      </c>
      <c r="E16" s="15">
        <v>448843</v>
      </c>
      <c r="F16" s="24">
        <v>4.9000000000000004</v>
      </c>
      <c r="H16" s="22"/>
    </row>
    <row r="17" spans="1:8" ht="15" thickBot="1" x14ac:dyDescent="0.35">
      <c r="A17" s="19">
        <v>2008</v>
      </c>
      <c r="B17" s="12" t="s">
        <v>20</v>
      </c>
      <c r="C17" s="13">
        <v>9196485</v>
      </c>
      <c r="D17" s="13">
        <v>8733489</v>
      </c>
      <c r="E17" s="13">
        <v>462996</v>
      </c>
      <c r="F17" s="23">
        <v>5</v>
      </c>
      <c r="H17" s="22"/>
    </row>
    <row r="18" spans="1:8" ht="15" thickBot="1" x14ac:dyDescent="0.35">
      <c r="A18" s="20">
        <v>2008</v>
      </c>
      <c r="B18" s="14" t="s">
        <v>21</v>
      </c>
      <c r="C18" s="15">
        <v>9198724</v>
      </c>
      <c r="D18" s="15">
        <v>8719858</v>
      </c>
      <c r="E18" s="15">
        <v>478866</v>
      </c>
      <c r="F18" s="24">
        <v>5.2</v>
      </c>
      <c r="H18" s="22"/>
    </row>
    <row r="19" spans="1:8" ht="15" thickBot="1" x14ac:dyDescent="0.35">
      <c r="A19" s="19">
        <v>2008</v>
      </c>
      <c r="B19" s="12" t="s">
        <v>22</v>
      </c>
      <c r="C19" s="13">
        <v>9198990</v>
      </c>
      <c r="D19" s="13">
        <v>8701011</v>
      </c>
      <c r="E19" s="13">
        <v>497979</v>
      </c>
      <c r="F19" s="23">
        <v>5.4</v>
      </c>
      <c r="H19" s="22"/>
    </row>
    <row r="20" spans="1:8" ht="15" thickBot="1" x14ac:dyDescent="0.35">
      <c r="A20" s="20">
        <v>2008</v>
      </c>
      <c r="B20" s="14" t="s">
        <v>23</v>
      </c>
      <c r="C20" s="15">
        <v>9199382</v>
      </c>
      <c r="D20" s="15">
        <v>8678489</v>
      </c>
      <c r="E20" s="15">
        <v>520893</v>
      </c>
      <c r="F20" s="24">
        <v>5.7</v>
      </c>
      <c r="H20" s="22"/>
    </row>
    <row r="21" spans="1:8" ht="15" thickBot="1" x14ac:dyDescent="0.35">
      <c r="A21" s="19">
        <v>2008</v>
      </c>
      <c r="B21" s="12" t="s">
        <v>24</v>
      </c>
      <c r="C21" s="13">
        <v>9201544</v>
      </c>
      <c r="D21" s="13">
        <v>8654457</v>
      </c>
      <c r="E21" s="13">
        <v>547087</v>
      </c>
      <c r="F21" s="23">
        <v>5.9</v>
      </c>
      <c r="H21" s="22"/>
    </row>
    <row r="22" spans="1:8" ht="15" thickBot="1" x14ac:dyDescent="0.35">
      <c r="A22" s="20">
        <v>2008</v>
      </c>
      <c r="B22" s="14" t="s">
        <v>25</v>
      </c>
      <c r="C22" s="15">
        <v>9206175</v>
      </c>
      <c r="D22" s="15">
        <v>8630845</v>
      </c>
      <c r="E22" s="15">
        <v>575330</v>
      </c>
      <c r="F22" s="24">
        <v>6.2</v>
      </c>
      <c r="H22" s="22"/>
    </row>
    <row r="23" spans="1:8" ht="15" thickBot="1" x14ac:dyDescent="0.35">
      <c r="A23" s="19">
        <v>2008</v>
      </c>
      <c r="B23" s="12" t="s">
        <v>26</v>
      </c>
      <c r="C23" s="13">
        <v>9211717</v>
      </c>
      <c r="D23" s="13">
        <v>8607303</v>
      </c>
      <c r="E23" s="13">
        <v>604414</v>
      </c>
      <c r="F23" s="23">
        <v>6.6</v>
      </c>
      <c r="H23" s="22"/>
    </row>
    <row r="24" spans="1:8" ht="15" thickBot="1" x14ac:dyDescent="0.35">
      <c r="A24" s="20">
        <v>2008</v>
      </c>
      <c r="B24" s="14" t="s">
        <v>27</v>
      </c>
      <c r="C24" s="15">
        <v>9215703</v>
      </c>
      <c r="D24" s="15">
        <v>8581875</v>
      </c>
      <c r="E24" s="15">
        <v>633828</v>
      </c>
      <c r="F24" s="24">
        <v>6.9</v>
      </c>
      <c r="H24" s="21"/>
    </row>
    <row r="25" spans="1:8" ht="15" thickBot="1" x14ac:dyDescent="0.35">
      <c r="A25" s="19">
        <v>2008</v>
      </c>
      <c r="B25" s="12" t="s">
        <v>28</v>
      </c>
      <c r="C25" s="13">
        <v>9216123</v>
      </c>
      <c r="D25" s="13">
        <v>8550909</v>
      </c>
      <c r="E25" s="13">
        <v>665214</v>
      </c>
      <c r="F25" s="23">
        <v>7.2</v>
      </c>
      <c r="H25" s="21"/>
    </row>
    <row r="26" spans="1:8" ht="15" thickBot="1" x14ac:dyDescent="0.35">
      <c r="A26" s="20">
        <v>2008</v>
      </c>
      <c r="B26" s="14" t="s">
        <v>29</v>
      </c>
      <c r="C26" s="15">
        <v>9211877</v>
      </c>
      <c r="D26" s="15">
        <v>8511125</v>
      </c>
      <c r="E26" s="15">
        <v>700752</v>
      </c>
      <c r="F26" s="24">
        <v>7.6</v>
      </c>
      <c r="H26" s="21"/>
    </row>
    <row r="27" spans="1:8" ht="15" thickBot="1" x14ac:dyDescent="0.35">
      <c r="A27" s="19">
        <v>2008</v>
      </c>
      <c r="B27" s="12" t="s">
        <v>30</v>
      </c>
      <c r="C27" s="13">
        <v>9202528</v>
      </c>
      <c r="D27" s="13">
        <v>8461341</v>
      </c>
      <c r="E27" s="13">
        <v>741187</v>
      </c>
      <c r="F27" s="23">
        <v>8.1</v>
      </c>
      <c r="H27" s="21"/>
    </row>
    <row r="28" spans="1:8" ht="15" thickBot="1" x14ac:dyDescent="0.35">
      <c r="A28" s="20">
        <v>2008</v>
      </c>
      <c r="B28" s="14" t="s">
        <v>31</v>
      </c>
      <c r="C28" s="15">
        <v>9189256</v>
      </c>
      <c r="D28" s="15">
        <v>8403601</v>
      </c>
      <c r="E28" s="15">
        <v>785655</v>
      </c>
      <c r="F28" s="24">
        <v>8.5</v>
      </c>
      <c r="H28" s="21"/>
    </row>
    <row r="29" spans="1:8" ht="15" thickBot="1" x14ac:dyDescent="0.35">
      <c r="A29" s="19">
        <v>2009</v>
      </c>
      <c r="B29" s="12" t="s">
        <v>20</v>
      </c>
      <c r="C29" s="13">
        <v>9174390</v>
      </c>
      <c r="D29" s="13">
        <v>8342876</v>
      </c>
      <c r="E29" s="13">
        <v>831514</v>
      </c>
      <c r="F29" s="23">
        <v>9.1</v>
      </c>
      <c r="H29" s="21"/>
    </row>
    <row r="30" spans="1:8" ht="15" thickBot="1" x14ac:dyDescent="0.35">
      <c r="A30" s="20">
        <v>2009</v>
      </c>
      <c r="B30" s="14" t="s">
        <v>21</v>
      </c>
      <c r="C30" s="15">
        <v>9161031</v>
      </c>
      <c r="D30" s="15">
        <v>8285939</v>
      </c>
      <c r="E30" s="15">
        <v>875092</v>
      </c>
      <c r="F30" s="24">
        <v>9.6</v>
      </c>
      <c r="H30" s="21"/>
    </row>
    <row r="31" spans="1:8" ht="15" thickBot="1" x14ac:dyDescent="0.35">
      <c r="A31" s="19">
        <v>2009</v>
      </c>
      <c r="B31" s="12" t="s">
        <v>22</v>
      </c>
      <c r="C31" s="13">
        <v>9151372</v>
      </c>
      <c r="D31" s="13">
        <v>8239221</v>
      </c>
      <c r="E31" s="13">
        <v>912151</v>
      </c>
      <c r="F31" s="23">
        <v>10</v>
      </c>
      <c r="H31" s="21"/>
    </row>
    <row r="32" spans="1:8" ht="15" thickBot="1" x14ac:dyDescent="0.35">
      <c r="A32" s="20">
        <v>2009</v>
      </c>
      <c r="B32" s="14" t="s">
        <v>23</v>
      </c>
      <c r="C32" s="15">
        <v>9145102</v>
      </c>
      <c r="D32" s="15">
        <v>8204633</v>
      </c>
      <c r="E32" s="15">
        <v>940469</v>
      </c>
      <c r="F32" s="24">
        <v>10.3</v>
      </c>
      <c r="H32" s="21"/>
    </row>
    <row r="33" spans="1:8" ht="15" thickBot="1" x14ac:dyDescent="0.35">
      <c r="A33" s="19">
        <v>2009</v>
      </c>
      <c r="B33" s="12" t="s">
        <v>24</v>
      </c>
      <c r="C33" s="13">
        <v>9139428</v>
      </c>
      <c r="D33" s="13">
        <v>8178608</v>
      </c>
      <c r="E33" s="13">
        <v>960820</v>
      </c>
      <c r="F33" s="23">
        <v>10.5</v>
      </c>
      <c r="H33" s="21"/>
    </row>
    <row r="34" spans="1:8" ht="15" thickBot="1" x14ac:dyDescent="0.35">
      <c r="A34" s="20">
        <v>2009</v>
      </c>
      <c r="B34" s="14" t="s">
        <v>25</v>
      </c>
      <c r="C34" s="15">
        <v>9132122</v>
      </c>
      <c r="D34" s="15">
        <v>8157108</v>
      </c>
      <c r="E34" s="15">
        <v>975014</v>
      </c>
      <c r="F34" s="24">
        <v>10.7</v>
      </c>
      <c r="H34" s="21"/>
    </row>
    <row r="35" spans="1:8" ht="15" thickBot="1" x14ac:dyDescent="0.35">
      <c r="A35" s="19">
        <v>2009</v>
      </c>
      <c r="B35" s="12" t="s">
        <v>26</v>
      </c>
      <c r="C35" s="13">
        <v>9121295</v>
      </c>
      <c r="D35" s="13">
        <v>8136019</v>
      </c>
      <c r="E35" s="13">
        <v>985276</v>
      </c>
      <c r="F35" s="23">
        <v>10.8</v>
      </c>
      <c r="H35" s="21"/>
    </row>
    <row r="36" spans="1:8" ht="15" thickBot="1" x14ac:dyDescent="0.35">
      <c r="A36" s="20">
        <v>2009</v>
      </c>
      <c r="B36" s="14" t="s">
        <v>27</v>
      </c>
      <c r="C36" s="15">
        <v>9107134</v>
      </c>
      <c r="D36" s="15">
        <v>8113635</v>
      </c>
      <c r="E36" s="15">
        <v>993499</v>
      </c>
      <c r="F36" s="24">
        <v>10.9</v>
      </c>
      <c r="H36" s="21"/>
    </row>
    <row r="37" spans="1:8" ht="15" thickBot="1" x14ac:dyDescent="0.35">
      <c r="A37" s="19">
        <v>2009</v>
      </c>
      <c r="B37" s="12" t="s">
        <v>28</v>
      </c>
      <c r="C37" s="13">
        <v>9092846</v>
      </c>
      <c r="D37" s="13">
        <v>8092134</v>
      </c>
      <c r="E37" s="13">
        <v>1000712</v>
      </c>
      <c r="F37" s="23">
        <v>11</v>
      </c>
      <c r="H37" s="21"/>
    </row>
    <row r="38" spans="1:8" ht="15" thickBot="1" x14ac:dyDescent="0.35">
      <c r="A38" s="20">
        <v>2009</v>
      </c>
      <c r="B38" s="14" t="s">
        <v>29</v>
      </c>
      <c r="C38" s="15">
        <v>9082164</v>
      </c>
      <c r="D38" s="15">
        <v>8074964</v>
      </c>
      <c r="E38" s="15">
        <v>1007200</v>
      </c>
      <c r="F38" s="24">
        <v>11.1</v>
      </c>
      <c r="H38" s="21"/>
    </row>
    <row r="39" spans="1:8" ht="15" thickBot="1" x14ac:dyDescent="0.35">
      <c r="A39" s="19">
        <v>2009</v>
      </c>
      <c r="B39" s="12" t="s">
        <v>30</v>
      </c>
      <c r="C39" s="13">
        <v>9081076</v>
      </c>
      <c r="D39" s="13">
        <v>8067589</v>
      </c>
      <c r="E39" s="13">
        <v>1013487</v>
      </c>
      <c r="F39" s="23">
        <v>11.2</v>
      </c>
      <c r="H39" s="21"/>
    </row>
    <row r="40" spans="1:8" ht="15" thickBot="1" x14ac:dyDescent="0.35">
      <c r="A40" s="20">
        <v>2009</v>
      </c>
      <c r="B40" s="14" t="s">
        <v>31</v>
      </c>
      <c r="C40" s="15">
        <v>9092393</v>
      </c>
      <c r="D40" s="15">
        <v>8073744</v>
      </c>
      <c r="E40" s="15">
        <v>1018649</v>
      </c>
      <c r="F40" s="24">
        <v>11.2</v>
      </c>
      <c r="H40" s="21"/>
    </row>
    <row r="41" spans="1:8" ht="15" thickBot="1" x14ac:dyDescent="0.35">
      <c r="A41" s="19">
        <v>2010</v>
      </c>
      <c r="B41" s="12" t="s">
        <v>20</v>
      </c>
      <c r="C41" s="13">
        <v>9114179</v>
      </c>
      <c r="D41" s="13">
        <v>8093722</v>
      </c>
      <c r="E41" s="13">
        <v>1020457</v>
      </c>
      <c r="F41" s="23">
        <v>11.2</v>
      </c>
      <c r="H41" s="21"/>
    </row>
    <row r="42" spans="1:8" ht="15" thickBot="1" x14ac:dyDescent="0.35">
      <c r="A42" s="20">
        <v>2010</v>
      </c>
      <c r="B42" s="14" t="s">
        <v>21</v>
      </c>
      <c r="C42" s="15">
        <v>9140677</v>
      </c>
      <c r="D42" s="15">
        <v>8122875</v>
      </c>
      <c r="E42" s="15">
        <v>1017802</v>
      </c>
      <c r="F42" s="24">
        <v>11.1</v>
      </c>
      <c r="H42" s="21"/>
    </row>
    <row r="43" spans="1:8" ht="15" thickBot="1" x14ac:dyDescent="0.35">
      <c r="A43" s="19">
        <v>2010</v>
      </c>
      <c r="B43" s="12" t="s">
        <v>22</v>
      </c>
      <c r="C43" s="13">
        <v>9167124</v>
      </c>
      <c r="D43" s="13">
        <v>8155204</v>
      </c>
      <c r="E43" s="13">
        <v>1011920</v>
      </c>
      <c r="F43" s="23">
        <v>11</v>
      </c>
      <c r="H43" s="21"/>
    </row>
    <row r="44" spans="1:8" ht="15" thickBot="1" x14ac:dyDescent="0.35">
      <c r="A44" s="20">
        <v>2010</v>
      </c>
      <c r="B44" s="14" t="s">
        <v>23</v>
      </c>
      <c r="C44" s="15">
        <v>9190963</v>
      </c>
      <c r="D44" s="15">
        <v>8185992</v>
      </c>
      <c r="E44" s="15">
        <v>1004971</v>
      </c>
      <c r="F44" s="24">
        <v>10.9</v>
      </c>
      <c r="H44" s="21"/>
    </row>
    <row r="45" spans="1:8" ht="15" thickBot="1" x14ac:dyDescent="0.35">
      <c r="A45" s="19">
        <v>2010</v>
      </c>
      <c r="B45" s="12" t="s">
        <v>24</v>
      </c>
      <c r="C45" s="13">
        <v>9210648</v>
      </c>
      <c r="D45" s="13">
        <v>8211878</v>
      </c>
      <c r="E45" s="13">
        <v>998770</v>
      </c>
      <c r="F45" s="23">
        <v>10.8</v>
      </c>
      <c r="H45" s="21"/>
    </row>
    <row r="46" spans="1:8" ht="15" thickBot="1" x14ac:dyDescent="0.35">
      <c r="A46" s="20">
        <v>2010</v>
      </c>
      <c r="B46" s="14" t="s">
        <v>25</v>
      </c>
      <c r="C46" s="15">
        <v>9226032</v>
      </c>
      <c r="D46" s="15">
        <v>8229953</v>
      </c>
      <c r="E46" s="15">
        <v>996079</v>
      </c>
      <c r="F46" s="24">
        <v>10.8</v>
      </c>
      <c r="H46" s="21"/>
    </row>
    <row r="47" spans="1:8" ht="15" thickBot="1" x14ac:dyDescent="0.35">
      <c r="A47" s="19">
        <v>2010</v>
      </c>
      <c r="B47" s="12" t="s">
        <v>26</v>
      </c>
      <c r="C47" s="13">
        <v>9238615</v>
      </c>
      <c r="D47" s="13">
        <v>8240342</v>
      </c>
      <c r="E47" s="13">
        <v>998273</v>
      </c>
      <c r="F47" s="23">
        <v>10.8</v>
      </c>
      <c r="H47" s="21"/>
    </row>
    <row r="48" spans="1:8" ht="15" thickBot="1" x14ac:dyDescent="0.35">
      <c r="A48" s="20">
        <v>2010</v>
      </c>
      <c r="B48" s="14" t="s">
        <v>27</v>
      </c>
      <c r="C48" s="15">
        <v>9250368</v>
      </c>
      <c r="D48" s="15">
        <v>8246757</v>
      </c>
      <c r="E48" s="15">
        <v>1003611</v>
      </c>
      <c r="F48" s="24">
        <v>10.8</v>
      </c>
      <c r="H48" s="21"/>
    </row>
    <row r="49" spans="1:8" ht="15" thickBot="1" x14ac:dyDescent="0.35">
      <c r="A49" s="19">
        <v>2010</v>
      </c>
      <c r="B49" s="12" t="s">
        <v>28</v>
      </c>
      <c r="C49" s="13">
        <v>9260711</v>
      </c>
      <c r="D49" s="13">
        <v>8252260</v>
      </c>
      <c r="E49" s="13">
        <v>1008451</v>
      </c>
      <c r="F49" s="23">
        <v>10.9</v>
      </c>
      <c r="H49" s="21"/>
    </row>
    <row r="50" spans="1:8" ht="15" thickBot="1" x14ac:dyDescent="0.35">
      <c r="A50" s="20">
        <v>2010</v>
      </c>
      <c r="B50" s="14" t="s">
        <v>29</v>
      </c>
      <c r="C50" s="15">
        <v>9269587</v>
      </c>
      <c r="D50" s="15">
        <v>8260377</v>
      </c>
      <c r="E50" s="15">
        <v>1009210</v>
      </c>
      <c r="F50" s="24">
        <v>10.9</v>
      </c>
      <c r="H50" s="21"/>
    </row>
    <row r="51" spans="1:8" ht="15" thickBot="1" x14ac:dyDescent="0.35">
      <c r="A51" s="19">
        <v>2010</v>
      </c>
      <c r="B51" s="12" t="s">
        <v>30</v>
      </c>
      <c r="C51" s="13">
        <v>9276242</v>
      </c>
      <c r="D51" s="13">
        <v>8272523</v>
      </c>
      <c r="E51" s="13">
        <v>1003719</v>
      </c>
      <c r="F51" s="23">
        <v>10.8</v>
      </c>
      <c r="H51" s="21"/>
    </row>
    <row r="52" spans="1:8" ht="15" thickBot="1" x14ac:dyDescent="0.35">
      <c r="A52" s="20">
        <v>2010</v>
      </c>
      <c r="B52" s="14" t="s">
        <v>31</v>
      </c>
      <c r="C52" s="15">
        <v>9280198</v>
      </c>
      <c r="D52" s="15">
        <v>8287874</v>
      </c>
      <c r="E52" s="15">
        <v>992324</v>
      </c>
      <c r="F52" s="24">
        <v>10.7</v>
      </c>
      <c r="H52" s="21"/>
    </row>
    <row r="53" spans="1:8" ht="15" thickBot="1" x14ac:dyDescent="0.35">
      <c r="A53" s="19">
        <v>2011</v>
      </c>
      <c r="B53" s="12" t="s">
        <v>20</v>
      </c>
      <c r="C53" s="13">
        <v>9282804</v>
      </c>
      <c r="D53" s="13">
        <v>8305050</v>
      </c>
      <c r="E53" s="13">
        <v>977754</v>
      </c>
      <c r="F53" s="23">
        <v>10.5</v>
      </c>
      <c r="H53" s="21"/>
    </row>
    <row r="54" spans="1:8" ht="15" thickBot="1" x14ac:dyDescent="0.35">
      <c r="A54" s="20">
        <v>2011</v>
      </c>
      <c r="B54" s="14" t="s">
        <v>21</v>
      </c>
      <c r="C54" s="15">
        <v>9284181</v>
      </c>
      <c r="D54" s="15">
        <v>8321085</v>
      </c>
      <c r="E54" s="15">
        <v>963096</v>
      </c>
      <c r="F54" s="24">
        <v>10.4</v>
      </c>
      <c r="H54" s="21"/>
    </row>
    <row r="55" spans="1:8" ht="15" thickBot="1" x14ac:dyDescent="0.35">
      <c r="A55" s="19">
        <v>2011</v>
      </c>
      <c r="B55" s="12" t="s">
        <v>22</v>
      </c>
      <c r="C55" s="13">
        <v>9283470</v>
      </c>
      <c r="D55" s="13">
        <v>8333519</v>
      </c>
      <c r="E55" s="13">
        <v>949951</v>
      </c>
      <c r="F55" s="23">
        <v>10.199999999999999</v>
      </c>
      <c r="H55" s="21"/>
    </row>
    <row r="56" spans="1:8" ht="15" thickBot="1" x14ac:dyDescent="0.35">
      <c r="A56" s="20">
        <v>2011</v>
      </c>
      <c r="B56" s="14" t="s">
        <v>23</v>
      </c>
      <c r="C56" s="15">
        <v>9280682</v>
      </c>
      <c r="D56" s="15">
        <v>8341712</v>
      </c>
      <c r="E56" s="15">
        <v>938970</v>
      </c>
      <c r="F56" s="24">
        <v>10.1</v>
      </c>
      <c r="H56" s="21"/>
    </row>
    <row r="57" spans="1:8" ht="15" thickBot="1" x14ac:dyDescent="0.35">
      <c r="A57" s="19">
        <v>2011</v>
      </c>
      <c r="B57" s="12" t="s">
        <v>24</v>
      </c>
      <c r="C57" s="13">
        <v>9277822</v>
      </c>
      <c r="D57" s="13">
        <v>8348052</v>
      </c>
      <c r="E57" s="13">
        <v>929770</v>
      </c>
      <c r="F57" s="23">
        <v>10</v>
      </c>
      <c r="H57" s="21"/>
    </row>
    <row r="58" spans="1:8" ht="15" thickBot="1" x14ac:dyDescent="0.35">
      <c r="A58" s="20">
        <v>2011</v>
      </c>
      <c r="B58" s="14" t="s">
        <v>25</v>
      </c>
      <c r="C58" s="15">
        <v>9276508</v>
      </c>
      <c r="D58" s="15">
        <v>8356234</v>
      </c>
      <c r="E58" s="15">
        <v>920274</v>
      </c>
      <c r="F58" s="24">
        <v>9.9</v>
      </c>
      <c r="H58" s="21"/>
    </row>
    <row r="59" spans="1:8" ht="15" thickBot="1" x14ac:dyDescent="0.35">
      <c r="A59" s="19">
        <v>2011</v>
      </c>
      <c r="B59" s="12" t="s">
        <v>26</v>
      </c>
      <c r="C59" s="13">
        <v>9278019</v>
      </c>
      <c r="D59" s="13">
        <v>8369398</v>
      </c>
      <c r="E59" s="13">
        <v>908621</v>
      </c>
      <c r="F59" s="23">
        <v>9.8000000000000007</v>
      </c>
      <c r="H59" s="21"/>
    </row>
    <row r="60" spans="1:8" ht="15" thickBot="1" x14ac:dyDescent="0.35">
      <c r="A60" s="20">
        <v>2011</v>
      </c>
      <c r="B60" s="14" t="s">
        <v>27</v>
      </c>
      <c r="C60" s="15">
        <v>9282464</v>
      </c>
      <c r="D60" s="15">
        <v>8387802</v>
      </c>
      <c r="E60" s="15">
        <v>894662</v>
      </c>
      <c r="F60" s="24">
        <v>9.6</v>
      </c>
      <c r="H60" s="21"/>
    </row>
    <row r="61" spans="1:8" ht="15" thickBot="1" x14ac:dyDescent="0.35">
      <c r="A61" s="19">
        <v>2011</v>
      </c>
      <c r="B61" s="12" t="s">
        <v>28</v>
      </c>
      <c r="C61" s="13">
        <v>9288972</v>
      </c>
      <c r="D61" s="13">
        <v>8410156</v>
      </c>
      <c r="E61" s="13">
        <v>878816</v>
      </c>
      <c r="F61" s="23">
        <v>9.5</v>
      </c>
      <c r="H61" s="21"/>
    </row>
    <row r="62" spans="1:8" ht="15" thickBot="1" x14ac:dyDescent="0.35">
      <c r="A62" s="20">
        <v>2011</v>
      </c>
      <c r="B62" s="14" t="s">
        <v>29</v>
      </c>
      <c r="C62" s="15">
        <v>9296370</v>
      </c>
      <c r="D62" s="15">
        <v>8434286</v>
      </c>
      <c r="E62" s="15">
        <v>862084</v>
      </c>
      <c r="F62" s="24">
        <v>9.3000000000000007</v>
      </c>
      <c r="H62" s="21"/>
    </row>
    <row r="63" spans="1:8" ht="15" thickBot="1" x14ac:dyDescent="0.35">
      <c r="A63" s="19">
        <v>2011</v>
      </c>
      <c r="B63" s="12" t="s">
        <v>30</v>
      </c>
      <c r="C63" s="13">
        <v>9302481</v>
      </c>
      <c r="D63" s="13">
        <v>8456872</v>
      </c>
      <c r="E63" s="13">
        <v>845609</v>
      </c>
      <c r="F63" s="23">
        <v>9.1</v>
      </c>
      <c r="H63" s="21"/>
    </row>
    <row r="64" spans="1:8" ht="15" thickBot="1" x14ac:dyDescent="0.35">
      <c r="A64" s="20">
        <v>2011</v>
      </c>
      <c r="B64" s="14" t="s">
        <v>31</v>
      </c>
      <c r="C64" s="15">
        <v>9306508</v>
      </c>
      <c r="D64" s="15">
        <v>8475991</v>
      </c>
      <c r="E64" s="15">
        <v>830517</v>
      </c>
      <c r="F64" s="24">
        <v>8.9</v>
      </c>
      <c r="H64" s="21"/>
    </row>
    <row r="65" spans="1:8" ht="15" thickBot="1" x14ac:dyDescent="0.35">
      <c r="A65" s="19">
        <v>2012</v>
      </c>
      <c r="B65" s="12" t="s">
        <v>20</v>
      </c>
      <c r="C65" s="13">
        <v>9309521</v>
      </c>
      <c r="D65" s="13">
        <v>8491759</v>
      </c>
      <c r="E65" s="13">
        <v>817762</v>
      </c>
      <c r="F65" s="23">
        <v>8.8000000000000007</v>
      </c>
      <c r="H65" s="21"/>
    </row>
    <row r="66" spans="1:8" ht="15" thickBot="1" x14ac:dyDescent="0.35">
      <c r="A66" s="20">
        <v>2012</v>
      </c>
      <c r="B66" s="14" t="s">
        <v>21</v>
      </c>
      <c r="C66" s="15">
        <v>9313313</v>
      </c>
      <c r="D66" s="15">
        <v>8505564</v>
      </c>
      <c r="E66" s="15">
        <v>807749</v>
      </c>
      <c r="F66" s="24">
        <v>8.6999999999999993</v>
      </c>
      <c r="H66" s="21"/>
    </row>
    <row r="67" spans="1:8" ht="15" thickBot="1" x14ac:dyDescent="0.35">
      <c r="A67" s="19">
        <v>2012</v>
      </c>
      <c r="B67" s="12" t="s">
        <v>22</v>
      </c>
      <c r="C67" s="13">
        <v>9318478</v>
      </c>
      <c r="D67" s="13">
        <v>8517859</v>
      </c>
      <c r="E67" s="13">
        <v>800619</v>
      </c>
      <c r="F67" s="23">
        <v>8.6</v>
      </c>
      <c r="H67" s="21"/>
    </row>
    <row r="68" spans="1:8" ht="15" thickBot="1" x14ac:dyDescent="0.35">
      <c r="A68" s="20">
        <v>2012</v>
      </c>
      <c r="B68" s="14" t="s">
        <v>23</v>
      </c>
      <c r="C68" s="15">
        <v>9324925</v>
      </c>
      <c r="D68" s="15">
        <v>8529196</v>
      </c>
      <c r="E68" s="15">
        <v>795729</v>
      </c>
      <c r="F68" s="24">
        <v>8.5</v>
      </c>
      <c r="H68" s="21"/>
    </row>
    <row r="69" spans="1:8" ht="15" thickBot="1" x14ac:dyDescent="0.35">
      <c r="A69" s="19">
        <v>2012</v>
      </c>
      <c r="B69" s="12" t="s">
        <v>24</v>
      </c>
      <c r="C69" s="13">
        <v>9333325</v>
      </c>
      <c r="D69" s="13">
        <v>8541940</v>
      </c>
      <c r="E69" s="13">
        <v>791385</v>
      </c>
      <c r="F69" s="23">
        <v>8.5</v>
      </c>
      <c r="H69" s="21"/>
    </row>
    <row r="70" spans="1:8" ht="15" thickBot="1" x14ac:dyDescent="0.35">
      <c r="A70" s="20">
        <v>2012</v>
      </c>
      <c r="B70" s="14" t="s">
        <v>25</v>
      </c>
      <c r="C70" s="15">
        <v>9343339</v>
      </c>
      <c r="D70" s="15">
        <v>8557549</v>
      </c>
      <c r="E70" s="15">
        <v>785790</v>
      </c>
      <c r="F70" s="24">
        <v>8.4</v>
      </c>
      <c r="H70" s="21"/>
    </row>
    <row r="71" spans="1:8" ht="15" thickBot="1" x14ac:dyDescent="0.35">
      <c r="A71" s="19">
        <v>2012</v>
      </c>
      <c r="B71" s="12" t="s">
        <v>26</v>
      </c>
      <c r="C71" s="13">
        <v>9354143</v>
      </c>
      <c r="D71" s="13">
        <v>8576059</v>
      </c>
      <c r="E71" s="13">
        <v>778084</v>
      </c>
      <c r="F71" s="23">
        <v>8.3000000000000007</v>
      </c>
      <c r="H71" s="21"/>
    </row>
    <row r="72" spans="1:8" ht="15" thickBot="1" x14ac:dyDescent="0.35">
      <c r="A72" s="20">
        <v>2012</v>
      </c>
      <c r="B72" s="14" t="s">
        <v>27</v>
      </c>
      <c r="C72" s="15">
        <v>9365026</v>
      </c>
      <c r="D72" s="15">
        <v>8596176</v>
      </c>
      <c r="E72" s="15">
        <v>768850</v>
      </c>
      <c r="F72" s="24">
        <v>8.1999999999999993</v>
      </c>
      <c r="H72" s="21"/>
    </row>
    <row r="73" spans="1:8" ht="15" thickBot="1" x14ac:dyDescent="0.35">
      <c r="A73" s="19">
        <v>2012</v>
      </c>
      <c r="B73" s="12" t="s">
        <v>28</v>
      </c>
      <c r="C73" s="13">
        <v>9375668</v>
      </c>
      <c r="D73" s="13">
        <v>8616175</v>
      </c>
      <c r="E73" s="13">
        <v>759493</v>
      </c>
      <c r="F73" s="23">
        <v>8.1</v>
      </c>
      <c r="H73" s="21"/>
    </row>
    <row r="74" spans="1:8" ht="15" thickBot="1" x14ac:dyDescent="0.35">
      <c r="A74" s="20">
        <v>2012</v>
      </c>
      <c r="B74" s="14" t="s">
        <v>29</v>
      </c>
      <c r="C74" s="15">
        <v>9384048</v>
      </c>
      <c r="D74" s="15">
        <v>8633838</v>
      </c>
      <c r="E74" s="15">
        <v>750210</v>
      </c>
      <c r="F74" s="24">
        <v>8</v>
      </c>
      <c r="H74" s="21"/>
    </row>
    <row r="75" spans="1:8" ht="15" thickBot="1" x14ac:dyDescent="0.35">
      <c r="A75" s="19">
        <v>2012</v>
      </c>
      <c r="B75" s="12" t="s">
        <v>30</v>
      </c>
      <c r="C75" s="13">
        <v>9389061</v>
      </c>
      <c r="D75" s="13">
        <v>8648277</v>
      </c>
      <c r="E75" s="13">
        <v>740784</v>
      </c>
      <c r="F75" s="23">
        <v>7.9</v>
      </c>
      <c r="H75" s="21"/>
    </row>
    <row r="76" spans="1:8" ht="15" thickBot="1" x14ac:dyDescent="0.35">
      <c r="A76" s="20">
        <v>2012</v>
      </c>
      <c r="B76" s="14" t="s">
        <v>31</v>
      </c>
      <c r="C76" s="15">
        <v>9390840</v>
      </c>
      <c r="D76" s="15">
        <v>8660111</v>
      </c>
      <c r="E76" s="15">
        <v>730729</v>
      </c>
      <c r="F76" s="24">
        <v>7.8</v>
      </c>
      <c r="H76" s="21"/>
    </row>
    <row r="77" spans="1:8" ht="15" thickBot="1" x14ac:dyDescent="0.35">
      <c r="A77" s="19">
        <v>2013</v>
      </c>
      <c r="B77" s="12" t="s">
        <v>20</v>
      </c>
      <c r="C77" s="13">
        <v>9390287</v>
      </c>
      <c r="D77" s="13">
        <v>8670349</v>
      </c>
      <c r="E77" s="13">
        <v>719938</v>
      </c>
      <c r="F77" s="23">
        <v>7.7</v>
      </c>
      <c r="H77" s="21"/>
    </row>
    <row r="78" spans="1:8" ht="15" thickBot="1" x14ac:dyDescent="0.35">
      <c r="A78" s="20">
        <v>2013</v>
      </c>
      <c r="B78" s="14" t="s">
        <v>21</v>
      </c>
      <c r="C78" s="15">
        <v>9389771</v>
      </c>
      <c r="D78" s="15">
        <v>8681336</v>
      </c>
      <c r="E78" s="15">
        <v>708435</v>
      </c>
      <c r="F78" s="24">
        <v>7.5</v>
      </c>
      <c r="H78" s="21"/>
    </row>
    <row r="79" spans="1:8" ht="15" thickBot="1" x14ac:dyDescent="0.35">
      <c r="A79" s="19">
        <v>2013</v>
      </c>
      <c r="B79" s="12" t="s">
        <v>22</v>
      </c>
      <c r="C79" s="13">
        <v>9392132</v>
      </c>
      <c r="D79" s="13">
        <v>8695527</v>
      </c>
      <c r="E79" s="13">
        <v>696605</v>
      </c>
      <c r="F79" s="23">
        <v>7.4</v>
      </c>
      <c r="H79" s="21"/>
    </row>
    <row r="80" spans="1:8" ht="15" thickBot="1" x14ac:dyDescent="0.35">
      <c r="A80" s="20">
        <v>2013</v>
      </c>
      <c r="B80" s="14" t="s">
        <v>23</v>
      </c>
      <c r="C80" s="15">
        <v>9398809</v>
      </c>
      <c r="D80" s="15">
        <v>8713685</v>
      </c>
      <c r="E80" s="15">
        <v>685124</v>
      </c>
      <c r="F80" s="24">
        <v>7.3</v>
      </c>
      <c r="H80" s="21"/>
    </row>
    <row r="81" spans="1:8" ht="15" thickBot="1" x14ac:dyDescent="0.35">
      <c r="A81" s="19">
        <v>2013</v>
      </c>
      <c r="B81" s="12" t="s">
        <v>24</v>
      </c>
      <c r="C81" s="13">
        <v>9407338</v>
      </c>
      <c r="D81" s="13">
        <v>8732731</v>
      </c>
      <c r="E81" s="13">
        <v>674607</v>
      </c>
      <c r="F81" s="23">
        <v>7.2</v>
      </c>
      <c r="H81" s="21"/>
    </row>
    <row r="82" spans="1:8" ht="15" thickBot="1" x14ac:dyDescent="0.35">
      <c r="A82" s="20">
        <v>2013</v>
      </c>
      <c r="B82" s="14" t="s">
        <v>25</v>
      </c>
      <c r="C82" s="15">
        <v>9415074</v>
      </c>
      <c r="D82" s="15">
        <v>8750013</v>
      </c>
      <c r="E82" s="15">
        <v>665061</v>
      </c>
      <c r="F82" s="24">
        <v>7.1</v>
      </c>
      <c r="H82" s="21"/>
    </row>
    <row r="83" spans="1:8" ht="15" thickBot="1" x14ac:dyDescent="0.35">
      <c r="A83" s="19">
        <v>2013</v>
      </c>
      <c r="B83" s="12" t="s">
        <v>26</v>
      </c>
      <c r="C83" s="13">
        <v>9420958</v>
      </c>
      <c r="D83" s="13">
        <v>8765237</v>
      </c>
      <c r="E83" s="13">
        <v>655721</v>
      </c>
      <c r="F83" s="23">
        <v>7</v>
      </c>
      <c r="H83" s="21"/>
    </row>
    <row r="84" spans="1:8" ht="15" thickBot="1" x14ac:dyDescent="0.35">
      <c r="A84" s="20">
        <v>2013</v>
      </c>
      <c r="B84" s="14" t="s">
        <v>27</v>
      </c>
      <c r="C84" s="15">
        <v>9424998</v>
      </c>
      <c r="D84" s="15">
        <v>8779433</v>
      </c>
      <c r="E84" s="15">
        <v>645565</v>
      </c>
      <c r="F84" s="24">
        <v>6.8</v>
      </c>
      <c r="H84" s="21"/>
    </row>
    <row r="85" spans="1:8" ht="15" thickBot="1" x14ac:dyDescent="0.35">
      <c r="A85" s="19">
        <v>2013</v>
      </c>
      <c r="B85" s="12" t="s">
        <v>28</v>
      </c>
      <c r="C85" s="13">
        <v>9429621</v>
      </c>
      <c r="D85" s="13">
        <v>8794569</v>
      </c>
      <c r="E85" s="13">
        <v>635052</v>
      </c>
      <c r="F85" s="23">
        <v>6.7</v>
      </c>
      <c r="H85" s="21"/>
    </row>
    <row r="86" spans="1:8" ht="15" thickBot="1" x14ac:dyDescent="0.35">
      <c r="A86" s="20">
        <v>2013</v>
      </c>
      <c r="B86" s="14" t="s">
        <v>29</v>
      </c>
      <c r="C86" s="15">
        <v>9438640</v>
      </c>
      <c r="D86" s="15">
        <v>8812326</v>
      </c>
      <c r="E86" s="15">
        <v>626314</v>
      </c>
      <c r="F86" s="24">
        <v>6.6</v>
      </c>
      <c r="H86" s="21"/>
    </row>
    <row r="87" spans="1:8" ht="15" thickBot="1" x14ac:dyDescent="0.35">
      <c r="A87" s="19">
        <v>2013</v>
      </c>
      <c r="B87" s="12" t="s">
        <v>30</v>
      </c>
      <c r="C87" s="13">
        <v>9454202</v>
      </c>
      <c r="D87" s="13">
        <v>8833248</v>
      </c>
      <c r="E87" s="13">
        <v>620954</v>
      </c>
      <c r="F87" s="23">
        <v>6.6</v>
      </c>
      <c r="H87" s="21"/>
    </row>
    <row r="88" spans="1:8" ht="15" thickBot="1" x14ac:dyDescent="0.35">
      <c r="A88" s="20">
        <v>2013</v>
      </c>
      <c r="B88" s="14" t="s">
        <v>31</v>
      </c>
      <c r="C88" s="15">
        <v>9475423</v>
      </c>
      <c r="D88" s="15">
        <v>8856117</v>
      </c>
      <c r="E88" s="15">
        <v>619306</v>
      </c>
      <c r="F88" s="24">
        <v>6.5</v>
      </c>
      <c r="H88" s="21"/>
    </row>
    <row r="89" spans="1:8" ht="15" thickBot="1" x14ac:dyDescent="0.35">
      <c r="A89" s="19">
        <v>2014</v>
      </c>
      <c r="B89" s="12" t="s">
        <v>20</v>
      </c>
      <c r="C89" s="13">
        <v>9498617</v>
      </c>
      <c r="D89" s="13">
        <v>8878712</v>
      </c>
      <c r="E89" s="13">
        <v>619905</v>
      </c>
      <c r="F89" s="23">
        <v>6.5</v>
      </c>
      <c r="H89" s="21"/>
    </row>
    <row r="90" spans="1:8" ht="15" thickBot="1" x14ac:dyDescent="0.35">
      <c r="A90" s="20">
        <v>2014</v>
      </c>
      <c r="B90" s="14" t="s">
        <v>21</v>
      </c>
      <c r="C90" s="15">
        <v>9518954</v>
      </c>
      <c r="D90" s="15">
        <v>8898885</v>
      </c>
      <c r="E90" s="15">
        <v>620069</v>
      </c>
      <c r="F90" s="24">
        <v>6.5</v>
      </c>
      <c r="H90" s="21"/>
    </row>
    <row r="91" spans="1:8" ht="15" thickBot="1" x14ac:dyDescent="0.35">
      <c r="A91" s="19">
        <v>2014</v>
      </c>
      <c r="B91" s="12" t="s">
        <v>22</v>
      </c>
      <c r="C91" s="13">
        <v>9533065</v>
      </c>
      <c r="D91" s="13">
        <v>8915626</v>
      </c>
      <c r="E91" s="13">
        <v>617439</v>
      </c>
      <c r="F91" s="23">
        <v>6.5</v>
      </c>
      <c r="H91" s="21"/>
    </row>
    <row r="92" spans="1:8" ht="15" thickBot="1" x14ac:dyDescent="0.35">
      <c r="A92" s="20">
        <v>2014</v>
      </c>
      <c r="B92" s="14" t="s">
        <v>23</v>
      </c>
      <c r="C92" s="15">
        <v>9540737</v>
      </c>
      <c r="D92" s="15">
        <v>8930381</v>
      </c>
      <c r="E92" s="15">
        <v>610356</v>
      </c>
      <c r="F92" s="24">
        <v>6.4</v>
      </c>
      <c r="H92" s="21"/>
    </row>
    <row r="93" spans="1:8" ht="15" thickBot="1" x14ac:dyDescent="0.35">
      <c r="A93" s="19">
        <v>2014</v>
      </c>
      <c r="B93" s="12" t="s">
        <v>24</v>
      </c>
      <c r="C93" s="13">
        <v>9545904</v>
      </c>
      <c r="D93" s="13">
        <v>8946817</v>
      </c>
      <c r="E93" s="13">
        <v>599087</v>
      </c>
      <c r="F93" s="23">
        <v>6.3</v>
      </c>
      <c r="H93" s="21"/>
    </row>
    <row r="94" spans="1:8" ht="15" thickBot="1" x14ac:dyDescent="0.35">
      <c r="A94" s="20">
        <v>2014</v>
      </c>
      <c r="B94" s="14" t="s">
        <v>25</v>
      </c>
      <c r="C94" s="15">
        <v>9553966</v>
      </c>
      <c r="D94" s="15">
        <v>8967997</v>
      </c>
      <c r="E94" s="15">
        <v>585969</v>
      </c>
      <c r="F94" s="24">
        <v>6.1</v>
      </c>
      <c r="H94" s="21"/>
    </row>
    <row r="95" spans="1:8" ht="15" thickBot="1" x14ac:dyDescent="0.35">
      <c r="A95" s="19">
        <v>2014</v>
      </c>
      <c r="B95" s="12" t="s">
        <v>26</v>
      </c>
      <c r="C95" s="13">
        <v>9567643</v>
      </c>
      <c r="D95" s="13">
        <v>8993434</v>
      </c>
      <c r="E95" s="13">
        <v>574209</v>
      </c>
      <c r="F95" s="23">
        <v>6</v>
      </c>
      <c r="H95" s="21"/>
    </row>
    <row r="96" spans="1:8" ht="15" thickBot="1" x14ac:dyDescent="0.35">
      <c r="A96" s="20">
        <v>2014</v>
      </c>
      <c r="B96" s="14" t="s">
        <v>27</v>
      </c>
      <c r="C96" s="15">
        <v>9586981</v>
      </c>
      <c r="D96" s="15">
        <v>9020957</v>
      </c>
      <c r="E96" s="15">
        <v>566024</v>
      </c>
      <c r="F96" s="24">
        <v>5.9</v>
      </c>
      <c r="H96" s="21"/>
    </row>
    <row r="97" spans="1:8" ht="15" thickBot="1" x14ac:dyDescent="0.35">
      <c r="A97" s="19">
        <v>2014</v>
      </c>
      <c r="B97" s="12" t="s">
        <v>28</v>
      </c>
      <c r="C97" s="13">
        <v>9608857</v>
      </c>
      <c r="D97" s="13">
        <v>9047793</v>
      </c>
      <c r="E97" s="13">
        <v>561064</v>
      </c>
      <c r="F97" s="23">
        <v>5.8</v>
      </c>
      <c r="H97" s="21"/>
    </row>
    <row r="98" spans="1:8" ht="15" thickBot="1" x14ac:dyDescent="0.35">
      <c r="A98" s="20">
        <v>2014</v>
      </c>
      <c r="B98" s="14" t="s">
        <v>29</v>
      </c>
      <c r="C98" s="15">
        <v>9629649</v>
      </c>
      <c r="D98" s="15">
        <v>9072105</v>
      </c>
      <c r="E98" s="15">
        <v>557544</v>
      </c>
      <c r="F98" s="24">
        <v>5.8</v>
      </c>
      <c r="H98" s="21"/>
    </row>
    <row r="99" spans="1:8" ht="15" thickBot="1" x14ac:dyDescent="0.35">
      <c r="A99" s="19">
        <v>2014</v>
      </c>
      <c r="B99" s="12" t="s">
        <v>30</v>
      </c>
      <c r="C99" s="13">
        <v>9647552</v>
      </c>
      <c r="D99" s="13">
        <v>9092845</v>
      </c>
      <c r="E99" s="13">
        <v>554707</v>
      </c>
      <c r="F99" s="23">
        <v>5.7</v>
      </c>
      <c r="H99" s="21"/>
    </row>
    <row r="100" spans="1:8" ht="15" thickBot="1" x14ac:dyDescent="0.35">
      <c r="A100" s="20">
        <v>2014</v>
      </c>
      <c r="B100" s="14" t="s">
        <v>31</v>
      </c>
      <c r="C100" s="15">
        <v>9662465</v>
      </c>
      <c r="D100" s="15">
        <v>9108891</v>
      </c>
      <c r="E100" s="15">
        <v>553574</v>
      </c>
      <c r="F100" s="24">
        <v>5.7</v>
      </c>
      <c r="H100" s="21"/>
    </row>
    <row r="101" spans="1:8" ht="15" thickBot="1" x14ac:dyDescent="0.35">
      <c r="A101" s="19">
        <v>2015</v>
      </c>
      <c r="B101" s="12" t="s">
        <v>20</v>
      </c>
      <c r="C101" s="13">
        <v>9700158</v>
      </c>
      <c r="D101" s="13">
        <v>9146273</v>
      </c>
      <c r="E101" s="13">
        <v>553885</v>
      </c>
      <c r="F101" s="23">
        <v>5.7</v>
      </c>
      <c r="H101" s="21"/>
    </row>
    <row r="102" spans="1:8" ht="15" thickBot="1" x14ac:dyDescent="0.35">
      <c r="A102" s="20">
        <v>2015</v>
      </c>
      <c r="B102" s="14" t="s">
        <v>21</v>
      </c>
      <c r="C102" s="15">
        <v>9705010</v>
      </c>
      <c r="D102" s="15">
        <v>9154836</v>
      </c>
      <c r="E102" s="15">
        <v>550174</v>
      </c>
      <c r="F102" s="24">
        <v>5.7</v>
      </c>
      <c r="H102" s="21"/>
    </row>
    <row r="103" spans="1:8" ht="15" thickBot="1" x14ac:dyDescent="0.35">
      <c r="A103" s="19">
        <v>2015</v>
      </c>
      <c r="B103" s="12" t="s">
        <v>22</v>
      </c>
      <c r="C103" s="13">
        <v>9673605</v>
      </c>
      <c r="D103" s="13">
        <v>9124336</v>
      </c>
      <c r="E103" s="13">
        <v>549269</v>
      </c>
      <c r="F103" s="23">
        <v>5.7</v>
      </c>
      <c r="H103" s="21"/>
    </row>
    <row r="104" spans="1:8" ht="15" thickBot="1" x14ac:dyDescent="0.35">
      <c r="A104" s="20">
        <v>2015</v>
      </c>
      <c r="B104" s="14" t="s">
        <v>23</v>
      </c>
      <c r="C104" s="15">
        <v>9641312</v>
      </c>
      <c r="D104" s="15">
        <v>9096744</v>
      </c>
      <c r="E104" s="15">
        <v>544568</v>
      </c>
      <c r="F104" s="24">
        <v>5.6</v>
      </c>
      <c r="H104" s="21"/>
    </row>
    <row r="105" spans="1:8" ht="15" thickBot="1" x14ac:dyDescent="0.35">
      <c r="A105" s="19">
        <v>2015</v>
      </c>
      <c r="B105" s="12" t="s">
        <v>24</v>
      </c>
      <c r="C105" s="13">
        <v>9616586</v>
      </c>
      <c r="D105" s="13">
        <v>9069684</v>
      </c>
      <c r="E105" s="13">
        <v>546902</v>
      </c>
      <c r="F105" s="23">
        <v>5.7</v>
      </c>
      <c r="H105" s="21"/>
    </row>
    <row r="106" spans="1:8" ht="15" thickBot="1" x14ac:dyDescent="0.35">
      <c r="A106" s="20">
        <v>2015</v>
      </c>
      <c r="B106" s="14" t="s">
        <v>25</v>
      </c>
      <c r="C106" s="15">
        <v>9555442</v>
      </c>
      <c r="D106" s="15">
        <v>9023865</v>
      </c>
      <c r="E106" s="15">
        <v>531577</v>
      </c>
      <c r="F106" s="24">
        <v>5.6</v>
      </c>
      <c r="H106" s="21"/>
    </row>
    <row r="107" spans="1:8" ht="15" thickBot="1" x14ac:dyDescent="0.35">
      <c r="A107" s="19">
        <v>2015</v>
      </c>
      <c r="B107" s="12" t="s">
        <v>26</v>
      </c>
      <c r="C107" s="13">
        <v>9504335</v>
      </c>
      <c r="D107" s="13">
        <v>8984378</v>
      </c>
      <c r="E107" s="13">
        <v>519957</v>
      </c>
      <c r="F107" s="23">
        <v>5.5</v>
      </c>
      <c r="H107" s="21"/>
    </row>
    <row r="108" spans="1:8" ht="15" thickBot="1" x14ac:dyDescent="0.35">
      <c r="A108" s="20">
        <v>2015</v>
      </c>
      <c r="B108" s="14" t="s">
        <v>27</v>
      </c>
      <c r="C108" s="15">
        <v>9501552</v>
      </c>
      <c r="D108" s="15">
        <v>8992140</v>
      </c>
      <c r="E108" s="15">
        <v>509412</v>
      </c>
      <c r="F108" s="24">
        <v>5.4</v>
      </c>
      <c r="H108" s="21"/>
    </row>
    <row r="109" spans="1:8" ht="15" thickBot="1" x14ac:dyDescent="0.35">
      <c r="A109" s="19">
        <v>2015</v>
      </c>
      <c r="B109" s="12" t="s">
        <v>28</v>
      </c>
      <c r="C109" s="13">
        <v>9532282</v>
      </c>
      <c r="D109" s="13">
        <v>9033800</v>
      </c>
      <c r="E109" s="13">
        <v>498482</v>
      </c>
      <c r="F109" s="23">
        <v>5.2</v>
      </c>
      <c r="H109" s="21"/>
    </row>
    <row r="110" spans="1:8" ht="15" thickBot="1" x14ac:dyDescent="0.35">
      <c r="A110" s="20">
        <v>2015</v>
      </c>
      <c r="B110" s="14" t="s">
        <v>29</v>
      </c>
      <c r="C110" s="15">
        <v>9579921</v>
      </c>
      <c r="D110" s="15">
        <v>9085792</v>
      </c>
      <c r="E110" s="15">
        <v>494129</v>
      </c>
      <c r="F110" s="24">
        <v>5.2</v>
      </c>
      <c r="H110" s="21"/>
    </row>
    <row r="111" spans="1:8" ht="15" thickBot="1" x14ac:dyDescent="0.35">
      <c r="A111" s="19">
        <v>2015</v>
      </c>
      <c r="B111" s="12" t="s">
        <v>30</v>
      </c>
      <c r="C111" s="13">
        <v>9628627</v>
      </c>
      <c r="D111" s="13">
        <v>9140861</v>
      </c>
      <c r="E111" s="13">
        <v>487766</v>
      </c>
      <c r="F111" s="23">
        <v>5.0999999999999996</v>
      </c>
      <c r="H111" s="21"/>
    </row>
    <row r="112" spans="1:8" ht="15" thickBot="1" x14ac:dyDescent="0.35">
      <c r="A112" s="20">
        <v>2015</v>
      </c>
      <c r="B112" s="14" t="s">
        <v>31</v>
      </c>
      <c r="C112" s="15" t="s">
        <v>32</v>
      </c>
      <c r="D112" s="15" t="s">
        <v>33</v>
      </c>
      <c r="E112" s="15" t="s">
        <v>34</v>
      </c>
      <c r="F112" s="24" t="s">
        <v>35</v>
      </c>
      <c r="H112" s="21"/>
    </row>
    <row r="113" spans="1:6" ht="15" thickBot="1" x14ac:dyDescent="0.35">
      <c r="A113" s="35" t="s">
        <v>36</v>
      </c>
      <c r="B113" s="36"/>
      <c r="C113" s="36"/>
      <c r="D113" s="36"/>
      <c r="E113" s="36"/>
      <c r="F113" s="37"/>
    </row>
  </sheetData>
  <mergeCells count="1">
    <mergeCell ref="A113:F11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2691306E-67C6-4F30-8D6F-0B9A98359F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CB3BB3-D12D-4AD4-8981-A1A62E4B60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9D2B5E-5B30-4AEC-84A3-0D0879B95401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FL_Total_Nonfarm</vt:lpstr>
      <vt:lpstr>Labor Force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2016-04-11T18:41:16Z</dcterms:created>
  <dcterms:modified xsi:type="dcterms:W3CDTF">2016-04-13T18:09:42Z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