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80" windowWidth="19416" windowHeight="11016"/>
  </bookViews>
  <sheets>
    <sheet name="Depr Dataset" sheetId="2" r:id="rId1"/>
    <sheet name="GL" sheetId="5" r:id="rId2"/>
  </sheets>
  <calcPr calcId="145621"/>
</workbook>
</file>

<file path=xl/calcChain.xml><?xml version="1.0" encoding="utf-8"?>
<calcChain xmlns="http://schemas.openxmlformats.org/spreadsheetml/2006/main">
  <c r="C27" i="5" l="1"/>
  <c r="C28" i="5" l="1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5" i="2"/>
  <c r="R254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C51" i="5" l="1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C29" i="5" l="1"/>
</calcChain>
</file>

<file path=xl/sharedStrings.xml><?xml version="1.0" encoding="utf-8"?>
<sst xmlns="http://schemas.openxmlformats.org/spreadsheetml/2006/main" count="1388" uniqueCount="221">
  <si>
    <t>INC603000: INC603000: DEPR &amp; AMORT EXP - INTANGIBLE</t>
  </si>
  <si>
    <t>INC603001: INC603001: DEPR &amp; AMORT  EXP - INTANGIBLE ARO</t>
  </si>
  <si>
    <t>INC603005: INC603005: DEPR &amp; AMORT EXP - NCRC AVOIDED AFUDC- INTANG- FERC RECLASS</t>
  </si>
  <si>
    <t>INC603007: INC603007: DEPR &amp; AMORT EXP - INT ECCR</t>
  </si>
  <si>
    <t>INC603092: INC603092: DEPR &amp; AMORT EXP - INT ECRC</t>
  </si>
  <si>
    <t>INC603010: INC603010: DEPR &amp; AMORT EXP - STEAM</t>
  </si>
  <si>
    <t>INC603011: INC603011: DEPR &amp; AMORT EXP - FOSSIL DECOMM</t>
  </si>
  <si>
    <t>INC603013: INC603013: DEPR &amp; AMORT EXP - STEAM PLANT - ECRC -</t>
  </si>
  <si>
    <t>INC603020: INC603020: DEPR &amp; AMORT EXP - TURKEY POINT</t>
  </si>
  <si>
    <t>INC603022: INC603022: DEPR &amp; AMORT EXP - ST LUCIE 1</t>
  </si>
  <si>
    <t>INC603024: INC603024: DEPR &amp; AMORT EXP - ST LUCIE COMMON</t>
  </si>
  <si>
    <t>INC603026: INC603026: DEPR &amp; AMORT EXP - ST LUCIE 2</t>
  </si>
  <si>
    <t>INC603027: INC603027: DEPR &amp; AMORT EXP - NCRC AVOIDED AFUDC- NUCL- FERC RECLASS</t>
  </si>
  <si>
    <t>INC603028: INC603028: DEPR &amp; AMORT EXP - NUCLEAR PLANT - ECRC -</t>
  </si>
  <si>
    <t>INC603030: INC603030: DEPR &amp; AMORT EXP - OTHER PRODUCTION</t>
  </si>
  <si>
    <t>INC603036: INC603036: DEPR &amp; AMORT EXP - DISMANTLEMENT - OTHER PROD</t>
  </si>
  <si>
    <t>INC603037: INC603037: DEPR &amp; AMORT EXP - DISMANTLEMENT - OTHER PROD (ECRC)</t>
  </si>
  <si>
    <t>INC603039: INC603039: DEPR &amp; AMORT EXP - OTH PROD MARTIN PIPELINE</t>
  </si>
  <si>
    <t>INC603040: INC603040: DEPR &amp; AMORT EXP - OTH PROD - ECRC -</t>
  </si>
  <si>
    <t>INC603041: INC603041: DEPR &amp; AMORT EXP - TRANSMISSION</t>
  </si>
  <si>
    <t>INC603042: INC603042: DEPR &amp; AMORT EXP - TRANS - ECRC -</t>
  </si>
  <si>
    <t>INC603046: INC603046: DEPR &amp; AMORT EXP - AVOIDED AFUDC- TRANS- FERC RECLASS</t>
  </si>
  <si>
    <t>INC603047: INC603047: DEPR &amp; AMORT EXP - TRANSMISSION - GSU</t>
  </si>
  <si>
    <t>INC603048: INC603048: DEPR &amp; AMORT EXP - TRANSMISSION - OTHER RETAIL</t>
  </si>
  <si>
    <t>INC603049: INC603049: DEPR &amp; AMORT EXP - TRANSMISSION - OTHER WHOLESALE</t>
  </si>
  <si>
    <t>INC603051: INC603051: DEPR &amp; AMORT EXP - DISTRIBUTION A/C 361</t>
  </si>
  <si>
    <t>INC603052: INC603052: DEPR &amp; AMORT EXP - DISTRIBUTION A/C 362</t>
  </si>
  <si>
    <t>INC603054: INC603054: DEPR &amp; AMORT EXP - DISTRIBUTION A/C 364</t>
  </si>
  <si>
    <t>INC603055: INC603055: DEPR &amp; AMORT EXP - DISTRIBUTION A/C 365</t>
  </si>
  <si>
    <t>INC603056: INC603056: DEPR &amp; AMORT EXP - DISTRIBUTION A/C 366</t>
  </si>
  <si>
    <t>INC603057: INC603057: DEPR &amp; AMORT EXP - DISTRIBUTION A/C 367</t>
  </si>
  <si>
    <t>INC603058: INC603058: DEPR &amp; AMORT EXP - DISTRIBUTION A/C 368</t>
  </si>
  <si>
    <t>INC603059: INC603059: DEPR &amp; AMORT EXP - DISTRIBUTION A/C 369</t>
  </si>
  <si>
    <t>INC603060: INC603060: DEPR &amp; AMORT EXP - DISTRIBUTION A/C 370</t>
  </si>
  <si>
    <t>INC603061: INC603061: DEPR &amp; AMORT EXP - DISTRIBUTION A/C 371</t>
  </si>
  <si>
    <t>INC603063: INC603063: DEPR &amp; AMORT EXP - DISTRIBUTION A/C 373</t>
  </si>
  <si>
    <t>INC603065: INC603065: DEPR &amp; AMORT EXP - DISTRIBUTION - ECRC -</t>
  </si>
  <si>
    <t>INC603072: INC603072: DEPR &amp; AMORT EXP - DISTRIBUTION A/C 362 ECCR</t>
  </si>
  <si>
    <t>INC603081: INC603081: DEPR &amp; AMORT EXP - DISTRIBUTION A/C 371 ECCR</t>
  </si>
  <si>
    <t>INC603091: INC603091: DEPR &amp; AMORT EXP - GENERAL STRUCTURES</t>
  </si>
  <si>
    <t>INC603093: INC603093: DEPR &amp; AMORT EXP - GENERAL OTHER (EXC ECCR &amp; FERC)</t>
  </si>
  <si>
    <t>INC603095: INC603095: DEPR &amp; AMORT EXP - GENERAL OTHER ECCR</t>
  </si>
  <si>
    <t>INC603097: INC603097: DEPR &amp; AMORT EXP - GENERAL OTHER ECRC -</t>
  </si>
  <si>
    <t>TOTAL DEPRECIATION &amp; AMORTIZATION</t>
  </si>
  <si>
    <t>A: A: Base - Capital</t>
  </si>
  <si>
    <t>505: 505: SCHERER #4</t>
  </si>
  <si>
    <t>1: STEAM GENERATION</t>
  </si>
  <si>
    <t>403332: 403332: SAP-Depreciation Exp-Dismantlement Fossil</t>
  </si>
  <si>
    <t>H: H: Environmental Clause - Capital</t>
  </si>
  <si>
    <t>403000: 403000: SAP-Depreciation Expense</t>
  </si>
  <si>
    <t>503: 503: SJRPP COAL TERMINAL</t>
  </si>
  <si>
    <t>502: 502: SJRPP UNIT #2</t>
  </si>
  <si>
    <t>500: 500: SJRPP #1 &amp; #2</t>
  </si>
  <si>
    <t>403: 403: Transmission - Other Wholesale</t>
  </si>
  <si>
    <t>3: EXCLUDED FACILITIES - SETUP TRANSFORMERS</t>
  </si>
  <si>
    <t>402: 402: Transmission - Other Retail</t>
  </si>
  <si>
    <t>401: 401: Transmission - GSU</t>
  </si>
  <si>
    <t>403031: 403031: DEPR EXP - NCRC AFUDC OFFSET</t>
  </si>
  <si>
    <t>373: 373: Street Lights &amp; Signal Systems</t>
  </si>
  <si>
    <t>6: DISTRIBUTION</t>
  </si>
  <si>
    <t>371: 371: Installations On Customer Premises</t>
  </si>
  <si>
    <t>B: B: Conservation Clause - Capital</t>
  </si>
  <si>
    <t>403121: 403121: SAP-Depreciation Exp-A02 Conservation</t>
  </si>
  <si>
    <t>370: 370: Distribution Meters</t>
  </si>
  <si>
    <t>369: 369: Distribution Services</t>
  </si>
  <si>
    <t>368: 368: Distribution Line Transformers</t>
  </si>
  <si>
    <t>367: 367: Distribution Underground Conductors &amp; Devices</t>
  </si>
  <si>
    <t>366: 366: Distribution Underground Conduit</t>
  </si>
  <si>
    <t>365: 365: Distribution Overhead Cond &amp; Devices</t>
  </si>
  <si>
    <t>364: 364: Distribution Poles, Towers &amp; Fixtures</t>
  </si>
  <si>
    <t>362: 362: Distribution Station Equipment</t>
  </si>
  <si>
    <t>361: 361: Distribution Structures &amp; Improvements</t>
  </si>
  <si>
    <t>193: 193: SPACE COAST SOLAR EN</t>
  </si>
  <si>
    <t>0: INTANGIBLE PLANT</t>
  </si>
  <si>
    <t>403100: 403100: SAP-Depreciation Exp-Asset Retire Oblig</t>
  </si>
  <si>
    <t>9: GENERAL PLANT - TRANSPORTATION EQUIPMENT</t>
  </si>
  <si>
    <t>4: OTHER GENERATION</t>
  </si>
  <si>
    <t>403078: 403078: SAP-Depreciation Exp-Dismantle-A08 Environ</t>
  </si>
  <si>
    <t>192: 192: DESOTO SOLAR ENERGY</t>
  </si>
  <si>
    <t>191: 191: WEST COUNTY ENERGY C</t>
  </si>
  <si>
    <t>5: TRANSMISSION</t>
  </si>
  <si>
    <t>190: 190: WEST CNTY ENERGY CNT</t>
  </si>
  <si>
    <t>188: 188: MARTIN SOLAR ENERGY</t>
  </si>
  <si>
    <t>8: GENERAL PLANT - OTHER</t>
  </si>
  <si>
    <t>182: 182: MARTIN PEAKING UNITS</t>
  </si>
  <si>
    <t>180: 180: MARTIN #1, #2, #3, #</t>
  </si>
  <si>
    <t>171: 171: MANATEE #3</t>
  </si>
  <si>
    <t>170: 170: MANATEE #1 &amp; #2</t>
  </si>
  <si>
    <t>155: 155: ST LUCIE UNIT #2 EPU</t>
  </si>
  <si>
    <t>2: NUCLEAR GENERATION</t>
  </si>
  <si>
    <t>154: 154: ST LUCIE UNIT #1 EPU</t>
  </si>
  <si>
    <t>153: 153: ST LUCIE COMMON EPU</t>
  </si>
  <si>
    <t>152: 152: ST LUCIE #2</t>
  </si>
  <si>
    <t>151: 151: ST LUCIE #1</t>
  </si>
  <si>
    <t>150: 150: ST. LUCIE COMMON</t>
  </si>
  <si>
    <t>149: 149: TURKEY POINT COMMON EPU</t>
  </si>
  <si>
    <t>145: 145: TURKEY POINT UNIT #4 EPU</t>
  </si>
  <si>
    <t>144: 144: TURKEY POINT #4</t>
  </si>
  <si>
    <t>143: 143: TURKEY POINT #3</t>
  </si>
  <si>
    <t>142: 142: TURKEY POINT UNIT #3 EPU</t>
  </si>
  <si>
    <t>141: 141: TURKEY POINT #5</t>
  </si>
  <si>
    <t>140: 140: TURKEY POINT</t>
  </si>
  <si>
    <t>131: 131: CAPE CANAVERAL MODER</t>
  </si>
  <si>
    <t>130: 130: CAPE CANAVERAL</t>
  </si>
  <si>
    <t>120: 120: PORT EVERGLADES</t>
  </si>
  <si>
    <t>113: 113: FT. MYERS PEAKING UN</t>
  </si>
  <si>
    <t>112: 112: FT. MYERS - REPOWERE</t>
  </si>
  <si>
    <t>110: 110: FT. MYERS - OLD #1 &amp;</t>
  </si>
  <si>
    <t>081: 081: FT LAUDERDALE GT'S</t>
  </si>
  <si>
    <t>080: 080: FT. LAUDERDALE</t>
  </si>
  <si>
    <t>072: 072: SANFORD  REPOWERED #</t>
  </si>
  <si>
    <t>070: 070: SANFORD #3</t>
  </si>
  <si>
    <t>050: 050: PUTNAM</t>
  </si>
  <si>
    <t>041: 041: RIVIERA MODERNIZATIO</t>
  </si>
  <si>
    <t>040: 040: RIVIERA #1 AND #2</t>
  </si>
  <si>
    <t>010: 010: CUTLER</t>
  </si>
  <si>
    <t>INC603016: INC603016: DEPR &amp; AMORT EXP - SURPLUS DISMANTLEMENT - FERC RECLASS</t>
  </si>
  <si>
    <t>000: 000: NONE</t>
  </si>
  <si>
    <t>403033: 403033:</t>
  </si>
  <si>
    <t>INC603006: INC603006: DEPR &amp; AMORT EXP - SURPLUS FLOWBACK - FERC RECLASS</t>
  </si>
  <si>
    <t>403806: 403806: SAP-Depreciation Expense-Surplus Flowback</t>
  </si>
  <si>
    <t xml:space="preserve">7: GENERAL PLANT - STRUCTURES </t>
  </si>
  <si>
    <t>403805: 403805: SAP-Depreciation Exp-Reversal Reserv Flowbk</t>
  </si>
  <si>
    <t>INC603089: INC603089: DEPR &amp; AMORT EXP - DISTRIBUTION FLOWBACK</t>
  </si>
  <si>
    <t>INC603029: INC603029: DEPR &amp; AMORT EXP - NUCLEAR FLOWBACK</t>
  </si>
  <si>
    <t>INC603015: INC603015: DEPR &amp; AMORT EXP - SURPLUS DISMANTLEMENT DEPR</t>
  </si>
  <si>
    <t>403032: 403032:</t>
  </si>
  <si>
    <t>Total 2018</t>
  </si>
  <si>
    <t>Dec 2018 </t>
  </si>
  <si>
    <t>Nov 2018 </t>
  </si>
  <si>
    <t>Oct 2018 </t>
  </si>
  <si>
    <t>Sep 2018 </t>
  </si>
  <si>
    <t>Aug 2018 </t>
  </si>
  <si>
    <t>Jul 2018 </t>
  </si>
  <si>
    <t>Jun 2018 </t>
  </si>
  <si>
    <t>May 2018 </t>
  </si>
  <si>
    <t>Apr 2018 </t>
  </si>
  <si>
    <t>Mar 2018 </t>
  </si>
  <si>
    <t>Feb 2018 </t>
  </si>
  <si>
    <t>Jan 2018 </t>
  </si>
  <si>
    <t>RA - COS ID</t>
  </si>
  <si>
    <t>RA - Expense Type</t>
  </si>
  <si>
    <t>Cap - Plant Site</t>
  </si>
  <si>
    <t>RA - FERC Function</t>
  </si>
  <si>
    <t>RA - GL Account</t>
  </si>
  <si>
    <t>403000: 403000 Depreciation Expense</t>
  </si>
  <si>
    <t>004: 004: Transmission</t>
  </si>
  <si>
    <t>C: C: Capacity Clause - Capital</t>
  </si>
  <si>
    <t>001: 001: Steam Generation</t>
  </si>
  <si>
    <t>002: 002: Nuclear Generation</t>
  </si>
  <si>
    <t>003: 003: Other Generation</t>
  </si>
  <si>
    <t>194: 194: OKEECHOBEE SITE</t>
  </si>
  <si>
    <t>121: 121: PORT EVERGLADES COMB</t>
  </si>
  <si>
    <t>199: CITRUS PV SOLAR</t>
  </si>
  <si>
    <t>197: BABCOCK RANCH SOLAR</t>
  </si>
  <si>
    <t>172: MANATEE PV SOLAR</t>
  </si>
  <si>
    <t>006: 006: Distribution Substation</t>
  </si>
  <si>
    <t>005: 005: Distribution Line Facilities</t>
  </si>
  <si>
    <t>370.1: AMI Meters</t>
  </si>
  <si>
    <t>403002: 403002 DEPRECIATION EXPENS-LOW NOX</t>
  </si>
  <si>
    <t>404000: 404000 Amortization Expense</t>
  </si>
  <si>
    <t>000: 000: Intangible</t>
  </si>
  <si>
    <t>008: 008: General Plant Equipment</t>
  </si>
  <si>
    <t>403121: 403121 Load Mgmt System (Exp)</t>
  </si>
  <si>
    <t>007: 007: Building, General Plant</t>
  </si>
  <si>
    <t>082: 082: FT LAUDERDALE NEW</t>
  </si>
  <si>
    <t>997: Renewable-Default</t>
  </si>
  <si>
    <t>Difference</t>
  </si>
  <si>
    <t>RAF: Detailed GL Income Statement</t>
  </si>
  <si>
    <t>2018</t>
  </si>
  <si>
    <t>Annual</t>
  </si>
  <si>
    <t>DEPRECIATION EXPENSE</t>
  </si>
  <si>
    <t>403002: 403002: SAP-Depreciation Exp-A08 Environmental</t>
  </si>
  <si>
    <t>403111: Depreciation Exp-A05 Capacity Clause</t>
  </si>
  <si>
    <t>403133: 403133: SAP-DEPRECIATION EXP-OIL BACKOUT</t>
  </si>
  <si>
    <t>403190: Depreciation Expense-ARO-GasRes</t>
  </si>
  <si>
    <t>403333: 403333: SAP-Depreciation Exp-Dismant ARO Offset</t>
  </si>
  <si>
    <t>404000: 404000: SAP-Amort Limited-Term Elec Plt</t>
  </si>
  <si>
    <t>404003: 404003: SAP-Amort Limited-Term Elec Plt-A08 Environ</t>
  </si>
  <si>
    <t>404081: 404081: SAP-AMORT LIMITED-TERM ELEC PLT-WCH20</t>
  </si>
  <si>
    <t>404111: Amort Limited-Term Elec Plt-A05 Capacity Cllause</t>
  </si>
  <si>
    <t>406000: 406000: SAP-Amortiz Elect Plant Acquistion Adjustmnt</t>
  </si>
  <si>
    <t>AMORT PROPERTY</t>
  </si>
  <si>
    <t>404100: Amort/Depletion Land/Rights-GasRes</t>
  </si>
  <si>
    <t>405143: 405143: SAP-Amort LimitedTrm Plt</t>
  </si>
  <si>
    <t>405200: Amortization of other Gas Plant-GasRes</t>
  </si>
  <si>
    <t>407350: 407350: SAP-Reg Debits-A03 Storm Recovery</t>
  </si>
  <si>
    <t>407373: 407373: SAP-Reg Debits-CovertITCDeprLoss-A08 Environ</t>
  </si>
  <si>
    <t>407374: 407374: SAP-Reg Debits-SpaceCst ITCDeprLoss-A08 Envir</t>
  </si>
  <si>
    <t>407375: 407375: SAP-Reg Debits-Martin ITCDeprLoss-A08 Envir</t>
  </si>
  <si>
    <t>407402: 407402: SAP-Reg Credits-Convert InvTaxCr-A08 Environ</t>
  </si>
  <si>
    <t>407403: 407403: SAP-Reg Credits-SpaceCoast InvTaxCr-A08Envir</t>
  </si>
  <si>
    <t>407404: 407404: SAP-Reg Credits-Convert ITC G/Up-A08 Environ</t>
  </si>
  <si>
    <t>407405: 407405: SAP-Reg Credits-SpaceCst ITC Grs/Up-A08 Envr</t>
  </si>
  <si>
    <t>407406: 407406: SAP-Reg Credits-Martin ITC Amortization-A08 Envr</t>
  </si>
  <si>
    <t>407407: 407407: SAP-Reg Credits-Martin ITC G/U Amortization-A08 Envr</t>
  </si>
  <si>
    <t>407410: 407410: SAP-Reg Credits-Other</t>
  </si>
  <si>
    <t>407411: 407411: SAP-Reg Credits-Aviation Trf to FPLGr</t>
  </si>
  <si>
    <t>407412: 407412: SAP-REG CREDITS-AVOIDED AFUDC</t>
  </si>
  <si>
    <t>407443: 407443: SAP-Reg Credits-Asset Retire Oblig</t>
  </si>
  <si>
    <t>Per Dataset</t>
  </si>
  <si>
    <t>Less: Accounts 403190 &amp; 406000</t>
  </si>
  <si>
    <t>COSID</t>
  </si>
  <si>
    <t>INC607900: AMORTIZATION - GAS RESERVES</t>
  </si>
  <si>
    <t>INC605000: INC605000: ACCRETION EXPENSE - ARO REG DEBIT</t>
  </si>
  <si>
    <t>INC607351: INC607351: AMORT OF STORM SECURITIZATION</t>
  </si>
  <si>
    <t>INC607373: INC607373: AMORT REG ASSET - CONVERTIBLE ITC DEPR LOSS</t>
  </si>
  <si>
    <t>INC607404: INC607404: AMORT REG LIAB - CONVERTIBLE ITC GROSS-UP</t>
  </si>
  <si>
    <t>INC607000: INC607000: AMORT OF PROP LOSSES, UNRECOV PLT &amp; REGUL STUDY COSTS</t>
  </si>
  <si>
    <t>INC607411: INC607411: AMORT OF PROP GAINS-AVIAT TRF-FPL GROUP</t>
  </si>
  <si>
    <t>INC608050: INC608050: AMORT OF REG ASSETS - AVOIDED AFUDC DEPR - FERC RECLASS</t>
  </si>
  <si>
    <t>INC607143: INC607143: REGULATORY CREDIT - ASSET RET OBLIGATION</t>
  </si>
  <si>
    <t xml:space="preserve">INC603339: DEPR &amp; AMORT EXP - ARO - GAS RESERVES
</t>
  </si>
  <si>
    <t xml:space="preserve">INC603980: INC603980: DEPR EXP - AMORT ELECT PLT - ACQUI ADJ
</t>
  </si>
  <si>
    <t>Florida Power &amp; Light Company</t>
  </si>
  <si>
    <t>Docket No. 160021-EI</t>
  </si>
  <si>
    <t>OPC's Fifth Set of Interrogatories</t>
  </si>
  <si>
    <t>Interrogatory No. 169</t>
  </si>
  <si>
    <t>Attachment No. 3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</si>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</sst>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_);[Red]\(#,##0\);&quot; &quot;"/>
    <numFmt numFmtId="165" formatCode="_(* #,##0_);_(* \(#,##0\);_(* &quot;-&quot;??_);_(@_)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7"/>
    </xf>
    <xf numFmtId="164" fontId="5" fillId="0" borderId="0" xfId="0" applyNumberFormat="1" applyFont="1" applyBorder="1" applyAlignment="1">
      <alignment horizontal="right"/>
    </xf>
    <xf numFmtId="0" fontId="2" fillId="0" borderId="0" xfId="3"/>
    <xf numFmtId="165" fontId="2" fillId="0" borderId="0" xfId="3" applyNumberFormat="1"/>
    <xf numFmtId="165" fontId="0" fillId="0" borderId="0" xfId="4" applyNumberFormat="1" applyFont="1"/>
    <xf numFmtId="0" fontId="2" fillId="0" borderId="0" xfId="3" applyNumberFormat="1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left" indent="5"/>
    </xf>
    <xf numFmtId="164" fontId="5" fillId="0" borderId="2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5" fontId="5" fillId="0" borderId="0" xfId="1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0" fillId="0" borderId="0" xfId="0" applyFill="1"/>
    <xf numFmtId="0" fontId="5" fillId="0" borderId="0" xfId="0" applyFont="1" applyFill="1" applyAlignment="1">
      <alignment horizontal="left" indent="5"/>
    </xf>
    <xf numFmtId="165" fontId="2" fillId="0" borderId="3" xfId="3" applyNumberFormat="1" applyBorder="1"/>
    <xf numFmtId="0" fontId="5" fillId="0" borderId="0" xfId="0" applyFont="1" applyFill="1" applyAlignment="1">
      <alignment horizontal="left" wrapText="1" indent="5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</cellXfs>
  <cellStyles count="25">
    <cellStyle name="Comma" xfId="1" builtinId="3"/>
    <cellStyle name="Comma 2" xfId="4"/>
    <cellStyle name="Comma 3" xfId="7"/>
    <cellStyle name="Comma 4" xfId="6"/>
    <cellStyle name="Normal" xfId="0" builtinId="0"/>
    <cellStyle name="Normal 10" xfId="5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9" xfId="16"/>
    <cellStyle name="Normal 2" xfId="2"/>
    <cellStyle name="Normal 20" xfId="17"/>
    <cellStyle name="Normal 3" xfId="3"/>
    <cellStyle name="Normal 3 2" xfId="24"/>
    <cellStyle name="Normal 4" xfId="18"/>
    <cellStyle name="Normal 5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9"/>
  <sheetViews>
    <sheetView tabSelected="1" topLeftCell="D1" zoomScaleNormal="100" workbookViewId="0">
      <pane ySplit="9" topLeftCell="A10" activePane="bottomLeft" state="frozen"/>
      <selection pane="bottomLeft" activeCell="D1" sqref="D1:D6"/>
    </sheetView>
  </sheetViews>
  <sheetFormatPr defaultColWidth="9.109375" defaultRowHeight="14.4" x14ac:dyDescent="0.3"/>
  <cols>
    <col min="1" max="1" width="57.33203125" style="4" bestFit="1" customWidth="1"/>
    <col min="2" max="2" width="47.33203125" style="4" bestFit="1" customWidth="1"/>
    <col min="3" max="3" width="52.6640625" style="4" bestFit="1" customWidth="1"/>
    <col min="4" max="4" width="33.33203125" style="4" bestFit="1" customWidth="1"/>
    <col min="5" max="5" width="83.88671875" style="4" bestFit="1" customWidth="1"/>
    <col min="6" max="17" width="13.33203125" style="4" bestFit="1" customWidth="1"/>
    <col min="18" max="18" width="14.33203125" style="4" bestFit="1" customWidth="1"/>
    <col min="19" max="16384" width="9.109375" style="4"/>
  </cols>
  <sheetData>
    <row r="1" spans="1:18" x14ac:dyDescent="0.3">
      <c r="D1" s="21" t="s">
        <v>214</v>
      </c>
    </row>
    <row r="2" spans="1:18" x14ac:dyDescent="0.3">
      <c r="D2" s="21" t="s">
        <v>215</v>
      </c>
    </row>
    <row r="3" spans="1:18" x14ac:dyDescent="0.3">
      <c r="D3" s="21" t="s">
        <v>216</v>
      </c>
    </row>
    <row r="4" spans="1:18" x14ac:dyDescent="0.3">
      <c r="D4" s="21" t="s">
        <v>217</v>
      </c>
    </row>
    <row r="5" spans="1:18" x14ac:dyDescent="0.3">
      <c r="D5" s="21" t="s">
        <v>218</v>
      </c>
    </row>
    <row r="6" spans="1:18" x14ac:dyDescent="0.3">
      <c r="D6" s="21" t="s">
        <v>219</v>
      </c>
    </row>
    <row r="9" spans="1:18" x14ac:dyDescent="0.3">
      <c r="A9" s="7" t="s">
        <v>144</v>
      </c>
      <c r="B9" s="7" t="s">
        <v>143</v>
      </c>
      <c r="C9" s="7" t="s">
        <v>142</v>
      </c>
      <c r="D9" s="7" t="s">
        <v>141</v>
      </c>
      <c r="E9" s="7" t="s">
        <v>140</v>
      </c>
      <c r="F9" s="7" t="s">
        <v>139</v>
      </c>
      <c r="G9" s="7" t="s">
        <v>138</v>
      </c>
      <c r="H9" s="7" t="s">
        <v>137</v>
      </c>
      <c r="I9" s="7" t="s">
        <v>136</v>
      </c>
      <c r="J9" s="7" t="s">
        <v>135</v>
      </c>
      <c r="K9" s="7" t="s">
        <v>134</v>
      </c>
      <c r="L9" s="7" t="s">
        <v>133</v>
      </c>
      <c r="M9" s="7" t="s">
        <v>132</v>
      </c>
      <c r="N9" s="7" t="s">
        <v>131</v>
      </c>
      <c r="O9" s="7" t="s">
        <v>130</v>
      </c>
      <c r="P9" s="7" t="s">
        <v>129</v>
      </c>
      <c r="Q9" s="7" t="s">
        <v>128</v>
      </c>
      <c r="R9" s="7" t="s">
        <v>127</v>
      </c>
    </row>
    <row r="10" spans="1:18" x14ac:dyDescent="0.3">
      <c r="A10" s="7" t="s">
        <v>49</v>
      </c>
      <c r="B10" s="7" t="s">
        <v>83</v>
      </c>
      <c r="C10" s="7" t="s">
        <v>117</v>
      </c>
      <c r="D10" s="7" t="s">
        <v>44</v>
      </c>
      <c r="E10" s="7" t="s">
        <v>40</v>
      </c>
      <c r="F10" s="6">
        <v>3324092.7638715301</v>
      </c>
      <c r="G10" s="6">
        <v>3076014.14832108</v>
      </c>
      <c r="H10" s="6">
        <v>3029980.4915123601</v>
      </c>
      <c r="I10" s="6">
        <v>3024472.2137525198</v>
      </c>
      <c r="J10" s="6">
        <v>3001786.0255978401</v>
      </c>
      <c r="K10" s="6">
        <v>2972811.77671644</v>
      </c>
      <c r="L10" s="6">
        <v>2938627.9496550402</v>
      </c>
      <c r="M10" s="6">
        <v>2891589.18568946</v>
      </c>
      <c r="N10" s="6">
        <v>2857333.2113697198</v>
      </c>
      <c r="O10" s="6">
        <v>2840088.5220212</v>
      </c>
      <c r="P10" s="6">
        <v>2816955.6039979202</v>
      </c>
      <c r="Q10" s="6">
        <v>2768222.2318407502</v>
      </c>
      <c r="R10" s="5">
        <f t="shared" ref="R10:R41" si="0">SUM(F10:Q10)</f>
        <v>35541974.124345861</v>
      </c>
    </row>
    <row r="11" spans="1:18" x14ac:dyDescent="0.3">
      <c r="A11" s="7" t="s">
        <v>49</v>
      </c>
      <c r="B11" s="7" t="s">
        <v>73</v>
      </c>
      <c r="C11" s="7" t="s">
        <v>117</v>
      </c>
      <c r="D11" s="7" t="s">
        <v>44</v>
      </c>
      <c r="E11" s="7" t="s">
        <v>0</v>
      </c>
      <c r="F11" s="6">
        <v>1084646.95921815</v>
      </c>
      <c r="G11" s="6">
        <v>1073207.2849278799</v>
      </c>
      <c r="H11" s="6">
        <v>1070369.5279103301</v>
      </c>
      <c r="I11" s="6">
        <v>1046923.36905787</v>
      </c>
      <c r="J11" s="6">
        <v>1023477.21020541</v>
      </c>
      <c r="K11" s="6">
        <v>1012775.14235926</v>
      </c>
      <c r="L11" s="6">
        <v>1002073.07451311</v>
      </c>
      <c r="M11" s="6">
        <v>996585.99813629803</v>
      </c>
      <c r="N11" s="6">
        <v>991098.92175948701</v>
      </c>
      <c r="O11" s="6">
        <v>984517.38121154101</v>
      </c>
      <c r="P11" s="6">
        <v>925956.72133026295</v>
      </c>
      <c r="Q11" s="6">
        <v>838232.41121770896</v>
      </c>
      <c r="R11" s="5">
        <f t="shared" si="0"/>
        <v>12049864.001847306</v>
      </c>
    </row>
    <row r="12" spans="1:18" x14ac:dyDescent="0.3">
      <c r="A12" s="7" t="s">
        <v>49</v>
      </c>
      <c r="B12" s="7" t="s">
        <v>80</v>
      </c>
      <c r="C12" s="7" t="s">
        <v>117</v>
      </c>
      <c r="D12" s="7" t="s">
        <v>44</v>
      </c>
      <c r="E12" s="7" t="s">
        <v>19</v>
      </c>
      <c r="F12" s="6">
        <v>8349665.3990149796</v>
      </c>
      <c r="G12" s="6">
        <v>8344520.9062566496</v>
      </c>
      <c r="H12" s="6">
        <v>8339376.4134983197</v>
      </c>
      <c r="I12" s="6">
        <v>8334231.9207399804</v>
      </c>
      <c r="J12" s="6">
        <v>8329087.4279816505</v>
      </c>
      <c r="K12" s="6">
        <v>8323942.9352233196</v>
      </c>
      <c r="L12" s="6">
        <v>8318798.4424649803</v>
      </c>
      <c r="M12" s="6">
        <v>8313653.9497066503</v>
      </c>
      <c r="N12" s="6">
        <v>8308509.4569483101</v>
      </c>
      <c r="O12" s="6">
        <v>8303364.9641899802</v>
      </c>
      <c r="P12" s="6">
        <v>8298220.4714316502</v>
      </c>
      <c r="Q12" s="6">
        <v>8293075.97867331</v>
      </c>
      <c r="R12" s="5">
        <f t="shared" si="0"/>
        <v>99856448.266129762</v>
      </c>
    </row>
    <row r="13" spans="1:18" x14ac:dyDescent="0.3">
      <c r="A13" s="7" t="s">
        <v>49</v>
      </c>
      <c r="B13" s="7" t="s">
        <v>75</v>
      </c>
      <c r="C13" s="7" t="s">
        <v>117</v>
      </c>
      <c r="D13" s="7" t="s">
        <v>44</v>
      </c>
      <c r="E13" s="7" t="s">
        <v>40</v>
      </c>
      <c r="F13" s="6">
        <v>21739.780483504601</v>
      </c>
      <c r="G13" s="6">
        <v>21739.780483504601</v>
      </c>
      <c r="H13" s="6">
        <v>21739.780483504601</v>
      </c>
      <c r="I13" s="6">
        <v>21739.780483504601</v>
      </c>
      <c r="J13" s="6">
        <v>21739.780483504601</v>
      </c>
      <c r="K13" s="6">
        <v>21739.780483504601</v>
      </c>
      <c r="L13" s="6">
        <v>21739.780483504601</v>
      </c>
      <c r="M13" s="6">
        <v>21739.780483504601</v>
      </c>
      <c r="N13" s="6">
        <v>21739.780483504601</v>
      </c>
      <c r="O13" s="6">
        <v>21739.780483504601</v>
      </c>
      <c r="P13" s="6">
        <v>21739.780483504601</v>
      </c>
      <c r="Q13" s="6">
        <v>21739.780483504601</v>
      </c>
      <c r="R13" s="5">
        <f t="shared" si="0"/>
        <v>260877.36580205525</v>
      </c>
    </row>
    <row r="14" spans="1:18" x14ac:dyDescent="0.3">
      <c r="A14" s="7" t="s">
        <v>49</v>
      </c>
      <c r="B14" s="7" t="s">
        <v>80</v>
      </c>
      <c r="C14" s="7" t="s">
        <v>117</v>
      </c>
      <c r="D14" s="7" t="s">
        <v>48</v>
      </c>
      <c r="E14" s="7" t="s">
        <v>20</v>
      </c>
      <c r="F14" s="6">
        <v>9512.2100103753</v>
      </c>
      <c r="G14" s="6">
        <v>9512.2100103753</v>
      </c>
      <c r="H14" s="6">
        <v>9512.2100103753</v>
      </c>
      <c r="I14" s="6">
        <v>9512.2100103753</v>
      </c>
      <c r="J14" s="6">
        <v>9512.2100103753</v>
      </c>
      <c r="K14" s="6">
        <v>9512.2100103753</v>
      </c>
      <c r="L14" s="6">
        <v>9512.2100103753</v>
      </c>
      <c r="M14" s="6">
        <v>9512.2100103753</v>
      </c>
      <c r="N14" s="6">
        <v>9512.2100103753</v>
      </c>
      <c r="O14" s="6">
        <v>9512.2100103753</v>
      </c>
      <c r="P14" s="6">
        <v>9512.2100103753</v>
      </c>
      <c r="Q14" s="6">
        <v>9512.2100103753</v>
      </c>
      <c r="R14" s="5">
        <f t="shared" si="0"/>
        <v>114146.52012450363</v>
      </c>
    </row>
    <row r="15" spans="1:18" x14ac:dyDescent="0.3">
      <c r="A15" s="7" t="s">
        <v>57</v>
      </c>
      <c r="B15" s="7" t="s">
        <v>80</v>
      </c>
      <c r="C15" s="7" t="s">
        <v>117</v>
      </c>
      <c r="D15" s="7" t="s">
        <v>44</v>
      </c>
      <c r="E15" s="7" t="s">
        <v>21</v>
      </c>
      <c r="F15" s="6">
        <v>1583.92299254266</v>
      </c>
      <c r="G15" s="6">
        <v>1583.92299254266</v>
      </c>
      <c r="H15" s="6">
        <v>1583.92299254266</v>
      </c>
      <c r="I15" s="6">
        <v>1583.92299254266</v>
      </c>
      <c r="J15" s="6">
        <v>1583.92299254266</v>
      </c>
      <c r="K15" s="6">
        <v>1583.92299254266</v>
      </c>
      <c r="L15" s="6">
        <v>1583.92299254266</v>
      </c>
      <c r="M15" s="6">
        <v>1583.92299254266</v>
      </c>
      <c r="N15" s="6">
        <v>1583.92299254266</v>
      </c>
      <c r="O15" s="6">
        <v>1583.92299254266</v>
      </c>
      <c r="P15" s="6">
        <v>1583.92299254266</v>
      </c>
      <c r="Q15" s="6">
        <v>1583.92299254266</v>
      </c>
      <c r="R15" s="5">
        <f t="shared" si="0"/>
        <v>19007.075910511921</v>
      </c>
    </row>
    <row r="16" spans="1:18" x14ac:dyDescent="0.3">
      <c r="A16" s="7" t="s">
        <v>49</v>
      </c>
      <c r="B16" s="7" t="s">
        <v>121</v>
      </c>
      <c r="C16" s="7" t="s">
        <v>117</v>
      </c>
      <c r="D16" s="7" t="s">
        <v>44</v>
      </c>
      <c r="E16" s="7" t="s">
        <v>39</v>
      </c>
      <c r="F16" s="6">
        <v>705417.028358793</v>
      </c>
      <c r="G16" s="6">
        <v>704847.32975379296</v>
      </c>
      <c r="H16" s="6">
        <v>704277.63114879304</v>
      </c>
      <c r="I16" s="6">
        <v>683356.92270772695</v>
      </c>
      <c r="J16" s="6">
        <v>662436.21426666202</v>
      </c>
      <c r="K16" s="6">
        <v>660170.06827704702</v>
      </c>
      <c r="L16" s="6">
        <v>657903.92228743096</v>
      </c>
      <c r="M16" s="6">
        <v>657334.22368243104</v>
      </c>
      <c r="N16" s="6">
        <v>656764.525077431</v>
      </c>
      <c r="O16" s="6">
        <v>656194.82647243096</v>
      </c>
      <c r="P16" s="6">
        <v>655625.12786743103</v>
      </c>
      <c r="Q16" s="6">
        <v>655055.42926243099</v>
      </c>
      <c r="R16" s="5">
        <f t="shared" si="0"/>
        <v>8059383.2491624011</v>
      </c>
    </row>
    <row r="17" spans="1:18" x14ac:dyDescent="0.3">
      <c r="A17" s="7" t="s">
        <v>49</v>
      </c>
      <c r="B17" s="7" t="s">
        <v>121</v>
      </c>
      <c r="C17" s="7" t="s">
        <v>117</v>
      </c>
      <c r="D17" s="7" t="s">
        <v>48</v>
      </c>
      <c r="E17" s="7" t="s">
        <v>42</v>
      </c>
      <c r="F17" s="6">
        <v>10684.6066132388</v>
      </c>
      <c r="G17" s="6">
        <v>10684.6066132388</v>
      </c>
      <c r="H17" s="6">
        <v>10684.6066132388</v>
      </c>
      <c r="I17" s="6">
        <v>10684.6066132388</v>
      </c>
      <c r="J17" s="6">
        <v>10684.6066132388</v>
      </c>
      <c r="K17" s="6">
        <v>10684.6066132388</v>
      </c>
      <c r="L17" s="6">
        <v>10684.6066132388</v>
      </c>
      <c r="M17" s="6">
        <v>10684.6066132388</v>
      </c>
      <c r="N17" s="6">
        <v>10684.6066132388</v>
      </c>
      <c r="O17" s="6">
        <v>10684.6066132388</v>
      </c>
      <c r="P17" s="6">
        <v>10684.6066132388</v>
      </c>
      <c r="Q17" s="6">
        <v>10684.6066132388</v>
      </c>
      <c r="R17" s="5">
        <f t="shared" si="0"/>
        <v>128215.27935886564</v>
      </c>
    </row>
    <row r="18" spans="1:18" x14ac:dyDescent="0.3">
      <c r="A18" s="7" t="s">
        <v>74</v>
      </c>
      <c r="B18" s="7" t="s">
        <v>73</v>
      </c>
      <c r="C18" s="7" t="s">
        <v>117</v>
      </c>
      <c r="D18" s="7" t="s">
        <v>44</v>
      </c>
      <c r="E18" s="7" t="s">
        <v>1</v>
      </c>
      <c r="F18" s="6">
        <v>-95132.941063296807</v>
      </c>
      <c r="G18" s="6">
        <v>-95132.941063296807</v>
      </c>
      <c r="H18" s="6">
        <v>-95132.941063296807</v>
      </c>
      <c r="I18" s="6">
        <v>-95132.941063296807</v>
      </c>
      <c r="J18" s="6">
        <v>-95132.941063296807</v>
      </c>
      <c r="K18" s="6">
        <v>-95132.941063296807</v>
      </c>
      <c r="L18" s="6">
        <v>-95132.941063296807</v>
      </c>
      <c r="M18" s="6">
        <v>-95132.941063296807</v>
      </c>
      <c r="N18" s="6">
        <v>-95132.941063296807</v>
      </c>
      <c r="O18" s="6">
        <v>-95132.941063296807</v>
      </c>
      <c r="P18" s="6">
        <v>-95132.941063296807</v>
      </c>
      <c r="Q18" s="6">
        <v>-95132.941063296807</v>
      </c>
      <c r="R18" s="5">
        <f t="shared" si="0"/>
        <v>-1141595.2927595614</v>
      </c>
    </row>
    <row r="19" spans="1:18" x14ac:dyDescent="0.3">
      <c r="A19" s="7" t="s">
        <v>49</v>
      </c>
      <c r="B19" s="7" t="s">
        <v>83</v>
      </c>
      <c r="C19" s="7" t="s">
        <v>117</v>
      </c>
      <c r="D19" s="7" t="s">
        <v>48</v>
      </c>
      <c r="E19" s="7" t="s">
        <v>42</v>
      </c>
      <c r="F19" s="6">
        <v>62.978862293614803</v>
      </c>
      <c r="G19" s="6">
        <v>62.978862293614803</v>
      </c>
      <c r="H19" s="6">
        <v>62.978862293614803</v>
      </c>
      <c r="I19" s="6">
        <v>31.154973722964801</v>
      </c>
      <c r="J19" s="6">
        <v>-0.66891484768512999</v>
      </c>
      <c r="K19" s="6">
        <v>-0.66891484768512999</v>
      </c>
      <c r="L19" s="6">
        <v>-0.66891484768512999</v>
      </c>
      <c r="M19" s="6">
        <v>-0.66891484768512999</v>
      </c>
      <c r="N19" s="6">
        <v>-0.66891484768512999</v>
      </c>
      <c r="O19" s="6">
        <v>-0.66891484768512999</v>
      </c>
      <c r="P19" s="6">
        <v>-0.66891484768512999</v>
      </c>
      <c r="Q19" s="6">
        <v>-0.66891484768512999</v>
      </c>
      <c r="R19" s="5">
        <f t="shared" si="0"/>
        <v>214.74024182232816</v>
      </c>
    </row>
    <row r="20" spans="1:18" x14ac:dyDescent="0.3">
      <c r="A20" s="7" t="s">
        <v>57</v>
      </c>
      <c r="B20" s="7" t="s">
        <v>83</v>
      </c>
      <c r="C20" s="7" t="s">
        <v>117</v>
      </c>
      <c r="D20" s="7" t="s">
        <v>44</v>
      </c>
      <c r="E20" s="7" t="s">
        <v>12</v>
      </c>
      <c r="F20" s="6">
        <v>16.926864456195698</v>
      </c>
      <c r="G20" s="6">
        <v>16.926864456195698</v>
      </c>
      <c r="H20" s="6">
        <v>16.926864456195698</v>
      </c>
      <c r="I20" s="6">
        <v>16.926864456195698</v>
      </c>
      <c r="J20" s="6">
        <v>16.926864456195698</v>
      </c>
      <c r="K20" s="6">
        <v>16.926864456195698</v>
      </c>
      <c r="L20" s="6">
        <v>16.926864456195698</v>
      </c>
      <c r="M20" s="6">
        <v>16.926864456195698</v>
      </c>
      <c r="N20" s="6">
        <v>16.926864456195698</v>
      </c>
      <c r="O20" s="6">
        <v>16.926864456195698</v>
      </c>
      <c r="P20" s="6">
        <v>16.926864456195698</v>
      </c>
      <c r="Q20" s="6">
        <v>16.926864456195698</v>
      </c>
      <c r="R20" s="5">
        <f t="shared" si="0"/>
        <v>203.12237347434834</v>
      </c>
    </row>
    <row r="21" spans="1:18" x14ac:dyDescent="0.3">
      <c r="A21" s="7" t="s">
        <v>62</v>
      </c>
      <c r="B21" s="7" t="s">
        <v>73</v>
      </c>
      <c r="C21" s="7" t="s">
        <v>117</v>
      </c>
      <c r="D21" s="7" t="s">
        <v>61</v>
      </c>
      <c r="E21" s="7" t="s">
        <v>3</v>
      </c>
      <c r="F21" s="6">
        <v>19681.937960967902</v>
      </c>
      <c r="G21" s="6">
        <v>19681.937960967902</v>
      </c>
      <c r="H21" s="6">
        <v>19681.937960967902</v>
      </c>
      <c r="I21" s="6">
        <v>13744.931075722099</v>
      </c>
      <c r="J21" s="6">
        <v>7807.9241904761902</v>
      </c>
      <c r="K21" s="6">
        <v>7807.9241904761902</v>
      </c>
      <c r="L21" s="6">
        <v>7807.9241904761902</v>
      </c>
      <c r="M21" s="6">
        <v>7807.9241904761902</v>
      </c>
      <c r="N21" s="6">
        <v>7807.9241904761902</v>
      </c>
      <c r="O21" s="6">
        <v>7807.9241904761902</v>
      </c>
      <c r="P21" s="6">
        <v>7807.9241904761902</v>
      </c>
      <c r="Q21" s="6">
        <v>7807.9241904761902</v>
      </c>
      <c r="R21" s="5">
        <f t="shared" si="0"/>
        <v>135254.13848243532</v>
      </c>
    </row>
    <row r="22" spans="1:18" x14ac:dyDescent="0.3">
      <c r="A22" s="7" t="s">
        <v>126</v>
      </c>
      <c r="B22" s="7" t="s">
        <v>46</v>
      </c>
      <c r="C22" s="7" t="s">
        <v>117</v>
      </c>
      <c r="D22" s="7" t="s">
        <v>44</v>
      </c>
      <c r="E22" s="7" t="s">
        <v>125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5">
        <f t="shared" si="0"/>
        <v>0</v>
      </c>
    </row>
    <row r="23" spans="1:18" x14ac:dyDescent="0.3">
      <c r="A23" s="7" t="s">
        <v>122</v>
      </c>
      <c r="B23" s="7" t="s">
        <v>46</v>
      </c>
      <c r="C23" s="7" t="s">
        <v>117</v>
      </c>
      <c r="D23" s="7" t="s">
        <v>44</v>
      </c>
      <c r="E23" s="7" t="s">
        <v>5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5">
        <f t="shared" si="0"/>
        <v>0</v>
      </c>
    </row>
    <row r="24" spans="1:18" x14ac:dyDescent="0.3">
      <c r="A24" s="7" t="s">
        <v>122</v>
      </c>
      <c r="B24" s="7" t="s">
        <v>89</v>
      </c>
      <c r="C24" s="7" t="s">
        <v>117</v>
      </c>
      <c r="D24" s="7" t="s">
        <v>44</v>
      </c>
      <c r="E24" s="7" t="s">
        <v>124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5">
        <f t="shared" si="0"/>
        <v>0</v>
      </c>
    </row>
    <row r="25" spans="1:18" x14ac:dyDescent="0.3">
      <c r="A25" s="7" t="s">
        <v>122</v>
      </c>
      <c r="B25" s="7" t="s">
        <v>76</v>
      </c>
      <c r="C25" s="7" t="s">
        <v>117</v>
      </c>
      <c r="D25" s="7" t="s">
        <v>44</v>
      </c>
      <c r="E25" s="7" t="s">
        <v>14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5">
        <f t="shared" si="0"/>
        <v>0</v>
      </c>
    </row>
    <row r="26" spans="1:18" x14ac:dyDescent="0.3">
      <c r="A26" s="7" t="s">
        <v>122</v>
      </c>
      <c r="B26" s="7" t="s">
        <v>80</v>
      </c>
      <c r="C26" s="7" t="s">
        <v>117</v>
      </c>
      <c r="D26" s="7" t="s">
        <v>44</v>
      </c>
      <c r="E26" s="7" t="s">
        <v>19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5">
        <f t="shared" si="0"/>
        <v>0</v>
      </c>
    </row>
    <row r="27" spans="1:18" x14ac:dyDescent="0.3">
      <c r="A27" s="7" t="s">
        <v>122</v>
      </c>
      <c r="B27" s="7" t="s">
        <v>59</v>
      </c>
      <c r="C27" s="7" t="s">
        <v>117</v>
      </c>
      <c r="D27" s="7" t="s">
        <v>44</v>
      </c>
      <c r="E27" s="7" t="s">
        <v>123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5">
        <f t="shared" si="0"/>
        <v>0</v>
      </c>
    </row>
    <row r="28" spans="1:18" x14ac:dyDescent="0.3">
      <c r="A28" s="7" t="s">
        <v>122</v>
      </c>
      <c r="B28" s="7" t="s">
        <v>121</v>
      </c>
      <c r="C28" s="7" t="s">
        <v>117</v>
      </c>
      <c r="D28" s="7" t="s">
        <v>44</v>
      </c>
      <c r="E28" s="7" t="s">
        <v>40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5">
        <f t="shared" si="0"/>
        <v>0</v>
      </c>
    </row>
    <row r="29" spans="1:18" x14ac:dyDescent="0.3">
      <c r="A29" s="7" t="s">
        <v>120</v>
      </c>
      <c r="B29" s="7" t="s">
        <v>73</v>
      </c>
      <c r="C29" s="7" t="s">
        <v>117</v>
      </c>
      <c r="D29" s="7" t="s">
        <v>44</v>
      </c>
      <c r="E29" s="7" t="s">
        <v>119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5">
        <f t="shared" si="0"/>
        <v>0</v>
      </c>
    </row>
    <row r="30" spans="1:18" x14ac:dyDescent="0.3">
      <c r="A30" s="7" t="s">
        <v>118</v>
      </c>
      <c r="B30" s="7" t="s">
        <v>46</v>
      </c>
      <c r="C30" s="7" t="s">
        <v>117</v>
      </c>
      <c r="D30" s="7" t="s">
        <v>44</v>
      </c>
      <c r="E30" s="7" t="s">
        <v>116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5">
        <f t="shared" si="0"/>
        <v>0</v>
      </c>
    </row>
    <row r="31" spans="1:18" x14ac:dyDescent="0.3">
      <c r="A31" s="7" t="s">
        <v>49</v>
      </c>
      <c r="B31" s="7" t="s">
        <v>46</v>
      </c>
      <c r="C31" s="7" t="s">
        <v>115</v>
      </c>
      <c r="D31" s="7" t="s">
        <v>44</v>
      </c>
      <c r="E31" s="7" t="s">
        <v>5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5">
        <f t="shared" si="0"/>
        <v>0</v>
      </c>
    </row>
    <row r="32" spans="1:18" x14ac:dyDescent="0.3">
      <c r="A32" s="7" t="s">
        <v>47</v>
      </c>
      <c r="B32" s="7" t="s">
        <v>46</v>
      </c>
      <c r="C32" s="7" t="s">
        <v>115</v>
      </c>
      <c r="D32" s="7" t="s">
        <v>44</v>
      </c>
      <c r="E32" s="7" t="s">
        <v>6</v>
      </c>
      <c r="F32" s="6">
        <v>27817</v>
      </c>
      <c r="G32" s="6">
        <v>27817</v>
      </c>
      <c r="H32" s="6">
        <v>27817</v>
      </c>
      <c r="I32" s="6">
        <v>27817</v>
      </c>
      <c r="J32" s="6">
        <v>27817</v>
      </c>
      <c r="K32" s="6">
        <v>27817</v>
      </c>
      <c r="L32" s="6">
        <v>27817</v>
      </c>
      <c r="M32" s="6">
        <v>27817</v>
      </c>
      <c r="N32" s="6">
        <v>27817</v>
      </c>
      <c r="O32" s="6">
        <v>27817</v>
      </c>
      <c r="P32" s="6">
        <v>27817</v>
      </c>
      <c r="Q32" s="6">
        <v>27817</v>
      </c>
      <c r="R32" s="5">
        <f t="shared" si="0"/>
        <v>333804</v>
      </c>
    </row>
    <row r="33" spans="1:18" x14ac:dyDescent="0.3">
      <c r="A33" s="7" t="s">
        <v>49</v>
      </c>
      <c r="B33" s="7" t="s">
        <v>76</v>
      </c>
      <c r="C33" s="7" t="s">
        <v>114</v>
      </c>
      <c r="D33" s="7" t="s">
        <v>44</v>
      </c>
      <c r="E33" s="7" t="s">
        <v>14</v>
      </c>
      <c r="F33" s="6">
        <v>11304.7760551467</v>
      </c>
      <c r="G33" s="6">
        <v>11304.7760551467</v>
      </c>
      <c r="H33" s="6">
        <v>11304.7760551467</v>
      </c>
      <c r="I33" s="6">
        <v>11304.7760551467</v>
      </c>
      <c r="J33" s="6">
        <v>11284.334527573301</v>
      </c>
      <c r="K33" s="6">
        <v>11263.893</v>
      </c>
      <c r="L33" s="6">
        <v>11263.893</v>
      </c>
      <c r="M33" s="6">
        <v>11263.893</v>
      </c>
      <c r="N33" s="6">
        <v>11263.893</v>
      </c>
      <c r="O33" s="6">
        <v>11263.893</v>
      </c>
      <c r="P33" s="6">
        <v>11263.893</v>
      </c>
      <c r="Q33" s="6">
        <v>11263.893</v>
      </c>
      <c r="R33" s="5">
        <f t="shared" si="0"/>
        <v>135350.68974816008</v>
      </c>
    </row>
    <row r="34" spans="1:18" x14ac:dyDescent="0.3">
      <c r="A34" s="7" t="s">
        <v>47</v>
      </c>
      <c r="B34" s="7" t="s">
        <v>46</v>
      </c>
      <c r="C34" s="7" t="s">
        <v>114</v>
      </c>
      <c r="D34" s="7" t="s">
        <v>44</v>
      </c>
      <c r="E34" s="7" t="s">
        <v>6</v>
      </c>
      <c r="F34" s="6">
        <v>7432</v>
      </c>
      <c r="G34" s="6">
        <v>7432</v>
      </c>
      <c r="H34" s="6">
        <v>7432</v>
      </c>
      <c r="I34" s="6">
        <v>7432</v>
      </c>
      <c r="J34" s="6">
        <v>7432</v>
      </c>
      <c r="K34" s="6">
        <v>7432</v>
      </c>
      <c r="L34" s="6">
        <v>7432</v>
      </c>
      <c r="M34" s="6">
        <v>7432</v>
      </c>
      <c r="N34" s="6">
        <v>7432</v>
      </c>
      <c r="O34" s="6">
        <v>7432</v>
      </c>
      <c r="P34" s="6">
        <v>7432</v>
      </c>
      <c r="Q34" s="6">
        <v>7432</v>
      </c>
      <c r="R34" s="5">
        <f t="shared" si="0"/>
        <v>89184</v>
      </c>
    </row>
    <row r="35" spans="1:18" x14ac:dyDescent="0.3">
      <c r="A35" s="7" t="s">
        <v>49</v>
      </c>
      <c r="B35" s="7" t="s">
        <v>76</v>
      </c>
      <c r="C35" s="7" t="s">
        <v>113</v>
      </c>
      <c r="D35" s="7" t="s">
        <v>44</v>
      </c>
      <c r="E35" s="7" t="s">
        <v>14</v>
      </c>
      <c r="F35" s="6">
        <v>3035814.9629140799</v>
      </c>
      <c r="G35" s="6">
        <v>3035607.8208415802</v>
      </c>
      <c r="H35" s="6">
        <v>3035400.67876908</v>
      </c>
      <c r="I35" s="6">
        <v>3035193.5366965798</v>
      </c>
      <c r="J35" s="6">
        <v>3034986.39462408</v>
      </c>
      <c r="K35" s="6">
        <v>3034779.2525515798</v>
      </c>
      <c r="L35" s="6">
        <v>3034572.1104790801</v>
      </c>
      <c r="M35" s="6">
        <v>3034364.9684065799</v>
      </c>
      <c r="N35" s="6">
        <v>3028030.0319436798</v>
      </c>
      <c r="O35" s="6">
        <v>2972672.7403576602</v>
      </c>
      <c r="P35" s="6">
        <v>2972465.59828516</v>
      </c>
      <c r="Q35" s="6">
        <v>2972258.4562126598</v>
      </c>
      <c r="R35" s="5">
        <f t="shared" si="0"/>
        <v>36226146.552081801</v>
      </c>
    </row>
    <row r="36" spans="1:18" x14ac:dyDescent="0.3">
      <c r="A36" s="7" t="s">
        <v>74</v>
      </c>
      <c r="B36" s="7" t="s">
        <v>73</v>
      </c>
      <c r="C36" s="7" t="s">
        <v>113</v>
      </c>
      <c r="D36" s="7" t="s">
        <v>44</v>
      </c>
      <c r="E36" s="7" t="s">
        <v>1</v>
      </c>
      <c r="F36" s="6">
        <v>3380.7927745664701</v>
      </c>
      <c r="G36" s="6">
        <v>3380.7927745664701</v>
      </c>
      <c r="H36" s="6">
        <v>3380.7927745664701</v>
      </c>
      <c r="I36" s="6">
        <v>3380.7927745664701</v>
      </c>
      <c r="J36" s="6">
        <v>3380.7927745664701</v>
      </c>
      <c r="K36" s="6">
        <v>3380.7927745664701</v>
      </c>
      <c r="L36" s="6">
        <v>3380.7927745664701</v>
      </c>
      <c r="M36" s="6">
        <v>3380.7927745664701</v>
      </c>
      <c r="N36" s="6">
        <v>3380.7927745664701</v>
      </c>
      <c r="O36" s="6">
        <v>3380.7927745664701</v>
      </c>
      <c r="P36" s="6">
        <v>3380.7927745664701</v>
      </c>
      <c r="Q36" s="6">
        <v>3380.7927745664701</v>
      </c>
      <c r="R36" s="5">
        <f t="shared" si="0"/>
        <v>40569.513294797645</v>
      </c>
    </row>
    <row r="37" spans="1:18" x14ac:dyDescent="0.3">
      <c r="A37" s="7" t="s">
        <v>49</v>
      </c>
      <c r="B37" s="7" t="s">
        <v>76</v>
      </c>
      <c r="C37" s="7" t="s">
        <v>112</v>
      </c>
      <c r="D37" s="7" t="s">
        <v>44</v>
      </c>
      <c r="E37" s="7" t="s">
        <v>14</v>
      </c>
      <c r="F37" s="6">
        <v>-1.6286931818181799E-3</v>
      </c>
      <c r="G37" s="6">
        <v>-1.6286931818181799E-3</v>
      </c>
      <c r="H37" s="6">
        <v>-1.6286931818181799E-3</v>
      </c>
      <c r="I37" s="6">
        <v>-1.6286931818181799E-3</v>
      </c>
      <c r="J37" s="6">
        <v>-1.6286931818181799E-3</v>
      </c>
      <c r="K37" s="6">
        <v>-1.6286931818181799E-3</v>
      </c>
      <c r="L37" s="6">
        <v>-1.6286931818181799E-3</v>
      </c>
      <c r="M37" s="6">
        <v>-1.6286931818181799E-3</v>
      </c>
      <c r="N37" s="6">
        <v>-1.6286931818181799E-3</v>
      </c>
      <c r="O37" s="6">
        <v>-1.6286931818181799E-3</v>
      </c>
      <c r="P37" s="6">
        <v>-1.6286931818181799E-3</v>
      </c>
      <c r="Q37" s="6">
        <v>-1.6286931818181799E-3</v>
      </c>
      <c r="R37" s="5">
        <f t="shared" si="0"/>
        <v>-1.9544318181818152E-2</v>
      </c>
    </row>
    <row r="38" spans="1:18" x14ac:dyDescent="0.3">
      <c r="A38" s="7" t="s">
        <v>47</v>
      </c>
      <c r="B38" s="7" t="s">
        <v>76</v>
      </c>
      <c r="C38" s="7" t="s">
        <v>112</v>
      </c>
      <c r="D38" s="7" t="s">
        <v>44</v>
      </c>
      <c r="E38" s="7" t="s">
        <v>15</v>
      </c>
      <c r="F38" s="6">
        <v>33775</v>
      </c>
      <c r="G38" s="6">
        <v>33775</v>
      </c>
      <c r="H38" s="6">
        <v>33775</v>
      </c>
      <c r="I38" s="6">
        <v>33775</v>
      </c>
      <c r="J38" s="6">
        <v>33775</v>
      </c>
      <c r="K38" s="6">
        <v>33775</v>
      </c>
      <c r="L38" s="6">
        <v>33775</v>
      </c>
      <c r="M38" s="6">
        <v>33775</v>
      </c>
      <c r="N38" s="6">
        <v>33775</v>
      </c>
      <c r="O38" s="6">
        <v>33775</v>
      </c>
      <c r="P38" s="6">
        <v>33775</v>
      </c>
      <c r="Q38" s="6">
        <v>33775</v>
      </c>
      <c r="R38" s="5">
        <f t="shared" si="0"/>
        <v>405300</v>
      </c>
    </row>
    <row r="39" spans="1:18" x14ac:dyDescent="0.3">
      <c r="A39" s="7" t="s">
        <v>49</v>
      </c>
      <c r="B39" s="7" t="s">
        <v>46</v>
      </c>
      <c r="C39" s="7" t="s">
        <v>111</v>
      </c>
      <c r="D39" s="7" t="s">
        <v>44</v>
      </c>
      <c r="E39" s="7" t="s">
        <v>5</v>
      </c>
      <c r="F39" s="6">
        <v>5.2249999999999996E-3</v>
      </c>
      <c r="G39" s="6">
        <v>5.4149999999999997E-3</v>
      </c>
      <c r="H39" s="6">
        <v>5.6049999999999997E-3</v>
      </c>
      <c r="I39" s="6">
        <v>5.7949999999999998E-3</v>
      </c>
      <c r="J39" s="6">
        <v>5.9849999999999999E-3</v>
      </c>
      <c r="K39" s="6">
        <v>6.1749999999999999E-3</v>
      </c>
      <c r="L39" s="6">
        <v>6.365E-3</v>
      </c>
      <c r="M39" s="6">
        <v>6.5550000000000001E-3</v>
      </c>
      <c r="N39" s="6">
        <v>6.7450000000000001E-3</v>
      </c>
      <c r="O39" s="6">
        <v>6.9350000000000002E-3</v>
      </c>
      <c r="P39" s="6">
        <v>7.1250000000000003E-3</v>
      </c>
      <c r="Q39" s="6">
        <v>7.3150000000000003E-3</v>
      </c>
      <c r="R39" s="5">
        <f t="shared" si="0"/>
        <v>7.5240000000000001E-2</v>
      </c>
    </row>
    <row r="40" spans="1:18" x14ac:dyDescent="0.3">
      <c r="A40" s="7" t="s">
        <v>49</v>
      </c>
      <c r="B40" s="7" t="s">
        <v>76</v>
      </c>
      <c r="C40" s="7" t="s">
        <v>111</v>
      </c>
      <c r="D40" s="7" t="s">
        <v>44</v>
      </c>
      <c r="E40" s="7" t="s">
        <v>14</v>
      </c>
      <c r="F40" s="6">
        <v>1513765.6059238601</v>
      </c>
      <c r="G40" s="6">
        <v>1513105.04734053</v>
      </c>
      <c r="H40" s="6">
        <v>1512444.4887572001</v>
      </c>
      <c r="I40" s="6">
        <v>1511616.0162571999</v>
      </c>
      <c r="J40" s="6">
        <v>1510787.5437572</v>
      </c>
      <c r="K40" s="6">
        <v>1510126.9851738601</v>
      </c>
      <c r="L40" s="6">
        <v>1509466.42659053</v>
      </c>
      <c r="M40" s="6">
        <v>1508805.8680072001</v>
      </c>
      <c r="N40" s="6">
        <v>1508145.3094238599</v>
      </c>
      <c r="O40" s="6">
        <v>1507484.75084053</v>
      </c>
      <c r="P40" s="6">
        <v>1506824.1922571999</v>
      </c>
      <c r="Q40" s="6">
        <v>1506163.63367386</v>
      </c>
      <c r="R40" s="5">
        <f t="shared" si="0"/>
        <v>18118735.868003033</v>
      </c>
    </row>
    <row r="41" spans="1:18" x14ac:dyDescent="0.3">
      <c r="A41" s="7" t="s">
        <v>49</v>
      </c>
      <c r="B41" s="7" t="s">
        <v>76</v>
      </c>
      <c r="C41" s="7" t="s">
        <v>111</v>
      </c>
      <c r="D41" s="7" t="s">
        <v>48</v>
      </c>
      <c r="E41" s="7" t="s">
        <v>18</v>
      </c>
      <c r="F41" s="6">
        <v>1464.4962644802499</v>
      </c>
      <c r="G41" s="6">
        <v>1462.1868644802501</v>
      </c>
      <c r="H41" s="6">
        <v>1459.87746448025</v>
      </c>
      <c r="I41" s="6">
        <v>1457.5680644802501</v>
      </c>
      <c r="J41" s="6">
        <v>1455.25866448025</v>
      </c>
      <c r="K41" s="6">
        <v>1452.9492644802499</v>
      </c>
      <c r="L41" s="6">
        <v>1450.63986448025</v>
      </c>
      <c r="M41" s="6">
        <v>1448.3304644802499</v>
      </c>
      <c r="N41" s="6">
        <v>1446.0210644802501</v>
      </c>
      <c r="O41" s="6">
        <v>1443.71166448025</v>
      </c>
      <c r="P41" s="6">
        <v>1441.4022644802501</v>
      </c>
      <c r="Q41" s="6">
        <v>1439.09286448025</v>
      </c>
      <c r="R41" s="5">
        <f t="shared" si="0"/>
        <v>17421.534773763</v>
      </c>
    </row>
    <row r="42" spans="1:18" x14ac:dyDescent="0.3">
      <c r="A42" s="7" t="s">
        <v>74</v>
      </c>
      <c r="B42" s="7" t="s">
        <v>73</v>
      </c>
      <c r="C42" s="7" t="s">
        <v>111</v>
      </c>
      <c r="D42" s="7" t="s">
        <v>44</v>
      </c>
      <c r="E42" s="7" t="s">
        <v>1</v>
      </c>
      <c r="F42" s="6">
        <v>258.029205607476</v>
      </c>
      <c r="G42" s="6">
        <v>258.029205607476</v>
      </c>
      <c r="H42" s="6">
        <v>258.029205607476</v>
      </c>
      <c r="I42" s="6">
        <v>258.029205607476</v>
      </c>
      <c r="J42" s="6">
        <v>258.029205607476</v>
      </c>
      <c r="K42" s="6">
        <v>258.029205607476</v>
      </c>
      <c r="L42" s="6">
        <v>258.029205607476</v>
      </c>
      <c r="M42" s="6">
        <v>258.029205607476</v>
      </c>
      <c r="N42" s="6">
        <v>258.029205607476</v>
      </c>
      <c r="O42" s="6">
        <v>258.029205607476</v>
      </c>
      <c r="P42" s="6">
        <v>258.029205607476</v>
      </c>
      <c r="Q42" s="6">
        <v>258.029205607476</v>
      </c>
      <c r="R42" s="5">
        <f t="shared" ref="R42:R73" si="1">SUM(F42:Q42)</f>
        <v>3096.3504672897111</v>
      </c>
    </row>
    <row r="43" spans="1:18" x14ac:dyDescent="0.3">
      <c r="A43" s="7" t="s">
        <v>47</v>
      </c>
      <c r="B43" s="7" t="s">
        <v>76</v>
      </c>
      <c r="C43" s="7" t="s">
        <v>111</v>
      </c>
      <c r="D43" s="7" t="s">
        <v>44</v>
      </c>
      <c r="E43" s="7" t="s">
        <v>15</v>
      </c>
      <c r="F43" s="6">
        <v>45418</v>
      </c>
      <c r="G43" s="6">
        <v>45418</v>
      </c>
      <c r="H43" s="6">
        <v>45418</v>
      </c>
      <c r="I43" s="6">
        <v>45418</v>
      </c>
      <c r="J43" s="6">
        <v>45418</v>
      </c>
      <c r="K43" s="6">
        <v>45418</v>
      </c>
      <c r="L43" s="6">
        <v>45418</v>
      </c>
      <c r="M43" s="6">
        <v>45418</v>
      </c>
      <c r="N43" s="6">
        <v>45418</v>
      </c>
      <c r="O43" s="6">
        <v>45418</v>
      </c>
      <c r="P43" s="6">
        <v>45418</v>
      </c>
      <c r="Q43" s="6">
        <v>45418</v>
      </c>
      <c r="R43" s="5">
        <f t="shared" si="1"/>
        <v>545016</v>
      </c>
    </row>
    <row r="44" spans="1:18" x14ac:dyDescent="0.3">
      <c r="A44" s="7" t="s">
        <v>47</v>
      </c>
      <c r="B44" s="7" t="s">
        <v>46</v>
      </c>
      <c r="C44" s="7" t="s">
        <v>111</v>
      </c>
      <c r="D44" s="7" t="s">
        <v>44</v>
      </c>
      <c r="E44" s="7" t="s">
        <v>6</v>
      </c>
      <c r="F44" s="6">
        <v>10549</v>
      </c>
      <c r="G44" s="6">
        <v>10549</v>
      </c>
      <c r="H44" s="6">
        <v>10549</v>
      </c>
      <c r="I44" s="6">
        <v>10549</v>
      </c>
      <c r="J44" s="6">
        <v>10549</v>
      </c>
      <c r="K44" s="6">
        <v>10549</v>
      </c>
      <c r="L44" s="6">
        <v>10549</v>
      </c>
      <c r="M44" s="6">
        <v>10549</v>
      </c>
      <c r="N44" s="6">
        <v>10549</v>
      </c>
      <c r="O44" s="6">
        <v>10549</v>
      </c>
      <c r="P44" s="6">
        <v>10549</v>
      </c>
      <c r="Q44" s="6">
        <v>10549</v>
      </c>
      <c r="R44" s="5">
        <f t="shared" si="1"/>
        <v>126588</v>
      </c>
    </row>
    <row r="45" spans="1:18" x14ac:dyDescent="0.3">
      <c r="A45" s="7" t="s">
        <v>49</v>
      </c>
      <c r="B45" s="7" t="s">
        <v>46</v>
      </c>
      <c r="C45" s="7" t="s">
        <v>110</v>
      </c>
      <c r="D45" s="7" t="s">
        <v>44</v>
      </c>
      <c r="E45" s="7" t="s">
        <v>5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5">
        <f t="shared" si="1"/>
        <v>0</v>
      </c>
    </row>
    <row r="46" spans="1:18" x14ac:dyDescent="0.3">
      <c r="A46" s="7" t="s">
        <v>49</v>
      </c>
      <c r="B46" s="7" t="s">
        <v>76</v>
      </c>
      <c r="C46" s="7" t="s">
        <v>110</v>
      </c>
      <c r="D46" s="7" t="s">
        <v>44</v>
      </c>
      <c r="E46" s="7" t="s">
        <v>14</v>
      </c>
      <c r="F46" s="6">
        <v>1312592.8532099</v>
      </c>
      <c r="G46" s="6">
        <v>1313532.3758878401</v>
      </c>
      <c r="H46" s="6">
        <v>1282229.0059897201</v>
      </c>
      <c r="I46" s="6">
        <v>1280680.6103813299</v>
      </c>
      <c r="J46" s="6">
        <v>1276057.7202966099</v>
      </c>
      <c r="K46" s="6">
        <v>1242710.47196116</v>
      </c>
      <c r="L46" s="6">
        <v>1212574.6120887499</v>
      </c>
      <c r="M46" s="6">
        <v>1211341.24838375</v>
      </c>
      <c r="N46" s="6">
        <v>1223324.82462233</v>
      </c>
      <c r="O46" s="6">
        <v>1218880.07245428</v>
      </c>
      <c r="P46" s="6">
        <v>1185532.82411883</v>
      </c>
      <c r="Q46" s="6">
        <v>1168186.38593193</v>
      </c>
      <c r="R46" s="5">
        <f t="shared" si="1"/>
        <v>14927643.005326428</v>
      </c>
    </row>
    <row r="47" spans="1:18" x14ac:dyDescent="0.3">
      <c r="A47" s="7" t="s">
        <v>47</v>
      </c>
      <c r="B47" s="7" t="s">
        <v>76</v>
      </c>
      <c r="C47" s="7" t="s">
        <v>110</v>
      </c>
      <c r="D47" s="7" t="s">
        <v>44</v>
      </c>
      <c r="E47" s="7" t="s">
        <v>15</v>
      </c>
      <c r="F47" s="6">
        <v>68483</v>
      </c>
      <c r="G47" s="6">
        <v>68483</v>
      </c>
      <c r="H47" s="6">
        <v>68483</v>
      </c>
      <c r="I47" s="6">
        <v>68483</v>
      </c>
      <c r="J47" s="6">
        <v>68483</v>
      </c>
      <c r="K47" s="6">
        <v>68483</v>
      </c>
      <c r="L47" s="6">
        <v>68483</v>
      </c>
      <c r="M47" s="6">
        <v>68483</v>
      </c>
      <c r="N47" s="6">
        <v>68483</v>
      </c>
      <c r="O47" s="6">
        <v>68483</v>
      </c>
      <c r="P47" s="6">
        <v>68483</v>
      </c>
      <c r="Q47" s="6">
        <v>68483</v>
      </c>
      <c r="R47" s="5">
        <f t="shared" si="1"/>
        <v>821796</v>
      </c>
    </row>
    <row r="48" spans="1:18" x14ac:dyDescent="0.3">
      <c r="A48" s="7" t="s">
        <v>49</v>
      </c>
      <c r="B48" s="7" t="s">
        <v>76</v>
      </c>
      <c r="C48" s="7" t="s">
        <v>110</v>
      </c>
      <c r="D48" s="7" t="s">
        <v>48</v>
      </c>
      <c r="E48" s="7" t="s">
        <v>18</v>
      </c>
      <c r="F48" s="6">
        <v>444.91861459216</v>
      </c>
      <c r="G48" s="6">
        <v>443.77105586128198</v>
      </c>
      <c r="H48" s="6">
        <v>430.783220447318</v>
      </c>
      <c r="I48" s="6">
        <v>428.76249544731797</v>
      </c>
      <c r="J48" s="6">
        <v>425.55744346469999</v>
      </c>
      <c r="K48" s="6">
        <v>411.69344863851802</v>
      </c>
      <c r="L48" s="6">
        <v>399.01378079495498</v>
      </c>
      <c r="M48" s="6">
        <v>396.99305579495501</v>
      </c>
      <c r="N48" s="6">
        <v>399.84660209005</v>
      </c>
      <c r="O48" s="6">
        <v>396.64155010743099</v>
      </c>
      <c r="P48" s="6">
        <v>382.77755528124999</v>
      </c>
      <c r="Q48" s="6">
        <v>374.83519536815902</v>
      </c>
      <c r="R48" s="5">
        <f t="shared" si="1"/>
        <v>4935.5940178880956</v>
      </c>
    </row>
    <row r="49" spans="1:18" x14ac:dyDescent="0.3">
      <c r="A49" s="7" t="s">
        <v>49</v>
      </c>
      <c r="B49" s="7" t="s">
        <v>76</v>
      </c>
      <c r="C49" s="7" t="s">
        <v>109</v>
      </c>
      <c r="D49" s="7" t="s">
        <v>44</v>
      </c>
      <c r="E49" s="7" t="s">
        <v>14</v>
      </c>
      <c r="F49" s="6">
        <v>2022409.7191278001</v>
      </c>
      <c r="G49" s="6">
        <v>2020874.0707517001</v>
      </c>
      <c r="H49" s="6">
        <v>2019076.8164059899</v>
      </c>
      <c r="I49" s="6">
        <v>2014637.17959329</v>
      </c>
      <c r="J49" s="6">
        <v>1989165.99667593</v>
      </c>
      <c r="K49" s="6">
        <v>1987425.8413197999</v>
      </c>
      <c r="L49" s="6">
        <v>1985891.1398881299</v>
      </c>
      <c r="M49" s="6">
        <v>1984356.4384564599</v>
      </c>
      <c r="N49" s="6">
        <v>1982821.7370247999</v>
      </c>
      <c r="O49" s="6">
        <v>1979898.0275799599</v>
      </c>
      <c r="P49" s="6">
        <v>1976406.1031047101</v>
      </c>
      <c r="Q49" s="6">
        <v>1974801.78596015</v>
      </c>
      <c r="R49" s="5">
        <f t="shared" si="1"/>
        <v>23937764.855888717</v>
      </c>
    </row>
    <row r="50" spans="1:18" x14ac:dyDescent="0.3">
      <c r="A50" s="7" t="s">
        <v>49</v>
      </c>
      <c r="B50" s="7" t="s">
        <v>76</v>
      </c>
      <c r="C50" s="7" t="s">
        <v>109</v>
      </c>
      <c r="D50" s="7" t="s">
        <v>48</v>
      </c>
      <c r="E50" s="7" t="s">
        <v>18</v>
      </c>
      <c r="F50" s="6">
        <v>12831.688512708501</v>
      </c>
      <c r="G50" s="6">
        <v>12830.388265208499</v>
      </c>
      <c r="H50" s="6">
        <v>12829.0880177085</v>
      </c>
      <c r="I50" s="6">
        <v>12811.4142500365</v>
      </c>
      <c r="J50" s="6">
        <v>12662.752320989101</v>
      </c>
      <c r="K50" s="6">
        <v>12661.452073489099</v>
      </c>
      <c r="L50" s="6">
        <v>12660.1518259891</v>
      </c>
      <c r="M50" s="6">
        <v>12658.851578489101</v>
      </c>
      <c r="N50" s="6">
        <v>12657.551330989099</v>
      </c>
      <c r="O50" s="6">
        <v>12647.623133464</v>
      </c>
      <c r="P50" s="6">
        <v>12634.1654164261</v>
      </c>
      <c r="Q50" s="6">
        <v>12632.865168926101</v>
      </c>
      <c r="R50" s="5">
        <f t="shared" si="1"/>
        <v>152517.9918944237</v>
      </c>
    </row>
    <row r="51" spans="1:18" x14ac:dyDescent="0.3">
      <c r="A51" s="7" t="s">
        <v>49</v>
      </c>
      <c r="B51" s="7" t="s">
        <v>46</v>
      </c>
      <c r="C51" s="7" t="s">
        <v>109</v>
      </c>
      <c r="D51" s="7" t="s">
        <v>44</v>
      </c>
      <c r="E51" s="7" t="s">
        <v>5</v>
      </c>
      <c r="F51" s="6">
        <v>19.249999615</v>
      </c>
      <c r="G51" s="6">
        <v>19.249999615</v>
      </c>
      <c r="H51" s="6">
        <v>19.249999615</v>
      </c>
      <c r="I51" s="6">
        <v>19.249999615</v>
      </c>
      <c r="J51" s="6">
        <v>19.249999615</v>
      </c>
      <c r="K51" s="6">
        <v>19.249999615</v>
      </c>
      <c r="L51" s="6">
        <v>19.249999615</v>
      </c>
      <c r="M51" s="6">
        <v>19.249999615</v>
      </c>
      <c r="N51" s="6">
        <v>19.249999615</v>
      </c>
      <c r="O51" s="6">
        <v>19.249999615</v>
      </c>
      <c r="P51" s="6">
        <v>19.249999615</v>
      </c>
      <c r="Q51" s="6">
        <v>19.249999615</v>
      </c>
      <c r="R51" s="5">
        <f t="shared" si="1"/>
        <v>230.99999538000006</v>
      </c>
    </row>
    <row r="52" spans="1:18" x14ac:dyDescent="0.3">
      <c r="A52" s="7" t="s">
        <v>47</v>
      </c>
      <c r="B52" s="7" t="s">
        <v>76</v>
      </c>
      <c r="C52" s="7" t="s">
        <v>109</v>
      </c>
      <c r="D52" s="7" t="s">
        <v>44</v>
      </c>
      <c r="E52" s="7" t="s">
        <v>15</v>
      </c>
      <c r="F52" s="6">
        <v>102977</v>
      </c>
      <c r="G52" s="6">
        <v>102977</v>
      </c>
      <c r="H52" s="6">
        <v>102977</v>
      </c>
      <c r="I52" s="6">
        <v>102977</v>
      </c>
      <c r="J52" s="6">
        <v>102977</v>
      </c>
      <c r="K52" s="6">
        <v>102977</v>
      </c>
      <c r="L52" s="6">
        <v>102977</v>
      </c>
      <c r="M52" s="6">
        <v>102977</v>
      </c>
      <c r="N52" s="6">
        <v>102977</v>
      </c>
      <c r="O52" s="6">
        <v>102977</v>
      </c>
      <c r="P52" s="6">
        <v>102977</v>
      </c>
      <c r="Q52" s="6">
        <v>102977</v>
      </c>
      <c r="R52" s="5">
        <f t="shared" si="1"/>
        <v>1235724</v>
      </c>
    </row>
    <row r="53" spans="1:18" x14ac:dyDescent="0.3">
      <c r="A53" s="7" t="s">
        <v>74</v>
      </c>
      <c r="B53" s="7" t="s">
        <v>73</v>
      </c>
      <c r="C53" s="7" t="s">
        <v>109</v>
      </c>
      <c r="D53" s="7" t="s">
        <v>44</v>
      </c>
      <c r="E53" s="7" t="s">
        <v>1</v>
      </c>
      <c r="F53" s="6">
        <v>3315.4218085106299</v>
      </c>
      <c r="G53" s="6">
        <v>3315.4218085106299</v>
      </c>
      <c r="H53" s="6">
        <v>3315.4218085106299</v>
      </c>
      <c r="I53" s="6">
        <v>3315.4218085106299</v>
      </c>
      <c r="J53" s="6">
        <v>3315.4218085106299</v>
      </c>
      <c r="K53" s="6">
        <v>3315.4218085106299</v>
      </c>
      <c r="L53" s="6">
        <v>3315.4218085106299</v>
      </c>
      <c r="M53" s="6">
        <v>3315.4218085106299</v>
      </c>
      <c r="N53" s="6">
        <v>3315.4218085106299</v>
      </c>
      <c r="O53" s="6">
        <v>3315.4218085106299</v>
      </c>
      <c r="P53" s="6">
        <v>3315.4218085106299</v>
      </c>
      <c r="Q53" s="6">
        <v>3315.4218085106299</v>
      </c>
      <c r="R53" s="5">
        <f t="shared" si="1"/>
        <v>39785.061702127568</v>
      </c>
    </row>
    <row r="54" spans="1:18" x14ac:dyDescent="0.3">
      <c r="A54" s="7" t="s">
        <v>47</v>
      </c>
      <c r="B54" s="7" t="s">
        <v>76</v>
      </c>
      <c r="C54" s="7" t="s">
        <v>108</v>
      </c>
      <c r="D54" s="7" t="s">
        <v>44</v>
      </c>
      <c r="E54" s="7" t="s">
        <v>15</v>
      </c>
      <c r="F54" s="6">
        <v>1288</v>
      </c>
      <c r="G54" s="6">
        <v>1288</v>
      </c>
      <c r="H54" s="6">
        <v>1288</v>
      </c>
      <c r="I54" s="6">
        <v>1288</v>
      </c>
      <c r="J54" s="6">
        <v>1288</v>
      </c>
      <c r="K54" s="6">
        <v>1288</v>
      </c>
      <c r="L54" s="6">
        <v>1288</v>
      </c>
      <c r="M54" s="6">
        <v>1288</v>
      </c>
      <c r="N54" s="6">
        <v>1288</v>
      </c>
      <c r="O54" s="6">
        <v>1288</v>
      </c>
      <c r="P54" s="6">
        <v>1288</v>
      </c>
      <c r="Q54" s="6">
        <v>1288</v>
      </c>
      <c r="R54" s="5">
        <f t="shared" si="1"/>
        <v>15456</v>
      </c>
    </row>
    <row r="55" spans="1:18" x14ac:dyDescent="0.3">
      <c r="A55" s="7" t="s">
        <v>49</v>
      </c>
      <c r="B55" s="7" t="s">
        <v>76</v>
      </c>
      <c r="C55" s="7" t="s">
        <v>108</v>
      </c>
      <c r="D55" s="7" t="s">
        <v>44</v>
      </c>
      <c r="E55" s="7" t="s">
        <v>14</v>
      </c>
      <c r="F55" s="6">
        <v>10070.438621666601</v>
      </c>
      <c r="G55" s="6">
        <v>10070.438621666601</v>
      </c>
      <c r="H55" s="6">
        <v>10070.438621666601</v>
      </c>
      <c r="I55" s="6">
        <v>10070.438621666601</v>
      </c>
      <c r="J55" s="6">
        <v>10070.438621666601</v>
      </c>
      <c r="K55" s="6">
        <v>10070.438621666601</v>
      </c>
      <c r="L55" s="6">
        <v>10070.438621666601</v>
      </c>
      <c r="M55" s="6">
        <v>10070.438621666601</v>
      </c>
      <c r="N55" s="6">
        <v>10070.438621666601</v>
      </c>
      <c r="O55" s="6">
        <v>10070.438621666601</v>
      </c>
      <c r="P55" s="6">
        <v>10070.438621666601</v>
      </c>
      <c r="Q55" s="6">
        <v>10070.438621666601</v>
      </c>
      <c r="R55" s="5">
        <f t="shared" si="1"/>
        <v>120845.26345999922</v>
      </c>
    </row>
    <row r="56" spans="1:18" x14ac:dyDescent="0.3">
      <c r="A56" s="7" t="s">
        <v>49</v>
      </c>
      <c r="B56" s="7" t="s">
        <v>76</v>
      </c>
      <c r="C56" s="7" t="s">
        <v>108</v>
      </c>
      <c r="D56" s="7" t="s">
        <v>48</v>
      </c>
      <c r="E56" s="7" t="s">
        <v>18</v>
      </c>
      <c r="F56" s="6">
        <v>2814.4201341666599</v>
      </c>
      <c r="G56" s="6">
        <v>2814.4201341666599</v>
      </c>
      <c r="H56" s="6">
        <v>2814.4201341666599</v>
      </c>
      <c r="I56" s="6">
        <v>2814.4201341666599</v>
      </c>
      <c r="J56" s="6">
        <v>2814.4201341666599</v>
      </c>
      <c r="K56" s="6">
        <v>2814.4201341666599</v>
      </c>
      <c r="L56" s="6">
        <v>2814.4201341666599</v>
      </c>
      <c r="M56" s="6">
        <v>2814.4201341666599</v>
      </c>
      <c r="N56" s="6">
        <v>2814.4201341666599</v>
      </c>
      <c r="O56" s="6">
        <v>2814.4201341666599</v>
      </c>
      <c r="P56" s="6">
        <v>2814.4201341666599</v>
      </c>
      <c r="Q56" s="6">
        <v>2814.4201341666599</v>
      </c>
      <c r="R56" s="5">
        <f t="shared" si="1"/>
        <v>33773.04160999992</v>
      </c>
    </row>
    <row r="57" spans="1:18" x14ac:dyDescent="0.3">
      <c r="A57" s="7" t="s">
        <v>49</v>
      </c>
      <c r="B57" s="7" t="s">
        <v>76</v>
      </c>
      <c r="C57" s="7" t="s">
        <v>107</v>
      </c>
      <c r="D57" s="7" t="s">
        <v>44</v>
      </c>
      <c r="E57" s="7" t="s">
        <v>14</v>
      </c>
      <c r="F57" s="6">
        <v>14760.160253333301</v>
      </c>
      <c r="G57" s="6">
        <v>14760.160253333301</v>
      </c>
      <c r="H57" s="6">
        <v>14760.160253333301</v>
      </c>
      <c r="I57" s="6">
        <v>14760.160253333301</v>
      </c>
      <c r="J57" s="6">
        <v>14760.160253333301</v>
      </c>
      <c r="K57" s="6">
        <v>14760.160253333301</v>
      </c>
      <c r="L57" s="6">
        <v>14760.160253333301</v>
      </c>
      <c r="M57" s="6">
        <v>14760.160253333301</v>
      </c>
      <c r="N57" s="6">
        <v>14760.160253333301</v>
      </c>
      <c r="O57" s="6">
        <v>14760.160253333301</v>
      </c>
      <c r="P57" s="6">
        <v>14760.160253333301</v>
      </c>
      <c r="Q57" s="6">
        <v>14760.160253333301</v>
      </c>
      <c r="R57" s="5">
        <f t="shared" si="1"/>
        <v>177121.92303999964</v>
      </c>
    </row>
    <row r="58" spans="1:18" x14ac:dyDescent="0.3">
      <c r="A58" s="7" t="s">
        <v>49</v>
      </c>
      <c r="B58" s="7" t="s">
        <v>76</v>
      </c>
      <c r="C58" s="7" t="s">
        <v>107</v>
      </c>
      <c r="D58" s="7" t="s">
        <v>48</v>
      </c>
      <c r="E58" s="7" t="s">
        <v>18</v>
      </c>
      <c r="F58" s="6">
        <v>2079.2410758333299</v>
      </c>
      <c r="G58" s="6">
        <v>2079.2410758333299</v>
      </c>
      <c r="H58" s="6">
        <v>2079.2410758333299</v>
      </c>
      <c r="I58" s="6">
        <v>2079.2410758333299</v>
      </c>
      <c r="J58" s="6">
        <v>2079.2410758333299</v>
      </c>
      <c r="K58" s="6">
        <v>2079.2410758333299</v>
      </c>
      <c r="L58" s="6">
        <v>2079.2410758333299</v>
      </c>
      <c r="M58" s="6">
        <v>2079.2410758333299</v>
      </c>
      <c r="N58" s="6">
        <v>2079.2410758333299</v>
      </c>
      <c r="O58" s="6">
        <v>2079.2410758333299</v>
      </c>
      <c r="P58" s="6">
        <v>2079.2410758333299</v>
      </c>
      <c r="Q58" s="6">
        <v>2079.2410758333299</v>
      </c>
      <c r="R58" s="5">
        <f t="shared" si="1"/>
        <v>24950.892909999951</v>
      </c>
    </row>
    <row r="59" spans="1:18" x14ac:dyDescent="0.3">
      <c r="A59" s="7" t="s">
        <v>47</v>
      </c>
      <c r="B59" s="7" t="s">
        <v>76</v>
      </c>
      <c r="C59" s="7" t="s">
        <v>107</v>
      </c>
      <c r="D59" s="7" t="s">
        <v>44</v>
      </c>
      <c r="E59" s="7" t="s">
        <v>15</v>
      </c>
      <c r="F59" s="6">
        <v>8481</v>
      </c>
      <c r="G59" s="6">
        <v>8481</v>
      </c>
      <c r="H59" s="6">
        <v>8481</v>
      </c>
      <c r="I59" s="6">
        <v>8481</v>
      </c>
      <c r="J59" s="6">
        <v>8481</v>
      </c>
      <c r="K59" s="6">
        <v>8481</v>
      </c>
      <c r="L59" s="6">
        <v>8481</v>
      </c>
      <c r="M59" s="6">
        <v>8481</v>
      </c>
      <c r="N59" s="6">
        <v>8481</v>
      </c>
      <c r="O59" s="6">
        <v>8481</v>
      </c>
      <c r="P59" s="6">
        <v>8481</v>
      </c>
      <c r="Q59" s="6">
        <v>8481</v>
      </c>
      <c r="R59" s="5">
        <f t="shared" si="1"/>
        <v>101772</v>
      </c>
    </row>
    <row r="60" spans="1:18" x14ac:dyDescent="0.3">
      <c r="A60" s="7" t="s">
        <v>49</v>
      </c>
      <c r="B60" s="7" t="s">
        <v>76</v>
      </c>
      <c r="C60" s="7" t="s">
        <v>106</v>
      </c>
      <c r="D60" s="7" t="s">
        <v>48</v>
      </c>
      <c r="E60" s="7" t="s">
        <v>18</v>
      </c>
      <c r="F60" s="6">
        <v>724.23502951630803</v>
      </c>
      <c r="G60" s="6">
        <v>723.19101451630797</v>
      </c>
      <c r="H60" s="6">
        <v>722.14699951630803</v>
      </c>
      <c r="I60" s="6">
        <v>721.10298451630797</v>
      </c>
      <c r="J60" s="6">
        <v>720.05896951630803</v>
      </c>
      <c r="K60" s="6">
        <v>719.01495451630797</v>
      </c>
      <c r="L60" s="6">
        <v>717.97093951630802</v>
      </c>
      <c r="M60" s="6">
        <v>716.92692451630796</v>
      </c>
      <c r="N60" s="6">
        <v>715.882909516307</v>
      </c>
      <c r="O60" s="6">
        <v>714.83889451630796</v>
      </c>
      <c r="P60" s="6">
        <v>713.79487951630699</v>
      </c>
      <c r="Q60" s="6">
        <v>712.75086451630705</v>
      </c>
      <c r="R60" s="5">
        <f t="shared" si="1"/>
        <v>8621.9153641956927</v>
      </c>
    </row>
    <row r="61" spans="1:18" x14ac:dyDescent="0.3">
      <c r="A61" s="7" t="s">
        <v>49</v>
      </c>
      <c r="B61" s="7" t="s">
        <v>76</v>
      </c>
      <c r="C61" s="7" t="s">
        <v>106</v>
      </c>
      <c r="D61" s="7" t="s">
        <v>44</v>
      </c>
      <c r="E61" s="7" t="s">
        <v>14</v>
      </c>
      <c r="F61" s="6">
        <v>2125962.13394948</v>
      </c>
      <c r="G61" s="6">
        <v>2124308.6857164199</v>
      </c>
      <c r="H61" s="6">
        <v>2122655.2374833599</v>
      </c>
      <c r="I61" s="6">
        <v>2120922.1460971399</v>
      </c>
      <c r="J61" s="6">
        <v>2119134.8707238999</v>
      </c>
      <c r="K61" s="6">
        <v>2117435.0502893901</v>
      </c>
      <c r="L61" s="6">
        <v>2115789.4138418902</v>
      </c>
      <c r="M61" s="6">
        <v>2114143.7773943902</v>
      </c>
      <c r="N61" s="6">
        <v>2112498.1409468902</v>
      </c>
      <c r="O61" s="6">
        <v>2110852.5044993898</v>
      </c>
      <c r="P61" s="6">
        <v>2109128.0254939399</v>
      </c>
      <c r="Q61" s="6">
        <v>2107403.54648849</v>
      </c>
      <c r="R61" s="5">
        <f t="shared" si="1"/>
        <v>25400233.532924682</v>
      </c>
    </row>
    <row r="62" spans="1:18" x14ac:dyDescent="0.3">
      <c r="A62" s="7" t="s">
        <v>47</v>
      </c>
      <c r="B62" s="7" t="s">
        <v>76</v>
      </c>
      <c r="C62" s="7" t="s">
        <v>106</v>
      </c>
      <c r="D62" s="7" t="s">
        <v>44</v>
      </c>
      <c r="E62" s="7" t="s">
        <v>15</v>
      </c>
      <c r="F62" s="6">
        <v>79593</v>
      </c>
      <c r="G62" s="6">
        <v>79593</v>
      </c>
      <c r="H62" s="6">
        <v>79593</v>
      </c>
      <c r="I62" s="6">
        <v>79593</v>
      </c>
      <c r="J62" s="6">
        <v>79593</v>
      </c>
      <c r="K62" s="6">
        <v>79593</v>
      </c>
      <c r="L62" s="6">
        <v>79593</v>
      </c>
      <c r="M62" s="6">
        <v>79593</v>
      </c>
      <c r="N62" s="6">
        <v>79593</v>
      </c>
      <c r="O62" s="6">
        <v>79593</v>
      </c>
      <c r="P62" s="6">
        <v>79593</v>
      </c>
      <c r="Q62" s="6">
        <v>79593</v>
      </c>
      <c r="R62" s="5">
        <f t="shared" si="1"/>
        <v>955116</v>
      </c>
    </row>
    <row r="63" spans="1:18" x14ac:dyDescent="0.3">
      <c r="A63" s="7" t="s">
        <v>49</v>
      </c>
      <c r="B63" s="7" t="s">
        <v>76</v>
      </c>
      <c r="C63" s="7" t="s">
        <v>105</v>
      </c>
      <c r="D63" s="7" t="s">
        <v>44</v>
      </c>
      <c r="E63" s="7" t="s">
        <v>14</v>
      </c>
      <c r="F63" s="6">
        <v>279670.95337783598</v>
      </c>
      <c r="G63" s="6">
        <v>279492.58960116899</v>
      </c>
      <c r="H63" s="6">
        <v>279314.22582450201</v>
      </c>
      <c r="I63" s="6">
        <v>279135.86204783601</v>
      </c>
      <c r="J63" s="6">
        <v>278957.49827116902</v>
      </c>
      <c r="K63" s="6">
        <v>278779.13449450198</v>
      </c>
      <c r="L63" s="6">
        <v>278600.77071783599</v>
      </c>
      <c r="M63" s="6">
        <v>278422.406941169</v>
      </c>
      <c r="N63" s="6">
        <v>278244.04316450201</v>
      </c>
      <c r="O63" s="6">
        <v>278065.67938783602</v>
      </c>
      <c r="P63" s="6">
        <v>277887.31561116898</v>
      </c>
      <c r="Q63" s="6">
        <v>277708.95183450199</v>
      </c>
      <c r="R63" s="5">
        <f t="shared" si="1"/>
        <v>3344279.431274028</v>
      </c>
    </row>
    <row r="64" spans="1:18" x14ac:dyDescent="0.3">
      <c r="A64" s="7" t="s">
        <v>49</v>
      </c>
      <c r="B64" s="7" t="s">
        <v>76</v>
      </c>
      <c r="C64" s="7" t="s">
        <v>105</v>
      </c>
      <c r="D64" s="7" t="s">
        <v>48</v>
      </c>
      <c r="E64" s="7" t="s">
        <v>18</v>
      </c>
      <c r="F64" s="6">
        <v>83.680365134480198</v>
      </c>
      <c r="G64" s="6">
        <v>83.680365134480198</v>
      </c>
      <c r="H64" s="6">
        <v>83.680365134480198</v>
      </c>
      <c r="I64" s="6">
        <v>83.680365134480198</v>
      </c>
      <c r="J64" s="6">
        <v>83.680365134480198</v>
      </c>
      <c r="K64" s="6">
        <v>83.680365134480198</v>
      </c>
      <c r="L64" s="6">
        <v>83.680365134480198</v>
      </c>
      <c r="M64" s="6">
        <v>83.680365134480198</v>
      </c>
      <c r="N64" s="6">
        <v>83.680365134480198</v>
      </c>
      <c r="O64" s="6">
        <v>83.680365134480198</v>
      </c>
      <c r="P64" s="6">
        <v>83.680365134480198</v>
      </c>
      <c r="Q64" s="6">
        <v>83.680365134480198</v>
      </c>
      <c r="R64" s="5">
        <f t="shared" si="1"/>
        <v>1004.1643816137624</v>
      </c>
    </row>
    <row r="65" spans="1:18" x14ac:dyDescent="0.3">
      <c r="A65" s="7" t="s">
        <v>47</v>
      </c>
      <c r="B65" s="7" t="s">
        <v>76</v>
      </c>
      <c r="C65" s="7" t="s">
        <v>105</v>
      </c>
      <c r="D65" s="7" t="s">
        <v>44</v>
      </c>
      <c r="E65" s="7" t="s">
        <v>15</v>
      </c>
      <c r="F65" s="6">
        <v>21702</v>
      </c>
      <c r="G65" s="6">
        <v>21702</v>
      </c>
      <c r="H65" s="6">
        <v>21702</v>
      </c>
      <c r="I65" s="6">
        <v>21702</v>
      </c>
      <c r="J65" s="6">
        <v>21702</v>
      </c>
      <c r="K65" s="6">
        <v>21702</v>
      </c>
      <c r="L65" s="6">
        <v>21702</v>
      </c>
      <c r="M65" s="6">
        <v>21702</v>
      </c>
      <c r="N65" s="6">
        <v>21702</v>
      </c>
      <c r="O65" s="6">
        <v>21702</v>
      </c>
      <c r="P65" s="6">
        <v>21702</v>
      </c>
      <c r="Q65" s="6">
        <v>21702</v>
      </c>
      <c r="R65" s="5">
        <f t="shared" si="1"/>
        <v>260424</v>
      </c>
    </row>
    <row r="66" spans="1:18" x14ac:dyDescent="0.3">
      <c r="A66" s="7" t="s">
        <v>49</v>
      </c>
      <c r="B66" s="7" t="s">
        <v>46</v>
      </c>
      <c r="C66" s="7" t="s">
        <v>104</v>
      </c>
      <c r="D66" s="7" t="s">
        <v>44</v>
      </c>
      <c r="E66" s="7" t="s">
        <v>5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5">
        <f t="shared" si="1"/>
        <v>0</v>
      </c>
    </row>
    <row r="67" spans="1:18" x14ac:dyDescent="0.3">
      <c r="A67" s="7" t="s">
        <v>49</v>
      </c>
      <c r="B67" s="7" t="s">
        <v>76</v>
      </c>
      <c r="C67" s="7" t="s">
        <v>104</v>
      </c>
      <c r="D67" s="7" t="s">
        <v>44</v>
      </c>
      <c r="E67" s="7" t="s">
        <v>14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5">
        <f t="shared" si="1"/>
        <v>0</v>
      </c>
    </row>
    <row r="68" spans="1:18" x14ac:dyDescent="0.3">
      <c r="A68" s="7" t="s">
        <v>49</v>
      </c>
      <c r="B68" s="7" t="s">
        <v>46</v>
      </c>
      <c r="C68" s="7" t="s">
        <v>104</v>
      </c>
      <c r="D68" s="7" t="s">
        <v>48</v>
      </c>
      <c r="E68" s="7" t="s">
        <v>7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5">
        <f t="shared" si="1"/>
        <v>0</v>
      </c>
    </row>
    <row r="69" spans="1:18" x14ac:dyDescent="0.3">
      <c r="A69" s="7" t="s">
        <v>49</v>
      </c>
      <c r="B69" s="7" t="s">
        <v>76</v>
      </c>
      <c r="C69" s="7" t="s">
        <v>104</v>
      </c>
      <c r="D69" s="7" t="s">
        <v>48</v>
      </c>
      <c r="E69" s="7" t="s">
        <v>18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5">
        <f t="shared" si="1"/>
        <v>0</v>
      </c>
    </row>
    <row r="70" spans="1:18" x14ac:dyDescent="0.3">
      <c r="A70" s="7" t="s">
        <v>47</v>
      </c>
      <c r="B70" s="7" t="s">
        <v>46</v>
      </c>
      <c r="C70" s="7" t="s">
        <v>104</v>
      </c>
      <c r="D70" s="7" t="s">
        <v>44</v>
      </c>
      <c r="E70" s="7" t="s">
        <v>6</v>
      </c>
      <c r="F70" s="6">
        <v>232509</v>
      </c>
      <c r="G70" s="6">
        <v>232509</v>
      </c>
      <c r="H70" s="6">
        <v>232509</v>
      </c>
      <c r="I70" s="6">
        <v>232509</v>
      </c>
      <c r="J70" s="6">
        <v>232509</v>
      </c>
      <c r="K70" s="6">
        <v>232509</v>
      </c>
      <c r="L70" s="6">
        <v>232509</v>
      </c>
      <c r="M70" s="6">
        <v>232509</v>
      </c>
      <c r="N70" s="6">
        <v>232509</v>
      </c>
      <c r="O70" s="6">
        <v>232509</v>
      </c>
      <c r="P70" s="6">
        <v>232509</v>
      </c>
      <c r="Q70" s="6">
        <v>232509</v>
      </c>
      <c r="R70" s="5">
        <f t="shared" si="1"/>
        <v>2790108</v>
      </c>
    </row>
    <row r="71" spans="1:18" x14ac:dyDescent="0.3">
      <c r="A71" s="7" t="s">
        <v>47</v>
      </c>
      <c r="B71" s="7" t="s">
        <v>76</v>
      </c>
      <c r="C71" s="7" t="s">
        <v>104</v>
      </c>
      <c r="D71" s="7" t="s">
        <v>44</v>
      </c>
      <c r="E71" s="7" t="s">
        <v>15</v>
      </c>
      <c r="F71" s="6">
        <v>1021</v>
      </c>
      <c r="G71" s="6">
        <v>1021</v>
      </c>
      <c r="H71" s="6">
        <v>1021</v>
      </c>
      <c r="I71" s="6">
        <v>1021</v>
      </c>
      <c r="J71" s="6">
        <v>1021</v>
      </c>
      <c r="K71" s="6">
        <v>1021</v>
      </c>
      <c r="L71" s="6">
        <v>1021</v>
      </c>
      <c r="M71" s="6">
        <v>1021</v>
      </c>
      <c r="N71" s="6">
        <v>1021</v>
      </c>
      <c r="O71" s="6">
        <v>1021</v>
      </c>
      <c r="P71" s="6">
        <v>1021</v>
      </c>
      <c r="Q71" s="6">
        <v>1021</v>
      </c>
      <c r="R71" s="5">
        <f t="shared" si="1"/>
        <v>12252</v>
      </c>
    </row>
    <row r="72" spans="1:18" x14ac:dyDescent="0.3">
      <c r="A72" s="7" t="s">
        <v>47</v>
      </c>
      <c r="B72" s="7" t="s">
        <v>46</v>
      </c>
      <c r="C72" s="7" t="s">
        <v>103</v>
      </c>
      <c r="D72" s="7" t="s">
        <v>44</v>
      </c>
      <c r="E72" s="7" t="s">
        <v>6</v>
      </c>
      <c r="F72" s="6">
        <v>21016</v>
      </c>
      <c r="G72" s="6">
        <v>21016</v>
      </c>
      <c r="H72" s="6">
        <v>21016</v>
      </c>
      <c r="I72" s="6">
        <v>21016</v>
      </c>
      <c r="J72" s="6">
        <v>21016</v>
      </c>
      <c r="K72" s="6">
        <v>21016</v>
      </c>
      <c r="L72" s="6">
        <v>21016</v>
      </c>
      <c r="M72" s="6">
        <v>21016</v>
      </c>
      <c r="N72" s="6">
        <v>21016</v>
      </c>
      <c r="O72" s="6">
        <v>21016</v>
      </c>
      <c r="P72" s="6">
        <v>21016</v>
      </c>
      <c r="Q72" s="6">
        <v>21016</v>
      </c>
      <c r="R72" s="5">
        <f t="shared" si="1"/>
        <v>252192</v>
      </c>
    </row>
    <row r="73" spans="1:18" x14ac:dyDescent="0.3">
      <c r="A73" s="7" t="s">
        <v>49</v>
      </c>
      <c r="B73" s="7" t="s">
        <v>76</v>
      </c>
      <c r="C73" s="7" t="s">
        <v>103</v>
      </c>
      <c r="D73" s="7" t="s">
        <v>44</v>
      </c>
      <c r="E73" s="7" t="s">
        <v>14</v>
      </c>
      <c r="F73" s="6">
        <v>62.036388268525002</v>
      </c>
      <c r="G73" s="6">
        <v>62.036388268525002</v>
      </c>
      <c r="H73" s="6">
        <v>31.018194134262501</v>
      </c>
      <c r="I73" s="6">
        <v>1.26318707316386E-14</v>
      </c>
      <c r="J73" s="6">
        <v>1.26318707316386E-14</v>
      </c>
      <c r="K73" s="6">
        <v>1.26318707316386E-14</v>
      </c>
      <c r="L73" s="6">
        <v>1.26318707316386E-14</v>
      </c>
      <c r="M73" s="6">
        <v>1.26318707316386E-14</v>
      </c>
      <c r="N73" s="6">
        <v>1.26318707316386E-14</v>
      </c>
      <c r="O73" s="6">
        <v>1.26318707316386E-14</v>
      </c>
      <c r="P73" s="6">
        <v>1.26318707316386E-14</v>
      </c>
      <c r="Q73" s="6">
        <v>1.26318707316386E-14</v>
      </c>
      <c r="R73" s="5">
        <f t="shared" si="1"/>
        <v>155.0909706713125</v>
      </c>
    </row>
    <row r="74" spans="1:18" x14ac:dyDescent="0.3">
      <c r="A74" s="7" t="s">
        <v>49</v>
      </c>
      <c r="B74" s="7" t="s">
        <v>76</v>
      </c>
      <c r="C74" s="7" t="s">
        <v>102</v>
      </c>
      <c r="D74" s="7" t="s">
        <v>44</v>
      </c>
      <c r="E74" s="7" t="s">
        <v>14</v>
      </c>
      <c r="F74" s="6">
        <v>2377677.5738898199</v>
      </c>
      <c r="G74" s="6">
        <v>2385625.1071149502</v>
      </c>
      <c r="H74" s="6">
        <v>2385494.7607449498</v>
      </c>
      <c r="I74" s="6">
        <v>2385364.4143749499</v>
      </c>
      <c r="J74" s="6">
        <v>2401389.8271952299</v>
      </c>
      <c r="K74" s="6">
        <v>2401259.48082523</v>
      </c>
      <c r="L74" s="6">
        <v>2401129.1344552198</v>
      </c>
      <c r="M74" s="6">
        <v>2400998.7880852199</v>
      </c>
      <c r="N74" s="6">
        <v>2400868.4417152298</v>
      </c>
      <c r="O74" s="6">
        <v>2400738.0953452298</v>
      </c>
      <c r="P74" s="6">
        <v>2400607.7489752299</v>
      </c>
      <c r="Q74" s="6">
        <v>2400477.4026052202</v>
      </c>
      <c r="R74" s="5">
        <f t="shared" ref="R74:R105" si="2">SUM(F74:Q74)</f>
        <v>28741630.775326476</v>
      </c>
    </row>
    <row r="75" spans="1:18" x14ac:dyDescent="0.3">
      <c r="A75" s="7" t="s">
        <v>49</v>
      </c>
      <c r="B75" s="7" t="s">
        <v>73</v>
      </c>
      <c r="C75" s="7" t="s">
        <v>102</v>
      </c>
      <c r="D75" s="7" t="s">
        <v>44</v>
      </c>
      <c r="E75" s="7" t="s">
        <v>0</v>
      </c>
      <c r="F75" s="6">
        <v>187757.17978819899</v>
      </c>
      <c r="G75" s="6">
        <v>187757.17978819899</v>
      </c>
      <c r="H75" s="6">
        <v>187757.17978819899</v>
      </c>
      <c r="I75" s="6">
        <v>187757.17978819899</v>
      </c>
      <c r="J75" s="6">
        <v>187757.17978819899</v>
      </c>
      <c r="K75" s="6">
        <v>187757.17978819899</v>
      </c>
      <c r="L75" s="6">
        <v>187757.17978819899</v>
      </c>
      <c r="M75" s="6">
        <v>187757.17978819899</v>
      </c>
      <c r="N75" s="6">
        <v>187757.17978819899</v>
      </c>
      <c r="O75" s="6">
        <v>187757.17978819899</v>
      </c>
      <c r="P75" s="6">
        <v>187757.17978819899</v>
      </c>
      <c r="Q75" s="6">
        <v>187757.17978819899</v>
      </c>
      <c r="R75" s="5">
        <f t="shared" si="2"/>
        <v>2253086.1574583878</v>
      </c>
    </row>
    <row r="76" spans="1:18" x14ac:dyDescent="0.3">
      <c r="A76" s="7" t="s">
        <v>74</v>
      </c>
      <c r="B76" s="7" t="s">
        <v>73</v>
      </c>
      <c r="C76" s="7" t="s">
        <v>102</v>
      </c>
      <c r="D76" s="7" t="s">
        <v>44</v>
      </c>
      <c r="E76" s="7" t="s">
        <v>1</v>
      </c>
      <c r="F76" s="6">
        <v>2421.94796407185</v>
      </c>
      <c r="G76" s="6">
        <v>2421.94796407185</v>
      </c>
      <c r="H76" s="6">
        <v>2421.94796407185</v>
      </c>
      <c r="I76" s="6">
        <v>2421.94796407185</v>
      </c>
      <c r="J76" s="6">
        <v>2421.94796407185</v>
      </c>
      <c r="K76" s="6">
        <v>2421.94796407185</v>
      </c>
      <c r="L76" s="6">
        <v>2421.94796407185</v>
      </c>
      <c r="M76" s="6">
        <v>2421.94796407185</v>
      </c>
      <c r="N76" s="6">
        <v>2421.94796407185</v>
      </c>
      <c r="O76" s="6">
        <v>2421.94796407185</v>
      </c>
      <c r="P76" s="6">
        <v>2421.94796407185</v>
      </c>
      <c r="Q76" s="6">
        <v>2421.94796407185</v>
      </c>
      <c r="R76" s="5">
        <f t="shared" si="2"/>
        <v>29063.375568862193</v>
      </c>
    </row>
    <row r="77" spans="1:18" x14ac:dyDescent="0.3">
      <c r="A77" s="7" t="s">
        <v>49</v>
      </c>
      <c r="B77" s="7" t="s">
        <v>76</v>
      </c>
      <c r="C77" s="7" t="s">
        <v>102</v>
      </c>
      <c r="D77" s="7" t="s">
        <v>48</v>
      </c>
      <c r="E77" s="7" t="s">
        <v>18</v>
      </c>
      <c r="F77" s="6">
        <v>10844.697032317599</v>
      </c>
      <c r="G77" s="6">
        <v>10881.470047622101</v>
      </c>
      <c r="H77" s="6">
        <v>10881.470047622101</v>
      </c>
      <c r="I77" s="6">
        <v>10881.470047622101</v>
      </c>
      <c r="J77" s="6">
        <v>10955.016078230999</v>
      </c>
      <c r="K77" s="6">
        <v>10955.016078230999</v>
      </c>
      <c r="L77" s="6">
        <v>10955.016078230999</v>
      </c>
      <c r="M77" s="6">
        <v>10955.016078230999</v>
      </c>
      <c r="N77" s="6">
        <v>10955.016078230999</v>
      </c>
      <c r="O77" s="6">
        <v>10955.016078230999</v>
      </c>
      <c r="P77" s="6">
        <v>10955.016078230999</v>
      </c>
      <c r="Q77" s="6">
        <v>10955.016078230999</v>
      </c>
      <c r="R77" s="5">
        <f t="shared" si="2"/>
        <v>131129.2358010319</v>
      </c>
    </row>
    <row r="78" spans="1:18" x14ac:dyDescent="0.3">
      <c r="A78" s="7" t="s">
        <v>49</v>
      </c>
      <c r="B78" s="7" t="s">
        <v>46</v>
      </c>
      <c r="C78" s="7" t="s">
        <v>101</v>
      </c>
      <c r="D78" s="7" t="s">
        <v>44</v>
      </c>
      <c r="E78" s="7" t="s">
        <v>5</v>
      </c>
      <c r="F78" s="6">
        <v>4829.0876577489098</v>
      </c>
      <c r="G78" s="6">
        <v>4326.2867443755104</v>
      </c>
      <c r="H78" s="6">
        <v>3996.9600810021102</v>
      </c>
      <c r="I78" s="6">
        <v>3996.9600810021102</v>
      </c>
      <c r="J78" s="6">
        <v>3996.9600810021102</v>
      </c>
      <c r="K78" s="6">
        <v>3728.2497476687799</v>
      </c>
      <c r="L78" s="6">
        <v>3459.5394143354401</v>
      </c>
      <c r="M78" s="6">
        <v>3459.5394143354401</v>
      </c>
      <c r="N78" s="6">
        <v>3459.5394143354401</v>
      </c>
      <c r="O78" s="6">
        <v>3459.5394143354401</v>
      </c>
      <c r="P78" s="6">
        <v>3459.5394143354401</v>
      </c>
      <c r="Q78" s="6">
        <v>3459.5394143354401</v>
      </c>
      <c r="R78" s="5">
        <f t="shared" si="2"/>
        <v>45631.740878812176</v>
      </c>
    </row>
    <row r="79" spans="1:18" x14ac:dyDescent="0.3">
      <c r="A79" s="7" t="s">
        <v>47</v>
      </c>
      <c r="B79" s="7" t="s">
        <v>46</v>
      </c>
      <c r="C79" s="7" t="s">
        <v>101</v>
      </c>
      <c r="D79" s="7" t="s">
        <v>44</v>
      </c>
      <c r="E79" s="7" t="s">
        <v>6</v>
      </c>
      <c r="F79" s="6">
        <v>60517</v>
      </c>
      <c r="G79" s="6">
        <v>60517</v>
      </c>
      <c r="H79" s="6">
        <v>60517</v>
      </c>
      <c r="I79" s="6">
        <v>60517</v>
      </c>
      <c r="J79" s="6">
        <v>60517</v>
      </c>
      <c r="K79" s="6">
        <v>60517</v>
      </c>
      <c r="L79" s="6">
        <v>60517</v>
      </c>
      <c r="M79" s="6">
        <v>60517</v>
      </c>
      <c r="N79" s="6">
        <v>60517</v>
      </c>
      <c r="O79" s="6">
        <v>60517</v>
      </c>
      <c r="P79" s="6">
        <v>60517</v>
      </c>
      <c r="Q79" s="6">
        <v>60517</v>
      </c>
      <c r="R79" s="5">
        <f t="shared" si="2"/>
        <v>726204</v>
      </c>
    </row>
    <row r="80" spans="1:18" x14ac:dyDescent="0.3">
      <c r="A80" s="7" t="s">
        <v>49</v>
      </c>
      <c r="B80" s="7" t="s">
        <v>46</v>
      </c>
      <c r="C80" s="7" t="s">
        <v>101</v>
      </c>
      <c r="D80" s="7" t="s">
        <v>48</v>
      </c>
      <c r="E80" s="7" t="s">
        <v>7</v>
      </c>
      <c r="F80" s="6">
        <v>15.332145138324901</v>
      </c>
      <c r="G80" s="6">
        <v>1.6692544583333301E-3</v>
      </c>
      <c r="H80" s="6">
        <v>1.6692544583333301E-3</v>
      </c>
      <c r="I80" s="6">
        <v>1.6692544583333301E-3</v>
      </c>
      <c r="J80" s="6">
        <v>1.6692544583333301E-3</v>
      </c>
      <c r="K80" s="6">
        <v>1.6692544583333301E-3</v>
      </c>
      <c r="L80" s="6">
        <v>1.6692544583333301E-3</v>
      </c>
      <c r="M80" s="6">
        <v>1.6692544583333301E-3</v>
      </c>
      <c r="N80" s="6">
        <v>1.6692544583333301E-3</v>
      </c>
      <c r="O80" s="6">
        <v>1.6692544583333301E-3</v>
      </c>
      <c r="P80" s="6">
        <v>1.6692544583333301E-3</v>
      </c>
      <c r="Q80" s="6">
        <v>1.6692544583333301E-3</v>
      </c>
      <c r="R80" s="5">
        <f t="shared" si="2"/>
        <v>15.350506937366566</v>
      </c>
    </row>
    <row r="81" spans="1:18" x14ac:dyDescent="0.3">
      <c r="A81" s="7" t="s">
        <v>49</v>
      </c>
      <c r="B81" s="7" t="s">
        <v>89</v>
      </c>
      <c r="C81" s="7" t="s">
        <v>101</v>
      </c>
      <c r="D81" s="7" t="s">
        <v>48</v>
      </c>
      <c r="E81" s="7" t="s">
        <v>13</v>
      </c>
      <c r="F81" s="6">
        <v>49215.877239517002</v>
      </c>
      <c r="G81" s="6">
        <v>49215.877239517002</v>
      </c>
      <c r="H81" s="6">
        <v>49215.877239517002</v>
      </c>
      <c r="I81" s="6">
        <v>49215.877239517002</v>
      </c>
      <c r="J81" s="6">
        <v>49215.877239517002</v>
      </c>
      <c r="K81" s="6">
        <v>49215.877239517002</v>
      </c>
      <c r="L81" s="6">
        <v>49215.877239517002</v>
      </c>
      <c r="M81" s="6">
        <v>49215.877239517002</v>
      </c>
      <c r="N81" s="6">
        <v>49215.877239517002</v>
      </c>
      <c r="O81" s="6">
        <v>49215.877239517002</v>
      </c>
      <c r="P81" s="6">
        <v>49215.877239517002</v>
      </c>
      <c r="Q81" s="6">
        <v>49215.877239517002</v>
      </c>
      <c r="R81" s="5">
        <f t="shared" si="2"/>
        <v>590590.52687420405</v>
      </c>
    </row>
    <row r="82" spans="1:18" x14ac:dyDescent="0.3">
      <c r="A82" s="7" t="s">
        <v>49</v>
      </c>
      <c r="B82" s="7" t="s">
        <v>89</v>
      </c>
      <c r="C82" s="7" t="s">
        <v>101</v>
      </c>
      <c r="D82" s="7" t="s">
        <v>44</v>
      </c>
      <c r="E82" s="7" t="s">
        <v>8</v>
      </c>
      <c r="F82" s="6">
        <v>883024.16089218599</v>
      </c>
      <c r="G82" s="6">
        <v>880342.60059241403</v>
      </c>
      <c r="H82" s="6">
        <v>876471.65077566903</v>
      </c>
      <c r="I82" s="6">
        <v>872455.56018801697</v>
      </c>
      <c r="J82" s="6">
        <v>870026.40429585194</v>
      </c>
      <c r="K82" s="6">
        <v>869431.95033127803</v>
      </c>
      <c r="L82" s="6">
        <v>868747.14285485796</v>
      </c>
      <c r="M82" s="6">
        <v>868062.75269985804</v>
      </c>
      <c r="N82" s="6">
        <v>867315.50350024505</v>
      </c>
      <c r="O82" s="6">
        <v>864583.54136413604</v>
      </c>
      <c r="P82" s="6">
        <v>861307.04114367999</v>
      </c>
      <c r="Q82" s="6">
        <v>859835.14749427396</v>
      </c>
      <c r="R82" s="5">
        <f t="shared" si="2"/>
        <v>10441603.456132466</v>
      </c>
    </row>
    <row r="83" spans="1:18" x14ac:dyDescent="0.3">
      <c r="A83" s="7" t="s">
        <v>47</v>
      </c>
      <c r="B83" s="7" t="s">
        <v>76</v>
      </c>
      <c r="C83" s="7" t="s">
        <v>100</v>
      </c>
      <c r="D83" s="7" t="s">
        <v>44</v>
      </c>
      <c r="E83" s="7" t="s">
        <v>15</v>
      </c>
      <c r="F83" s="6">
        <v>32083</v>
      </c>
      <c r="G83" s="6">
        <v>32083</v>
      </c>
      <c r="H83" s="6">
        <v>32083</v>
      </c>
      <c r="I83" s="6">
        <v>32083</v>
      </c>
      <c r="J83" s="6">
        <v>32083</v>
      </c>
      <c r="K83" s="6">
        <v>32083</v>
      </c>
      <c r="L83" s="6">
        <v>32083</v>
      </c>
      <c r="M83" s="6">
        <v>32083</v>
      </c>
      <c r="N83" s="6">
        <v>32083</v>
      </c>
      <c r="O83" s="6">
        <v>32083</v>
      </c>
      <c r="P83" s="6">
        <v>32083</v>
      </c>
      <c r="Q83" s="6">
        <v>32083</v>
      </c>
      <c r="R83" s="5">
        <f t="shared" si="2"/>
        <v>384996</v>
      </c>
    </row>
    <row r="84" spans="1:18" x14ac:dyDescent="0.3">
      <c r="A84" s="7" t="s">
        <v>49</v>
      </c>
      <c r="B84" s="7" t="s">
        <v>76</v>
      </c>
      <c r="C84" s="7" t="s">
        <v>100</v>
      </c>
      <c r="D84" s="7" t="s">
        <v>44</v>
      </c>
      <c r="E84" s="7" t="s">
        <v>14</v>
      </c>
      <c r="F84" s="6">
        <v>2153360.8205272602</v>
      </c>
      <c r="G84" s="6">
        <v>2152725.7902464299</v>
      </c>
      <c r="H84" s="6">
        <v>2152090.7599656</v>
      </c>
      <c r="I84" s="6">
        <v>2159856.6970600402</v>
      </c>
      <c r="J84" s="6">
        <v>2163395.7983623999</v>
      </c>
      <c r="K84" s="6">
        <v>2166924.2207966102</v>
      </c>
      <c r="L84" s="6">
        <v>2166287.29568244</v>
      </c>
      <c r="M84" s="6">
        <v>2165652.2654016102</v>
      </c>
      <c r="N84" s="6">
        <v>2165017.2351207701</v>
      </c>
      <c r="O84" s="6">
        <v>2164382.2048399402</v>
      </c>
      <c r="P84" s="6">
        <v>2163747.1745591098</v>
      </c>
      <c r="Q84" s="6">
        <v>2163112.1442782702</v>
      </c>
      <c r="R84" s="5">
        <f t="shared" si="2"/>
        <v>25936552.406840481</v>
      </c>
    </row>
    <row r="85" spans="1:18" x14ac:dyDescent="0.3">
      <c r="A85" s="7" t="s">
        <v>49</v>
      </c>
      <c r="B85" s="7" t="s">
        <v>89</v>
      </c>
      <c r="C85" s="7" t="s">
        <v>99</v>
      </c>
      <c r="D85" s="7" t="s">
        <v>44</v>
      </c>
      <c r="E85" s="7" t="s">
        <v>8</v>
      </c>
      <c r="F85" s="6">
        <v>1882730.19729</v>
      </c>
      <c r="G85" s="6">
        <v>1882730.19729</v>
      </c>
      <c r="H85" s="6">
        <v>1882730.19729</v>
      </c>
      <c r="I85" s="6">
        <v>1882730.19729</v>
      </c>
      <c r="J85" s="6">
        <v>1882730.19729</v>
      </c>
      <c r="K85" s="6">
        <v>1882730.19729</v>
      </c>
      <c r="L85" s="6">
        <v>1882730.19729</v>
      </c>
      <c r="M85" s="6">
        <v>1882730.19729</v>
      </c>
      <c r="N85" s="6">
        <v>1882730.19729</v>
      </c>
      <c r="O85" s="6">
        <v>1882730.19729</v>
      </c>
      <c r="P85" s="6">
        <v>1882730.19729</v>
      </c>
      <c r="Q85" s="6">
        <v>1882730.19729</v>
      </c>
      <c r="R85" s="5">
        <f t="shared" si="2"/>
        <v>22592762.367479999</v>
      </c>
    </row>
    <row r="86" spans="1:18" x14ac:dyDescent="0.3">
      <c r="A86" s="7" t="s">
        <v>57</v>
      </c>
      <c r="B86" s="7" t="s">
        <v>89</v>
      </c>
      <c r="C86" s="7" t="s">
        <v>99</v>
      </c>
      <c r="D86" s="7" t="s">
        <v>44</v>
      </c>
      <c r="E86" s="7" t="s">
        <v>12</v>
      </c>
      <c r="F86" s="6">
        <v>112019.044073333</v>
      </c>
      <c r="G86" s="6">
        <v>112019.044073333</v>
      </c>
      <c r="H86" s="6">
        <v>112019.044073333</v>
      </c>
      <c r="I86" s="6">
        <v>112019.044073333</v>
      </c>
      <c r="J86" s="6">
        <v>112019.044073333</v>
      </c>
      <c r="K86" s="6">
        <v>112019.044073333</v>
      </c>
      <c r="L86" s="6">
        <v>112019.044073333</v>
      </c>
      <c r="M86" s="6">
        <v>112019.044073333</v>
      </c>
      <c r="N86" s="6">
        <v>112019.044073333</v>
      </c>
      <c r="O86" s="6">
        <v>112019.044073333</v>
      </c>
      <c r="P86" s="6">
        <v>112019.044073333</v>
      </c>
      <c r="Q86" s="6">
        <v>112019.044073333</v>
      </c>
      <c r="R86" s="5">
        <f t="shared" si="2"/>
        <v>1344228.5288799962</v>
      </c>
    </row>
    <row r="87" spans="1:18" x14ac:dyDescent="0.3">
      <c r="A87" s="7" t="s">
        <v>49</v>
      </c>
      <c r="B87" s="7" t="s">
        <v>89</v>
      </c>
      <c r="C87" s="7" t="s">
        <v>98</v>
      </c>
      <c r="D87" s="7" t="s">
        <v>44</v>
      </c>
      <c r="E87" s="7" t="s">
        <v>8</v>
      </c>
      <c r="F87" s="6">
        <v>1038519.02821643</v>
      </c>
      <c r="G87" s="6">
        <v>1037669.4138281</v>
      </c>
      <c r="H87" s="6">
        <v>1036819.79943976</v>
      </c>
      <c r="I87" s="6">
        <v>1035970.18505143</v>
      </c>
      <c r="J87" s="6">
        <v>1035120.5706631</v>
      </c>
      <c r="K87" s="6">
        <v>1034270.95627476</v>
      </c>
      <c r="L87" s="6">
        <v>1033421.34188643</v>
      </c>
      <c r="M87" s="6">
        <v>1032571.7274981</v>
      </c>
      <c r="N87" s="6">
        <v>1031722.11310976</v>
      </c>
      <c r="O87" s="6">
        <v>1030872.49872143</v>
      </c>
      <c r="P87" s="6">
        <v>1030022.8843331001</v>
      </c>
      <c r="Q87" s="6">
        <v>1029173.26994476</v>
      </c>
      <c r="R87" s="5">
        <f t="shared" si="2"/>
        <v>12406153.788967159</v>
      </c>
    </row>
    <row r="88" spans="1:18" x14ac:dyDescent="0.3">
      <c r="A88" s="7" t="s">
        <v>49</v>
      </c>
      <c r="B88" s="7" t="s">
        <v>89</v>
      </c>
      <c r="C88" s="7" t="s">
        <v>98</v>
      </c>
      <c r="D88" s="7" t="s">
        <v>48</v>
      </c>
      <c r="E88" s="7" t="s">
        <v>13</v>
      </c>
      <c r="F88" s="6">
        <v>4258.5793822564401</v>
      </c>
      <c r="G88" s="6">
        <v>4258.5793822564401</v>
      </c>
      <c r="H88" s="6">
        <v>4258.5793822564401</v>
      </c>
      <c r="I88" s="6">
        <v>4258.5793822564401</v>
      </c>
      <c r="J88" s="6">
        <v>4258.5793822564401</v>
      </c>
      <c r="K88" s="6">
        <v>4258.5793822564401</v>
      </c>
      <c r="L88" s="6">
        <v>4258.5793822564401</v>
      </c>
      <c r="M88" s="6">
        <v>4258.5793822564401</v>
      </c>
      <c r="N88" s="6">
        <v>4258.5793822564401</v>
      </c>
      <c r="O88" s="6">
        <v>4258.5793822564401</v>
      </c>
      <c r="P88" s="6">
        <v>4258.5793822564401</v>
      </c>
      <c r="Q88" s="6">
        <v>4258.5793822564401</v>
      </c>
      <c r="R88" s="5">
        <f t="shared" si="2"/>
        <v>51102.95258707727</v>
      </c>
    </row>
    <row r="89" spans="1:18" x14ac:dyDescent="0.3">
      <c r="A89" s="7" t="s">
        <v>57</v>
      </c>
      <c r="B89" s="7" t="s">
        <v>89</v>
      </c>
      <c r="C89" s="7" t="s">
        <v>98</v>
      </c>
      <c r="D89" s="7" t="s">
        <v>44</v>
      </c>
      <c r="E89" s="7" t="s">
        <v>12</v>
      </c>
      <c r="F89" s="6">
        <v>17.4848707303249</v>
      </c>
      <c r="G89" s="6">
        <v>17.4848707303249</v>
      </c>
      <c r="H89" s="6">
        <v>17.4848707303249</v>
      </c>
      <c r="I89" s="6">
        <v>17.4848707303249</v>
      </c>
      <c r="J89" s="6">
        <v>17.4848707303249</v>
      </c>
      <c r="K89" s="6">
        <v>17.4848707303249</v>
      </c>
      <c r="L89" s="6">
        <v>17.4848707303249</v>
      </c>
      <c r="M89" s="6">
        <v>17.4848707303249</v>
      </c>
      <c r="N89" s="6">
        <v>17.4848707303249</v>
      </c>
      <c r="O89" s="6">
        <v>17.4848707303249</v>
      </c>
      <c r="P89" s="6">
        <v>17.4848707303249</v>
      </c>
      <c r="Q89" s="6">
        <v>17.4848707303249</v>
      </c>
      <c r="R89" s="5">
        <f t="shared" si="2"/>
        <v>209.8184487638988</v>
      </c>
    </row>
    <row r="90" spans="1:18" x14ac:dyDescent="0.3">
      <c r="A90" s="7" t="s">
        <v>49</v>
      </c>
      <c r="B90" s="7" t="s">
        <v>89</v>
      </c>
      <c r="C90" s="7" t="s">
        <v>97</v>
      </c>
      <c r="D90" s="7" t="s">
        <v>44</v>
      </c>
      <c r="E90" s="7" t="s">
        <v>8</v>
      </c>
      <c r="F90" s="6">
        <v>1082253.9681758301</v>
      </c>
      <c r="G90" s="6">
        <v>1081330.4952108299</v>
      </c>
      <c r="H90" s="6">
        <v>1080407.0222458299</v>
      </c>
      <c r="I90" s="6">
        <v>1079483.54928083</v>
      </c>
      <c r="J90" s="6">
        <v>1078560.07631583</v>
      </c>
      <c r="K90" s="6">
        <v>1077636.60335083</v>
      </c>
      <c r="L90" s="6">
        <v>1076713.1303858301</v>
      </c>
      <c r="M90" s="6">
        <v>1075789.6574208301</v>
      </c>
      <c r="N90" s="6">
        <v>1074866.1844558299</v>
      </c>
      <c r="O90" s="6">
        <v>1073942.7114908299</v>
      </c>
      <c r="P90" s="6">
        <v>1073019.23852583</v>
      </c>
      <c r="Q90" s="6">
        <v>1072095.76556083</v>
      </c>
      <c r="R90" s="5">
        <f t="shared" si="2"/>
        <v>12926098.402419962</v>
      </c>
    </row>
    <row r="91" spans="1:18" x14ac:dyDescent="0.3">
      <c r="A91" s="7" t="s">
        <v>49</v>
      </c>
      <c r="B91" s="7" t="s">
        <v>89</v>
      </c>
      <c r="C91" s="7" t="s">
        <v>97</v>
      </c>
      <c r="D91" s="7" t="s">
        <v>48</v>
      </c>
      <c r="E91" s="7" t="s">
        <v>13</v>
      </c>
      <c r="F91" s="6">
        <v>3831.3853600000002</v>
      </c>
      <c r="G91" s="6">
        <v>3831.3853600000002</v>
      </c>
      <c r="H91" s="6">
        <v>3831.3853600000002</v>
      </c>
      <c r="I91" s="6">
        <v>3831.3853600000002</v>
      </c>
      <c r="J91" s="6">
        <v>3831.3853600000002</v>
      </c>
      <c r="K91" s="6">
        <v>3831.3853600000002</v>
      </c>
      <c r="L91" s="6">
        <v>3831.3853600000002</v>
      </c>
      <c r="M91" s="6">
        <v>3831.3853600000002</v>
      </c>
      <c r="N91" s="6">
        <v>3831.3853600000002</v>
      </c>
      <c r="O91" s="6">
        <v>3831.3853600000002</v>
      </c>
      <c r="P91" s="6">
        <v>3831.3853600000002</v>
      </c>
      <c r="Q91" s="6">
        <v>3831.3853600000002</v>
      </c>
      <c r="R91" s="5">
        <f t="shared" si="2"/>
        <v>45976.624320000003</v>
      </c>
    </row>
    <row r="92" spans="1:18" x14ac:dyDescent="0.3">
      <c r="A92" s="7" t="s">
        <v>49</v>
      </c>
      <c r="B92" s="7" t="s">
        <v>89</v>
      </c>
      <c r="C92" s="7" t="s">
        <v>96</v>
      </c>
      <c r="D92" s="7" t="s">
        <v>44</v>
      </c>
      <c r="E92" s="7" t="s">
        <v>8</v>
      </c>
      <c r="F92" s="6">
        <v>61072.322114999901</v>
      </c>
      <c r="G92" s="6">
        <v>61072.322114999901</v>
      </c>
      <c r="H92" s="6">
        <v>61072.322114999901</v>
      </c>
      <c r="I92" s="6">
        <v>61072.322114999901</v>
      </c>
      <c r="J92" s="6">
        <v>61072.322114999901</v>
      </c>
      <c r="K92" s="6">
        <v>61072.322114999901</v>
      </c>
      <c r="L92" s="6">
        <v>61072.322114999901</v>
      </c>
      <c r="M92" s="6">
        <v>61072.322114999901</v>
      </c>
      <c r="N92" s="6">
        <v>61072.322114999901</v>
      </c>
      <c r="O92" s="6">
        <v>61072.322114999901</v>
      </c>
      <c r="P92" s="6">
        <v>61072.322114999901</v>
      </c>
      <c r="Q92" s="6">
        <v>61072.322114999901</v>
      </c>
      <c r="R92" s="5">
        <f t="shared" si="2"/>
        <v>732867.86537999858</v>
      </c>
    </row>
    <row r="93" spans="1:18" x14ac:dyDescent="0.3">
      <c r="A93" s="7" t="s">
        <v>49</v>
      </c>
      <c r="B93" s="7" t="s">
        <v>89</v>
      </c>
      <c r="C93" s="7" t="s">
        <v>95</v>
      </c>
      <c r="D93" s="7" t="s">
        <v>44</v>
      </c>
      <c r="E93" s="7" t="s">
        <v>8</v>
      </c>
      <c r="F93" s="6">
        <v>1329710.40693833</v>
      </c>
      <c r="G93" s="6">
        <v>1329710.40693833</v>
      </c>
      <c r="H93" s="6">
        <v>1329710.40693833</v>
      </c>
      <c r="I93" s="6">
        <v>1329710.40693833</v>
      </c>
      <c r="J93" s="6">
        <v>1329710.40693833</v>
      </c>
      <c r="K93" s="6">
        <v>1329710.40693833</v>
      </c>
      <c r="L93" s="6">
        <v>1329710.40693833</v>
      </c>
      <c r="M93" s="6">
        <v>1329710.40693833</v>
      </c>
      <c r="N93" s="6">
        <v>1329710.40693833</v>
      </c>
      <c r="O93" s="6">
        <v>1329710.40693833</v>
      </c>
      <c r="P93" s="6">
        <v>1329710.40693833</v>
      </c>
      <c r="Q93" s="6">
        <v>1329710.40693833</v>
      </c>
      <c r="R93" s="5">
        <f t="shared" si="2"/>
        <v>15956524.883259958</v>
      </c>
    </row>
    <row r="94" spans="1:18" x14ac:dyDescent="0.3">
      <c r="A94" s="7" t="s">
        <v>57</v>
      </c>
      <c r="B94" s="7" t="s">
        <v>89</v>
      </c>
      <c r="C94" s="7" t="s">
        <v>95</v>
      </c>
      <c r="D94" s="7" t="s">
        <v>44</v>
      </c>
      <c r="E94" s="7" t="s">
        <v>12</v>
      </c>
      <c r="F94" s="6">
        <v>58219.8529133333</v>
      </c>
      <c r="G94" s="6">
        <v>58219.8529133333</v>
      </c>
      <c r="H94" s="6">
        <v>58219.8529133333</v>
      </c>
      <c r="I94" s="6">
        <v>58219.8529133333</v>
      </c>
      <c r="J94" s="6">
        <v>58219.8529133333</v>
      </c>
      <c r="K94" s="6">
        <v>58219.8529133333</v>
      </c>
      <c r="L94" s="6">
        <v>58219.8529133333</v>
      </c>
      <c r="M94" s="6">
        <v>58219.8529133333</v>
      </c>
      <c r="N94" s="6">
        <v>58219.8529133333</v>
      </c>
      <c r="O94" s="6">
        <v>58219.8529133333</v>
      </c>
      <c r="P94" s="6">
        <v>58219.8529133333</v>
      </c>
      <c r="Q94" s="6">
        <v>58219.8529133333</v>
      </c>
      <c r="R94" s="5">
        <f t="shared" si="2"/>
        <v>698638.23495999957</v>
      </c>
    </row>
    <row r="95" spans="1:18" x14ac:dyDescent="0.3">
      <c r="A95" s="7" t="s">
        <v>49</v>
      </c>
      <c r="B95" s="7" t="s">
        <v>89</v>
      </c>
      <c r="C95" s="7" t="s">
        <v>94</v>
      </c>
      <c r="D95" s="7" t="s">
        <v>44</v>
      </c>
      <c r="E95" s="7" t="s">
        <v>10</v>
      </c>
      <c r="F95" s="6">
        <v>1079247.95253009</v>
      </c>
      <c r="G95" s="6">
        <v>1073063.3095066501</v>
      </c>
      <c r="H95" s="6">
        <v>1067078.4555863601</v>
      </c>
      <c r="I95" s="6">
        <v>1063913.48797807</v>
      </c>
      <c r="J95" s="6">
        <v>1061517.2053544</v>
      </c>
      <c r="K95" s="6">
        <v>1059378.89868015</v>
      </c>
      <c r="L95" s="6">
        <v>1057156.23141236</v>
      </c>
      <c r="M95" s="6">
        <v>1055847.7829953299</v>
      </c>
      <c r="N95" s="6">
        <v>1054637.35725491</v>
      </c>
      <c r="O95" s="6">
        <v>1053661.8751407401</v>
      </c>
      <c r="P95" s="6">
        <v>1052440.1542219799</v>
      </c>
      <c r="Q95" s="6">
        <v>1051108.27854351</v>
      </c>
      <c r="R95" s="5">
        <f t="shared" si="2"/>
        <v>12729050.989204548</v>
      </c>
    </row>
    <row r="96" spans="1:18" x14ac:dyDescent="0.3">
      <c r="A96" s="7" t="s">
        <v>49</v>
      </c>
      <c r="B96" s="7" t="s">
        <v>73</v>
      </c>
      <c r="C96" s="7" t="s">
        <v>94</v>
      </c>
      <c r="D96" s="7" t="s">
        <v>44</v>
      </c>
      <c r="E96" s="7" t="s">
        <v>0</v>
      </c>
      <c r="F96" s="6">
        <v>2938992.1207765602</v>
      </c>
      <c r="G96" s="6">
        <v>2932753.9063905999</v>
      </c>
      <c r="H96" s="6">
        <v>2926515.6920046299</v>
      </c>
      <c r="I96" s="6">
        <v>2926515.6920046299</v>
      </c>
      <c r="J96" s="6">
        <v>2926436.7523272098</v>
      </c>
      <c r="K96" s="6">
        <v>2911585.0058656801</v>
      </c>
      <c r="L96" s="6">
        <v>2894626.78104593</v>
      </c>
      <c r="M96" s="6">
        <v>2887875.3748616301</v>
      </c>
      <c r="N96" s="6">
        <v>2881667.9470355399</v>
      </c>
      <c r="O96" s="6">
        <v>2833734.0478574601</v>
      </c>
      <c r="P96" s="6">
        <v>2734039.5260127098</v>
      </c>
      <c r="Q96" s="6">
        <v>2510726.5042346301</v>
      </c>
      <c r="R96" s="5">
        <f t="shared" si="2"/>
        <v>34305469.350417212</v>
      </c>
    </row>
    <row r="97" spans="1:18" x14ac:dyDescent="0.3">
      <c r="A97" s="7" t="s">
        <v>62</v>
      </c>
      <c r="B97" s="7" t="s">
        <v>73</v>
      </c>
      <c r="C97" s="7" t="s">
        <v>94</v>
      </c>
      <c r="D97" s="7" t="s">
        <v>61</v>
      </c>
      <c r="E97" s="7" t="s">
        <v>3</v>
      </c>
      <c r="F97" s="6">
        <v>10653.7022622309</v>
      </c>
      <c r="G97" s="6">
        <v>10653.7022622309</v>
      </c>
      <c r="H97" s="6">
        <v>10653.7022622309</v>
      </c>
      <c r="I97" s="6">
        <v>10653.7022622309</v>
      </c>
      <c r="J97" s="6">
        <v>10653.7022622309</v>
      </c>
      <c r="K97" s="6">
        <v>10653.7022622309</v>
      </c>
      <c r="L97" s="6">
        <v>10653.7022622309</v>
      </c>
      <c r="M97" s="6">
        <v>10653.7022622309</v>
      </c>
      <c r="N97" s="6">
        <v>10653.7022622309</v>
      </c>
      <c r="O97" s="6">
        <v>6275.2719882583397</v>
      </c>
      <c r="P97" s="6">
        <v>1896.8417142857099</v>
      </c>
      <c r="Q97" s="6">
        <v>1896.8417142857099</v>
      </c>
      <c r="R97" s="5">
        <f t="shared" si="2"/>
        <v>105952.27577690785</v>
      </c>
    </row>
    <row r="98" spans="1:18" x14ac:dyDescent="0.3">
      <c r="A98" s="7" t="s">
        <v>49</v>
      </c>
      <c r="B98" s="7" t="s">
        <v>73</v>
      </c>
      <c r="C98" s="7" t="s">
        <v>94</v>
      </c>
      <c r="D98" s="7" t="s">
        <v>48</v>
      </c>
      <c r="E98" s="7" t="s">
        <v>4</v>
      </c>
      <c r="F98" s="6">
        <v>18760.037440585002</v>
      </c>
      <c r="G98" s="6">
        <v>18760.037440585002</v>
      </c>
      <c r="H98" s="6">
        <v>18760.037440585002</v>
      </c>
      <c r="I98" s="6">
        <v>18760.037440585002</v>
      </c>
      <c r="J98" s="6">
        <v>18760.037440585002</v>
      </c>
      <c r="K98" s="6">
        <v>18760.037440585002</v>
      </c>
      <c r="L98" s="6">
        <v>18760.037440585002</v>
      </c>
      <c r="M98" s="6">
        <v>18760.037440585002</v>
      </c>
      <c r="N98" s="6">
        <v>18760.037440585002</v>
      </c>
      <c r="O98" s="6">
        <v>18760.037440585002</v>
      </c>
      <c r="P98" s="6">
        <v>18760.037440585002</v>
      </c>
      <c r="Q98" s="6">
        <v>18760.037440585002</v>
      </c>
      <c r="R98" s="5">
        <f t="shared" si="2"/>
        <v>225120.44928702002</v>
      </c>
    </row>
    <row r="99" spans="1:18" x14ac:dyDescent="0.3">
      <c r="A99" s="7" t="s">
        <v>49</v>
      </c>
      <c r="B99" s="7" t="s">
        <v>89</v>
      </c>
      <c r="C99" s="7" t="s">
        <v>94</v>
      </c>
      <c r="D99" s="7" t="s">
        <v>48</v>
      </c>
      <c r="E99" s="7" t="s">
        <v>13</v>
      </c>
      <c r="F99" s="6">
        <v>42014.177895118301</v>
      </c>
      <c r="G99" s="6">
        <v>42005.354340118298</v>
      </c>
      <c r="H99" s="6">
        <v>41996.530785118302</v>
      </c>
      <c r="I99" s="6">
        <v>41987.7072301183</v>
      </c>
      <c r="J99" s="6">
        <v>41978.883675118297</v>
      </c>
      <c r="K99" s="6">
        <v>41970.060120118302</v>
      </c>
      <c r="L99" s="6">
        <v>41961.236565118299</v>
      </c>
      <c r="M99" s="6">
        <v>41952.413010118296</v>
      </c>
      <c r="N99" s="6">
        <v>41943.589455118301</v>
      </c>
      <c r="O99" s="6">
        <v>41934.765900118298</v>
      </c>
      <c r="P99" s="6">
        <v>41925.942345118303</v>
      </c>
      <c r="Q99" s="6">
        <v>41917.1187901183</v>
      </c>
      <c r="R99" s="5">
        <f t="shared" si="2"/>
        <v>503587.78011141962</v>
      </c>
    </row>
    <row r="100" spans="1:18" x14ac:dyDescent="0.3">
      <c r="A100" s="7" t="s">
        <v>57</v>
      </c>
      <c r="B100" s="7" t="s">
        <v>73</v>
      </c>
      <c r="C100" s="7" t="s">
        <v>94</v>
      </c>
      <c r="D100" s="7" t="s">
        <v>44</v>
      </c>
      <c r="E100" s="7" t="s">
        <v>2</v>
      </c>
      <c r="F100" s="6">
        <v>95321.497161069303</v>
      </c>
      <c r="G100" s="6">
        <v>95321.497161069303</v>
      </c>
      <c r="H100" s="6">
        <v>95321.497161069303</v>
      </c>
      <c r="I100" s="6">
        <v>95321.497161069303</v>
      </c>
      <c r="J100" s="6">
        <v>95321.497161069303</v>
      </c>
      <c r="K100" s="6">
        <v>95321.497161069303</v>
      </c>
      <c r="L100" s="6">
        <v>95321.497161069303</v>
      </c>
      <c r="M100" s="6">
        <v>95321.497161069303</v>
      </c>
      <c r="N100" s="6">
        <v>95321.497161069303</v>
      </c>
      <c r="O100" s="6">
        <v>95321.497161069303</v>
      </c>
      <c r="P100" s="6">
        <v>95321.497161069303</v>
      </c>
      <c r="Q100" s="6">
        <v>95321.497161069303</v>
      </c>
      <c r="R100" s="5">
        <f t="shared" si="2"/>
        <v>1143857.9659328316</v>
      </c>
    </row>
    <row r="101" spans="1:18" x14ac:dyDescent="0.3">
      <c r="A101" s="7" t="s">
        <v>57</v>
      </c>
      <c r="B101" s="7" t="s">
        <v>89</v>
      </c>
      <c r="C101" s="7" t="s">
        <v>94</v>
      </c>
      <c r="D101" s="7" t="s">
        <v>44</v>
      </c>
      <c r="E101" s="7" t="s">
        <v>12</v>
      </c>
      <c r="F101" s="6">
        <v>14.131099999999901</v>
      </c>
      <c r="G101" s="6">
        <v>14.131099999999901</v>
      </c>
      <c r="H101" s="6">
        <v>14.131099999999901</v>
      </c>
      <c r="I101" s="6">
        <v>14.131099999999901</v>
      </c>
      <c r="J101" s="6">
        <v>14.131099999999901</v>
      </c>
      <c r="K101" s="6">
        <v>14.131099999999901</v>
      </c>
      <c r="L101" s="6">
        <v>14.131099999999901</v>
      </c>
      <c r="M101" s="6">
        <v>14.131099999999901</v>
      </c>
      <c r="N101" s="6">
        <v>14.131099999999901</v>
      </c>
      <c r="O101" s="6">
        <v>14.131099999999901</v>
      </c>
      <c r="P101" s="6">
        <v>14.131099999999901</v>
      </c>
      <c r="Q101" s="6">
        <v>14.131099999999901</v>
      </c>
      <c r="R101" s="5">
        <f t="shared" si="2"/>
        <v>169.57319999999879</v>
      </c>
    </row>
    <row r="102" spans="1:18" x14ac:dyDescent="0.3">
      <c r="A102" s="7" t="s">
        <v>49</v>
      </c>
      <c r="B102" s="7" t="s">
        <v>89</v>
      </c>
      <c r="C102" s="7" t="s">
        <v>93</v>
      </c>
      <c r="D102" s="7" t="s">
        <v>44</v>
      </c>
      <c r="E102" s="7" t="s">
        <v>9</v>
      </c>
      <c r="F102" s="6">
        <v>1639666.7366478101</v>
      </c>
      <c r="G102" s="6">
        <v>1638152.9382478099</v>
      </c>
      <c r="H102" s="6">
        <v>1636639.1398478099</v>
      </c>
      <c r="I102" s="6">
        <v>1635125.3414478099</v>
      </c>
      <c r="J102" s="6">
        <v>1633611.54304781</v>
      </c>
      <c r="K102" s="6">
        <v>1632097.74464781</v>
      </c>
      <c r="L102" s="6">
        <v>1630583.94624781</v>
      </c>
      <c r="M102" s="6">
        <v>1629070.1478478101</v>
      </c>
      <c r="N102" s="6">
        <v>1627556.3494478101</v>
      </c>
      <c r="O102" s="6">
        <v>1626042.5510478099</v>
      </c>
      <c r="P102" s="6">
        <v>1624528.7526478099</v>
      </c>
      <c r="Q102" s="6">
        <v>1623014.9542478099</v>
      </c>
      <c r="R102" s="5">
        <f t="shared" si="2"/>
        <v>19576090.145373721</v>
      </c>
    </row>
    <row r="103" spans="1:18" x14ac:dyDescent="0.3">
      <c r="A103" s="7" t="s">
        <v>49</v>
      </c>
      <c r="B103" s="7" t="s">
        <v>89</v>
      </c>
      <c r="C103" s="7" t="s">
        <v>93</v>
      </c>
      <c r="D103" s="7" t="s">
        <v>48</v>
      </c>
      <c r="E103" s="7" t="s">
        <v>13</v>
      </c>
      <c r="F103" s="6">
        <v>14682.957614232901</v>
      </c>
      <c r="G103" s="6">
        <v>14682.957614232901</v>
      </c>
      <c r="H103" s="6">
        <v>14682.957614232901</v>
      </c>
      <c r="I103" s="6">
        <v>14682.957614232901</v>
      </c>
      <c r="J103" s="6">
        <v>14682.957614232901</v>
      </c>
      <c r="K103" s="6">
        <v>14682.957614232901</v>
      </c>
      <c r="L103" s="6">
        <v>14682.957614232901</v>
      </c>
      <c r="M103" s="6">
        <v>14682.957614232901</v>
      </c>
      <c r="N103" s="6">
        <v>14682.957614232901</v>
      </c>
      <c r="O103" s="6">
        <v>14682.957614232901</v>
      </c>
      <c r="P103" s="6">
        <v>14682.957614232901</v>
      </c>
      <c r="Q103" s="6">
        <v>14682.957614232901</v>
      </c>
      <c r="R103" s="5">
        <f t="shared" si="2"/>
        <v>176195.4913707948</v>
      </c>
    </row>
    <row r="104" spans="1:18" x14ac:dyDescent="0.3">
      <c r="A104" s="7" t="s">
        <v>49</v>
      </c>
      <c r="B104" s="7" t="s">
        <v>89</v>
      </c>
      <c r="C104" s="7" t="s">
        <v>92</v>
      </c>
      <c r="D104" s="7" t="s">
        <v>44</v>
      </c>
      <c r="E104" s="7" t="s">
        <v>11</v>
      </c>
      <c r="F104" s="6">
        <v>2389509.74785663</v>
      </c>
      <c r="G104" s="6">
        <v>2387944.8518633</v>
      </c>
      <c r="H104" s="6">
        <v>2386379.9558699699</v>
      </c>
      <c r="I104" s="6">
        <v>2384815.0598766301</v>
      </c>
      <c r="J104" s="6">
        <v>2383250.1638833</v>
      </c>
      <c r="K104" s="6">
        <v>2381685.26788997</v>
      </c>
      <c r="L104" s="6">
        <v>2380120.3718966302</v>
      </c>
      <c r="M104" s="6">
        <v>2378555.4759033001</v>
      </c>
      <c r="N104" s="6">
        <v>2376990.5799099701</v>
      </c>
      <c r="O104" s="6">
        <v>2375425.6839166302</v>
      </c>
      <c r="P104" s="6">
        <v>2373860.7879233002</v>
      </c>
      <c r="Q104" s="6">
        <v>2372295.8919299701</v>
      </c>
      <c r="R104" s="5">
        <f t="shared" si="2"/>
        <v>28570833.838719599</v>
      </c>
    </row>
    <row r="105" spans="1:18" x14ac:dyDescent="0.3">
      <c r="A105" s="7" t="s">
        <v>49</v>
      </c>
      <c r="B105" s="7" t="s">
        <v>89</v>
      </c>
      <c r="C105" s="7" t="s">
        <v>92</v>
      </c>
      <c r="D105" s="7" t="s">
        <v>48</v>
      </c>
      <c r="E105" s="7" t="s">
        <v>13</v>
      </c>
      <c r="F105" s="6">
        <v>3665.0574466666599</v>
      </c>
      <c r="G105" s="6">
        <v>3665.0574466666599</v>
      </c>
      <c r="H105" s="6">
        <v>3665.0574466666599</v>
      </c>
      <c r="I105" s="6">
        <v>3665.0574466666599</v>
      </c>
      <c r="J105" s="6">
        <v>3665.0574466666599</v>
      </c>
      <c r="K105" s="6">
        <v>3665.0574466666599</v>
      </c>
      <c r="L105" s="6">
        <v>3665.0574466666599</v>
      </c>
      <c r="M105" s="6">
        <v>3665.0574466666599</v>
      </c>
      <c r="N105" s="6">
        <v>3665.0574466666599</v>
      </c>
      <c r="O105" s="6">
        <v>3665.0574466666599</v>
      </c>
      <c r="P105" s="6">
        <v>3665.0574466666599</v>
      </c>
      <c r="Q105" s="6">
        <v>3665.0574466666599</v>
      </c>
      <c r="R105" s="5">
        <f t="shared" si="2"/>
        <v>43980.689359999909</v>
      </c>
    </row>
    <row r="106" spans="1:18" x14ac:dyDescent="0.3">
      <c r="A106" s="7" t="s">
        <v>49</v>
      </c>
      <c r="B106" s="7" t="s">
        <v>89</v>
      </c>
      <c r="C106" s="7" t="s">
        <v>91</v>
      </c>
      <c r="D106" s="7" t="s">
        <v>44</v>
      </c>
      <c r="E106" s="7" t="s">
        <v>10</v>
      </c>
      <c r="F106" s="6">
        <v>2343.3228599999902</v>
      </c>
      <c r="G106" s="6">
        <v>2343.3228599999902</v>
      </c>
      <c r="H106" s="6">
        <v>2343.3228599999902</v>
      </c>
      <c r="I106" s="6">
        <v>2343.3228599999902</v>
      </c>
      <c r="J106" s="6">
        <v>2343.3228599999902</v>
      </c>
      <c r="K106" s="6">
        <v>2343.3228599999902</v>
      </c>
      <c r="L106" s="6">
        <v>2343.3228599999902</v>
      </c>
      <c r="M106" s="6">
        <v>2343.3228599999902</v>
      </c>
      <c r="N106" s="6">
        <v>2343.3228599999902</v>
      </c>
      <c r="O106" s="6">
        <v>2343.3228599999902</v>
      </c>
      <c r="P106" s="6">
        <v>2343.3228599999902</v>
      </c>
      <c r="Q106" s="6">
        <v>2343.3228599999902</v>
      </c>
      <c r="R106" s="5">
        <f t="shared" ref="R106:R137" si="3">SUM(F106:Q106)</f>
        <v>28119.874319999875</v>
      </c>
    </row>
    <row r="107" spans="1:18" x14ac:dyDescent="0.3">
      <c r="A107" s="7" t="s">
        <v>57</v>
      </c>
      <c r="B107" s="7" t="s">
        <v>89</v>
      </c>
      <c r="C107" s="7" t="s">
        <v>91</v>
      </c>
      <c r="D107" s="7" t="s">
        <v>44</v>
      </c>
      <c r="E107" s="7" t="s">
        <v>12</v>
      </c>
      <c r="F107" s="6">
        <v>54.3586349999999</v>
      </c>
      <c r="G107" s="6">
        <v>54.3586349999999</v>
      </c>
      <c r="H107" s="6">
        <v>54.3586349999999</v>
      </c>
      <c r="I107" s="6">
        <v>54.3586349999999</v>
      </c>
      <c r="J107" s="6">
        <v>54.3586349999999</v>
      </c>
      <c r="K107" s="6">
        <v>54.3586349999999</v>
      </c>
      <c r="L107" s="6">
        <v>54.3586349999999</v>
      </c>
      <c r="M107" s="6">
        <v>54.3586349999999</v>
      </c>
      <c r="N107" s="6">
        <v>54.3586349999999</v>
      </c>
      <c r="O107" s="6">
        <v>54.3586349999999</v>
      </c>
      <c r="P107" s="6">
        <v>54.3586349999999</v>
      </c>
      <c r="Q107" s="6">
        <v>54.3586349999999</v>
      </c>
      <c r="R107" s="5">
        <f t="shared" si="3"/>
        <v>652.30361999999877</v>
      </c>
    </row>
    <row r="108" spans="1:18" x14ac:dyDescent="0.3">
      <c r="A108" s="7" t="s">
        <v>49</v>
      </c>
      <c r="B108" s="7" t="s">
        <v>89</v>
      </c>
      <c r="C108" s="7" t="s">
        <v>90</v>
      </c>
      <c r="D108" s="7" t="s">
        <v>44</v>
      </c>
      <c r="E108" s="7" t="s">
        <v>9</v>
      </c>
      <c r="F108" s="6">
        <v>968677.13234666595</v>
      </c>
      <c r="G108" s="6">
        <v>968677.13234666595</v>
      </c>
      <c r="H108" s="6">
        <v>968677.13234666595</v>
      </c>
      <c r="I108" s="6">
        <v>968677.13234666595</v>
      </c>
      <c r="J108" s="6">
        <v>968677.13234666595</v>
      </c>
      <c r="K108" s="6">
        <v>968677.13234666595</v>
      </c>
      <c r="L108" s="6">
        <v>968677.13234666595</v>
      </c>
      <c r="M108" s="6">
        <v>968677.13234666595</v>
      </c>
      <c r="N108" s="6">
        <v>968677.13234666595</v>
      </c>
      <c r="O108" s="6">
        <v>968677.13234666595</v>
      </c>
      <c r="P108" s="6">
        <v>968677.13234666595</v>
      </c>
      <c r="Q108" s="6">
        <v>968677.13234666595</v>
      </c>
      <c r="R108" s="5">
        <f t="shared" si="3"/>
        <v>11624125.588159988</v>
      </c>
    </row>
    <row r="109" spans="1:18" x14ac:dyDescent="0.3">
      <c r="A109" s="7" t="s">
        <v>57</v>
      </c>
      <c r="B109" s="7" t="s">
        <v>89</v>
      </c>
      <c r="C109" s="7" t="s">
        <v>90</v>
      </c>
      <c r="D109" s="7" t="s">
        <v>44</v>
      </c>
      <c r="E109" s="7" t="s">
        <v>12</v>
      </c>
      <c r="F109" s="6">
        <v>57811.465411666599</v>
      </c>
      <c r="G109" s="6">
        <v>57811.465411666599</v>
      </c>
      <c r="H109" s="6">
        <v>57811.465411666599</v>
      </c>
      <c r="I109" s="6">
        <v>57811.465411666599</v>
      </c>
      <c r="J109" s="6">
        <v>57811.465411666599</v>
      </c>
      <c r="K109" s="6">
        <v>57811.465411666599</v>
      </c>
      <c r="L109" s="6">
        <v>57811.465411666599</v>
      </c>
      <c r="M109" s="6">
        <v>57811.465411666599</v>
      </c>
      <c r="N109" s="6">
        <v>57811.465411666599</v>
      </c>
      <c r="O109" s="6">
        <v>57811.465411666599</v>
      </c>
      <c r="P109" s="6">
        <v>57811.465411666599</v>
      </c>
      <c r="Q109" s="6">
        <v>57811.465411666599</v>
      </c>
      <c r="R109" s="5">
        <f t="shared" si="3"/>
        <v>693737.58493999904</v>
      </c>
    </row>
    <row r="110" spans="1:18" x14ac:dyDescent="0.3">
      <c r="A110" s="7" t="s">
        <v>49</v>
      </c>
      <c r="B110" s="7" t="s">
        <v>89</v>
      </c>
      <c r="C110" s="7" t="s">
        <v>88</v>
      </c>
      <c r="D110" s="7" t="s">
        <v>44</v>
      </c>
      <c r="E110" s="7" t="s">
        <v>11</v>
      </c>
      <c r="F110" s="6">
        <v>699449.18296999997</v>
      </c>
      <c r="G110" s="6">
        <v>699449.18296999997</v>
      </c>
      <c r="H110" s="6">
        <v>699449.18296999997</v>
      </c>
      <c r="I110" s="6">
        <v>699449.18296999997</v>
      </c>
      <c r="J110" s="6">
        <v>699449.18296999997</v>
      </c>
      <c r="K110" s="6">
        <v>699449.18296999997</v>
      </c>
      <c r="L110" s="6">
        <v>699449.18296999997</v>
      </c>
      <c r="M110" s="6">
        <v>699449.18296999997</v>
      </c>
      <c r="N110" s="6">
        <v>699449.18296999997</v>
      </c>
      <c r="O110" s="6">
        <v>699449.18296999997</v>
      </c>
      <c r="P110" s="6">
        <v>699449.18296999997</v>
      </c>
      <c r="Q110" s="6">
        <v>699449.18296999997</v>
      </c>
      <c r="R110" s="5">
        <f t="shared" si="3"/>
        <v>8393390.1956400014</v>
      </c>
    </row>
    <row r="111" spans="1:18" x14ac:dyDescent="0.3">
      <c r="A111" s="7" t="s">
        <v>57</v>
      </c>
      <c r="B111" s="7" t="s">
        <v>89</v>
      </c>
      <c r="C111" s="7" t="s">
        <v>88</v>
      </c>
      <c r="D111" s="7" t="s">
        <v>44</v>
      </c>
      <c r="E111" s="7" t="s">
        <v>12</v>
      </c>
      <c r="F111" s="6">
        <v>47827.256903333298</v>
      </c>
      <c r="G111" s="6">
        <v>47827.256903333298</v>
      </c>
      <c r="H111" s="6">
        <v>47827.256903333298</v>
      </c>
      <c r="I111" s="6">
        <v>47827.256903333298</v>
      </c>
      <c r="J111" s="6">
        <v>47827.256903333298</v>
      </c>
      <c r="K111" s="6">
        <v>47827.256903333298</v>
      </c>
      <c r="L111" s="6">
        <v>47827.256903333298</v>
      </c>
      <c r="M111" s="6">
        <v>47827.256903333298</v>
      </c>
      <c r="N111" s="6">
        <v>47827.256903333298</v>
      </c>
      <c r="O111" s="6">
        <v>47827.256903333298</v>
      </c>
      <c r="P111" s="6">
        <v>47827.256903333298</v>
      </c>
      <c r="Q111" s="6">
        <v>47827.256903333298</v>
      </c>
      <c r="R111" s="5">
        <f t="shared" si="3"/>
        <v>573927.08283999958</v>
      </c>
    </row>
    <row r="112" spans="1:18" x14ac:dyDescent="0.3">
      <c r="A112" s="7" t="s">
        <v>49</v>
      </c>
      <c r="B112" s="7" t="s">
        <v>46</v>
      </c>
      <c r="C112" s="7" t="s">
        <v>87</v>
      </c>
      <c r="D112" s="7" t="s">
        <v>44</v>
      </c>
      <c r="E112" s="7" t="s">
        <v>5</v>
      </c>
      <c r="F112" s="6">
        <v>986508.26940244797</v>
      </c>
      <c r="G112" s="6">
        <v>985667.99751567398</v>
      </c>
      <c r="H112" s="6">
        <v>984827.72562889999</v>
      </c>
      <c r="I112" s="6">
        <v>984107.27981223399</v>
      </c>
      <c r="J112" s="6">
        <v>983386.83399556705</v>
      </c>
      <c r="K112" s="6">
        <v>982553.250541143</v>
      </c>
      <c r="L112" s="6">
        <v>981719.66708671895</v>
      </c>
      <c r="M112" s="6">
        <v>980999.22127005202</v>
      </c>
      <c r="N112" s="6">
        <v>979950.399036719</v>
      </c>
      <c r="O112" s="6">
        <v>978901.57680338598</v>
      </c>
      <c r="P112" s="6">
        <v>978181.13098671904</v>
      </c>
      <c r="Q112" s="6">
        <v>977460.68517005199</v>
      </c>
      <c r="R112" s="5">
        <f t="shared" si="3"/>
        <v>11784264.037249612</v>
      </c>
    </row>
    <row r="113" spans="1:18" x14ac:dyDescent="0.3">
      <c r="A113" s="7" t="s">
        <v>49</v>
      </c>
      <c r="B113" s="7" t="s">
        <v>46</v>
      </c>
      <c r="C113" s="7" t="s">
        <v>87</v>
      </c>
      <c r="D113" s="7" t="s">
        <v>48</v>
      </c>
      <c r="E113" s="7" t="s">
        <v>7</v>
      </c>
      <c r="F113" s="6">
        <v>434257.56688003603</v>
      </c>
      <c r="G113" s="6">
        <v>434205.60404670198</v>
      </c>
      <c r="H113" s="6">
        <v>434153.64121336897</v>
      </c>
      <c r="I113" s="6">
        <v>434101.67838003603</v>
      </c>
      <c r="J113" s="6">
        <v>434049.71554670198</v>
      </c>
      <c r="K113" s="6">
        <v>433997.75271336897</v>
      </c>
      <c r="L113" s="6">
        <v>433945.78988003603</v>
      </c>
      <c r="M113" s="6">
        <v>433893.82704670198</v>
      </c>
      <c r="N113" s="6">
        <v>433841.86421336897</v>
      </c>
      <c r="O113" s="6">
        <v>433789.90138003603</v>
      </c>
      <c r="P113" s="6">
        <v>433737.93854670302</v>
      </c>
      <c r="Q113" s="6">
        <v>433685.97571336897</v>
      </c>
      <c r="R113" s="5">
        <f t="shared" si="3"/>
        <v>5207661.2555604298</v>
      </c>
    </row>
    <row r="114" spans="1:18" x14ac:dyDescent="0.3">
      <c r="A114" s="7" t="s">
        <v>47</v>
      </c>
      <c r="B114" s="7" t="s">
        <v>46</v>
      </c>
      <c r="C114" s="7" t="s">
        <v>87</v>
      </c>
      <c r="D114" s="7" t="s">
        <v>44</v>
      </c>
      <c r="E114" s="7" t="s">
        <v>6</v>
      </c>
      <c r="F114" s="6">
        <v>135633</v>
      </c>
      <c r="G114" s="6">
        <v>135633</v>
      </c>
      <c r="H114" s="6">
        <v>135633</v>
      </c>
      <c r="I114" s="6">
        <v>135633</v>
      </c>
      <c r="J114" s="6">
        <v>135633</v>
      </c>
      <c r="K114" s="6">
        <v>135633</v>
      </c>
      <c r="L114" s="6">
        <v>135633</v>
      </c>
      <c r="M114" s="6">
        <v>135633</v>
      </c>
      <c r="N114" s="6">
        <v>135633</v>
      </c>
      <c r="O114" s="6">
        <v>135633</v>
      </c>
      <c r="P114" s="6">
        <v>135633</v>
      </c>
      <c r="Q114" s="6">
        <v>135633</v>
      </c>
      <c r="R114" s="5">
        <f t="shared" si="3"/>
        <v>1627596</v>
      </c>
    </row>
    <row r="115" spans="1:18" x14ac:dyDescent="0.3">
      <c r="A115" s="7" t="s">
        <v>74</v>
      </c>
      <c r="B115" s="7" t="s">
        <v>73</v>
      </c>
      <c r="C115" s="7" t="s">
        <v>87</v>
      </c>
      <c r="D115" s="7" t="s">
        <v>44</v>
      </c>
      <c r="E115" s="7" t="s">
        <v>1</v>
      </c>
      <c r="F115" s="6">
        <v>1362.2388421052599</v>
      </c>
      <c r="G115" s="6">
        <v>1362.2388421052599</v>
      </c>
      <c r="H115" s="6">
        <v>1362.2388421052599</v>
      </c>
      <c r="I115" s="6">
        <v>1362.2388421052599</v>
      </c>
      <c r="J115" s="6">
        <v>1362.2388421052599</v>
      </c>
      <c r="K115" s="6">
        <v>1362.2388421052599</v>
      </c>
      <c r="L115" s="6">
        <v>1362.2388421052599</v>
      </c>
      <c r="M115" s="6">
        <v>1362.2388421052599</v>
      </c>
      <c r="N115" s="6">
        <v>1362.2388421052599</v>
      </c>
      <c r="O115" s="6">
        <v>1362.2388421052599</v>
      </c>
      <c r="P115" s="6">
        <v>1362.2388421052599</v>
      </c>
      <c r="Q115" s="6">
        <v>1362.2388421052599</v>
      </c>
      <c r="R115" s="5">
        <f t="shared" si="3"/>
        <v>16346.86610526312</v>
      </c>
    </row>
    <row r="116" spans="1:18" x14ac:dyDescent="0.3">
      <c r="A116" s="7" t="s">
        <v>49</v>
      </c>
      <c r="B116" s="7" t="s">
        <v>76</v>
      </c>
      <c r="C116" s="7" t="s">
        <v>87</v>
      </c>
      <c r="D116" s="7" t="s">
        <v>44</v>
      </c>
      <c r="E116" s="7" t="s">
        <v>14</v>
      </c>
      <c r="F116" s="6">
        <v>63.746903486966602</v>
      </c>
      <c r="G116" s="6">
        <v>63.746903486966602</v>
      </c>
      <c r="H116" s="6">
        <v>63.746903486966602</v>
      </c>
      <c r="I116" s="6">
        <v>63.746903486966602</v>
      </c>
      <c r="J116" s="6">
        <v>63.746903486966602</v>
      </c>
      <c r="K116" s="6">
        <v>63.746903486966602</v>
      </c>
      <c r="L116" s="6">
        <v>63.746903486966602</v>
      </c>
      <c r="M116" s="6">
        <v>63.746903486966602</v>
      </c>
      <c r="N116" s="6">
        <v>63.746903486966602</v>
      </c>
      <c r="O116" s="6">
        <v>63.746903486966602</v>
      </c>
      <c r="P116" s="6">
        <v>63.746903486966602</v>
      </c>
      <c r="Q116" s="6">
        <v>63.746903486966602</v>
      </c>
      <c r="R116" s="5">
        <f t="shared" si="3"/>
        <v>764.96284184359945</v>
      </c>
    </row>
    <row r="117" spans="1:18" x14ac:dyDescent="0.3">
      <c r="A117" s="7" t="s">
        <v>49</v>
      </c>
      <c r="B117" s="7" t="s">
        <v>76</v>
      </c>
      <c r="C117" s="7" t="s">
        <v>86</v>
      </c>
      <c r="D117" s="7" t="s">
        <v>44</v>
      </c>
      <c r="E117" s="7" t="s">
        <v>14</v>
      </c>
      <c r="F117" s="6">
        <v>1690832.1315693499</v>
      </c>
      <c r="G117" s="6">
        <v>1689973.08585268</v>
      </c>
      <c r="H117" s="6">
        <v>1689062.9230499801</v>
      </c>
      <c r="I117" s="6">
        <v>1687553.5921370499</v>
      </c>
      <c r="J117" s="6">
        <v>1684797.41538544</v>
      </c>
      <c r="K117" s="6">
        <v>1683753.321431</v>
      </c>
      <c r="L117" s="6">
        <v>1682894.2757143399</v>
      </c>
      <c r="M117" s="6">
        <v>1682035.22999767</v>
      </c>
      <c r="N117" s="6">
        <v>1681176.1842809999</v>
      </c>
      <c r="O117" s="6">
        <v>1680521.60690849</v>
      </c>
      <c r="P117" s="6">
        <v>1680423.48687946</v>
      </c>
      <c r="Q117" s="6">
        <v>1679564.4411627899</v>
      </c>
      <c r="R117" s="5">
        <f t="shared" si="3"/>
        <v>20212587.694369249</v>
      </c>
    </row>
    <row r="118" spans="1:18" x14ac:dyDescent="0.3">
      <c r="A118" s="7" t="s">
        <v>47</v>
      </c>
      <c r="B118" s="7" t="s">
        <v>76</v>
      </c>
      <c r="C118" s="7" t="s">
        <v>86</v>
      </c>
      <c r="D118" s="7" t="s">
        <v>44</v>
      </c>
      <c r="E118" s="7" t="s">
        <v>15</v>
      </c>
      <c r="F118" s="6">
        <v>77652</v>
      </c>
      <c r="G118" s="6">
        <v>77652</v>
      </c>
      <c r="H118" s="6">
        <v>77652</v>
      </c>
      <c r="I118" s="6">
        <v>77652</v>
      </c>
      <c r="J118" s="6">
        <v>77652</v>
      </c>
      <c r="K118" s="6">
        <v>77652</v>
      </c>
      <c r="L118" s="6">
        <v>77652</v>
      </c>
      <c r="M118" s="6">
        <v>77652</v>
      </c>
      <c r="N118" s="6">
        <v>77652</v>
      </c>
      <c r="O118" s="6">
        <v>77652</v>
      </c>
      <c r="P118" s="6">
        <v>77652</v>
      </c>
      <c r="Q118" s="6">
        <v>77652</v>
      </c>
      <c r="R118" s="5">
        <f t="shared" si="3"/>
        <v>931824</v>
      </c>
    </row>
    <row r="119" spans="1:18" x14ac:dyDescent="0.3">
      <c r="A119" s="7" t="s">
        <v>49</v>
      </c>
      <c r="B119" s="7" t="s">
        <v>76</v>
      </c>
      <c r="C119" s="7" t="s">
        <v>86</v>
      </c>
      <c r="D119" s="7" t="s">
        <v>48</v>
      </c>
      <c r="E119" s="7" t="s">
        <v>18</v>
      </c>
      <c r="F119" s="6">
        <v>307.62211760585501</v>
      </c>
      <c r="G119" s="6">
        <v>307.62211760585501</v>
      </c>
      <c r="H119" s="6">
        <v>307.61295864668102</v>
      </c>
      <c r="I119" s="6">
        <v>307.49644309335201</v>
      </c>
      <c r="J119" s="6">
        <v>307.189678806534</v>
      </c>
      <c r="K119" s="6">
        <v>307.189678806534</v>
      </c>
      <c r="L119" s="6">
        <v>307.189678806534</v>
      </c>
      <c r="M119" s="6">
        <v>307.189678806534</v>
      </c>
      <c r="N119" s="6">
        <v>307.189678806534</v>
      </c>
      <c r="O119" s="6">
        <v>307.226314643232</v>
      </c>
      <c r="P119" s="6">
        <v>307.36265432626197</v>
      </c>
      <c r="Q119" s="6">
        <v>307.36265432626197</v>
      </c>
      <c r="R119" s="5">
        <f t="shared" si="3"/>
        <v>3688.2536542801695</v>
      </c>
    </row>
    <row r="120" spans="1:18" x14ac:dyDescent="0.3">
      <c r="A120" s="7" t="s">
        <v>49</v>
      </c>
      <c r="B120" s="7" t="s">
        <v>46</v>
      </c>
      <c r="C120" s="7" t="s">
        <v>85</v>
      </c>
      <c r="D120" s="7" t="s">
        <v>44</v>
      </c>
      <c r="E120" s="7" t="s">
        <v>5</v>
      </c>
      <c r="F120" s="6">
        <v>1569405.1375442999</v>
      </c>
      <c r="G120" s="6">
        <v>1567911.30514932</v>
      </c>
      <c r="H120" s="6">
        <v>1566005.5765275001</v>
      </c>
      <c r="I120" s="6">
        <v>1564113.4420523201</v>
      </c>
      <c r="J120" s="6">
        <v>1562503.6387805601</v>
      </c>
      <c r="K120" s="6">
        <v>1560715.2670569699</v>
      </c>
      <c r="L120" s="6">
        <v>1558105.2062734601</v>
      </c>
      <c r="M120" s="6">
        <v>1555708.6823934601</v>
      </c>
      <c r="N120" s="6">
        <v>1554263.4125967999</v>
      </c>
      <c r="O120" s="6">
        <v>1552818.14280013</v>
      </c>
      <c r="P120" s="6">
        <v>1551372.87300346</v>
      </c>
      <c r="Q120" s="6">
        <v>1549927.6032068001</v>
      </c>
      <c r="R120" s="5">
        <f t="shared" si="3"/>
        <v>18712850.287385076</v>
      </c>
    </row>
    <row r="121" spans="1:18" x14ac:dyDescent="0.3">
      <c r="A121" s="7" t="s">
        <v>49</v>
      </c>
      <c r="B121" s="7" t="s">
        <v>46</v>
      </c>
      <c r="C121" s="7" t="s">
        <v>85</v>
      </c>
      <c r="D121" s="7" t="s">
        <v>48</v>
      </c>
      <c r="E121" s="7" t="s">
        <v>7</v>
      </c>
      <c r="F121" s="6">
        <v>365966.77065894101</v>
      </c>
      <c r="G121" s="6">
        <v>365954.55930394097</v>
      </c>
      <c r="H121" s="6">
        <v>365942.34794894099</v>
      </c>
      <c r="I121" s="6">
        <v>365930.13659394102</v>
      </c>
      <c r="J121" s="6">
        <v>365917.92523894098</v>
      </c>
      <c r="K121" s="6">
        <v>365905.713883941</v>
      </c>
      <c r="L121" s="6">
        <v>365893.50252894103</v>
      </c>
      <c r="M121" s="6">
        <v>365881.29117394099</v>
      </c>
      <c r="N121" s="6">
        <v>365680.64565604302</v>
      </c>
      <c r="O121" s="6">
        <v>365480.000138145</v>
      </c>
      <c r="P121" s="6">
        <v>365412.59271281998</v>
      </c>
      <c r="Q121" s="6">
        <v>365345.18528749503</v>
      </c>
      <c r="R121" s="5">
        <f t="shared" si="3"/>
        <v>4389310.6711260304</v>
      </c>
    </row>
    <row r="122" spans="1:18" x14ac:dyDescent="0.3">
      <c r="A122" s="7" t="s">
        <v>49</v>
      </c>
      <c r="B122" s="7" t="s">
        <v>76</v>
      </c>
      <c r="C122" s="7" t="s">
        <v>85</v>
      </c>
      <c r="D122" s="7" t="s">
        <v>44</v>
      </c>
      <c r="E122" s="7" t="s">
        <v>14</v>
      </c>
      <c r="F122" s="6">
        <v>1810707.1414866601</v>
      </c>
      <c r="G122" s="6">
        <v>1809281.4883325</v>
      </c>
      <c r="H122" s="6">
        <v>1807640.65393315</v>
      </c>
      <c r="I122" s="6">
        <v>1804063.1883272401</v>
      </c>
      <c r="J122" s="6">
        <v>1800521.8801605599</v>
      </c>
      <c r="K122" s="6">
        <v>1798917.2032004499</v>
      </c>
      <c r="L122" s="6">
        <v>1797491.55004629</v>
      </c>
      <c r="M122" s="6">
        <v>1796065.8968921199</v>
      </c>
      <c r="N122" s="6">
        <v>1794640.24373795</v>
      </c>
      <c r="O122" s="6">
        <v>1794075.3155644799</v>
      </c>
      <c r="P122" s="6">
        <v>1793510.3873910101</v>
      </c>
      <c r="Q122" s="6">
        <v>1792084.7342368499</v>
      </c>
      <c r="R122" s="5">
        <f t="shared" si="3"/>
        <v>21598999.683309257</v>
      </c>
    </row>
    <row r="123" spans="1:18" x14ac:dyDescent="0.3">
      <c r="A123" s="7" t="s">
        <v>49</v>
      </c>
      <c r="B123" s="7" t="s">
        <v>76</v>
      </c>
      <c r="C123" s="7" t="s">
        <v>85</v>
      </c>
      <c r="D123" s="7" t="s">
        <v>48</v>
      </c>
      <c r="E123" s="7" t="s">
        <v>18</v>
      </c>
      <c r="F123" s="6">
        <v>9358.0878662906507</v>
      </c>
      <c r="G123" s="6">
        <v>9355.5840362906492</v>
      </c>
      <c r="H123" s="6">
        <v>9351.9837218556004</v>
      </c>
      <c r="I123" s="6">
        <v>9338.5150475050395</v>
      </c>
      <c r="J123" s="6">
        <v>9326.1428575895497</v>
      </c>
      <c r="K123" s="6">
        <v>9323.6390275895501</v>
      </c>
      <c r="L123" s="6">
        <v>9227.9876975895495</v>
      </c>
      <c r="M123" s="6">
        <v>9132.3363675895398</v>
      </c>
      <c r="N123" s="6">
        <v>9129.8325375895492</v>
      </c>
      <c r="O123" s="6">
        <v>9131.7146453297701</v>
      </c>
      <c r="P123" s="6">
        <v>9133.5967530699909</v>
      </c>
      <c r="Q123" s="6">
        <v>9131.0929230699894</v>
      </c>
      <c r="R123" s="5">
        <f t="shared" si="3"/>
        <v>110940.51348135942</v>
      </c>
    </row>
    <row r="124" spans="1:18" x14ac:dyDescent="0.3">
      <c r="A124" s="7" t="s">
        <v>47</v>
      </c>
      <c r="B124" s="7" t="s">
        <v>76</v>
      </c>
      <c r="C124" s="7" t="s">
        <v>85</v>
      </c>
      <c r="D124" s="7" t="s">
        <v>44</v>
      </c>
      <c r="E124" s="7" t="s">
        <v>15</v>
      </c>
      <c r="F124" s="6">
        <v>79590</v>
      </c>
      <c r="G124" s="6">
        <v>79590</v>
      </c>
      <c r="H124" s="6">
        <v>79590</v>
      </c>
      <c r="I124" s="6">
        <v>79590</v>
      </c>
      <c r="J124" s="6">
        <v>79590</v>
      </c>
      <c r="K124" s="6">
        <v>79590</v>
      </c>
      <c r="L124" s="6">
        <v>79590</v>
      </c>
      <c r="M124" s="6">
        <v>79590</v>
      </c>
      <c r="N124" s="6">
        <v>79590</v>
      </c>
      <c r="O124" s="6">
        <v>79590</v>
      </c>
      <c r="P124" s="6">
        <v>79590</v>
      </c>
      <c r="Q124" s="6">
        <v>79590</v>
      </c>
      <c r="R124" s="5">
        <f t="shared" si="3"/>
        <v>955080</v>
      </c>
    </row>
    <row r="125" spans="1:18" x14ac:dyDescent="0.3">
      <c r="A125" s="7" t="s">
        <v>47</v>
      </c>
      <c r="B125" s="7" t="s">
        <v>46</v>
      </c>
      <c r="C125" s="7" t="s">
        <v>85</v>
      </c>
      <c r="D125" s="7" t="s">
        <v>44</v>
      </c>
      <c r="E125" s="7" t="s">
        <v>6</v>
      </c>
      <c r="F125" s="6">
        <v>105190</v>
      </c>
      <c r="G125" s="6">
        <v>105190</v>
      </c>
      <c r="H125" s="6">
        <v>105190</v>
      </c>
      <c r="I125" s="6">
        <v>105190</v>
      </c>
      <c r="J125" s="6">
        <v>105190</v>
      </c>
      <c r="K125" s="6">
        <v>105190</v>
      </c>
      <c r="L125" s="6">
        <v>105190</v>
      </c>
      <c r="M125" s="6">
        <v>105190</v>
      </c>
      <c r="N125" s="6">
        <v>105190</v>
      </c>
      <c r="O125" s="6">
        <v>105190</v>
      </c>
      <c r="P125" s="6">
        <v>105190</v>
      </c>
      <c r="Q125" s="6">
        <v>105190</v>
      </c>
      <c r="R125" s="5">
        <f t="shared" si="3"/>
        <v>1262280</v>
      </c>
    </row>
    <row r="126" spans="1:18" x14ac:dyDescent="0.3">
      <c r="A126" s="7" t="s">
        <v>74</v>
      </c>
      <c r="B126" s="7" t="s">
        <v>73</v>
      </c>
      <c r="C126" s="7" t="s">
        <v>85</v>
      </c>
      <c r="D126" s="7" t="s">
        <v>44</v>
      </c>
      <c r="E126" s="7" t="s">
        <v>1</v>
      </c>
      <c r="F126" s="6">
        <v>1177.66535519125</v>
      </c>
      <c r="G126" s="6">
        <v>1177.66535519125</v>
      </c>
      <c r="H126" s="6">
        <v>1177.66535519125</v>
      </c>
      <c r="I126" s="6">
        <v>1177.66535519125</v>
      </c>
      <c r="J126" s="6">
        <v>1177.66535519125</v>
      </c>
      <c r="K126" s="6">
        <v>1177.66535519125</v>
      </c>
      <c r="L126" s="6">
        <v>1177.66535519125</v>
      </c>
      <c r="M126" s="6">
        <v>1177.66535519125</v>
      </c>
      <c r="N126" s="6">
        <v>1177.66535519125</v>
      </c>
      <c r="O126" s="6">
        <v>1177.66535519125</v>
      </c>
      <c r="P126" s="6">
        <v>1177.66535519125</v>
      </c>
      <c r="Q126" s="6">
        <v>1177.66535519125</v>
      </c>
      <c r="R126" s="5">
        <f t="shared" si="3"/>
        <v>14131.984262294996</v>
      </c>
    </row>
    <row r="127" spans="1:18" x14ac:dyDescent="0.3">
      <c r="A127" s="7" t="s">
        <v>49</v>
      </c>
      <c r="B127" s="7" t="s">
        <v>76</v>
      </c>
      <c r="C127" s="7" t="s">
        <v>84</v>
      </c>
      <c r="D127" s="7" t="s">
        <v>44</v>
      </c>
      <c r="E127" s="7" t="s">
        <v>14</v>
      </c>
      <c r="F127" s="6">
        <v>1734680.19199501</v>
      </c>
      <c r="G127" s="6">
        <v>1733626.01891667</v>
      </c>
      <c r="H127" s="6">
        <v>1732571.84583834</v>
      </c>
      <c r="I127" s="6">
        <v>1731517.67276001</v>
      </c>
      <c r="J127" s="6">
        <v>1730463.49968167</v>
      </c>
      <c r="K127" s="6">
        <v>1729409.32660334</v>
      </c>
      <c r="L127" s="6">
        <v>1728355.15352501</v>
      </c>
      <c r="M127" s="6">
        <v>1727300.98044667</v>
      </c>
      <c r="N127" s="6">
        <v>1726246.80736834</v>
      </c>
      <c r="O127" s="6">
        <v>1725192.63429001</v>
      </c>
      <c r="P127" s="6">
        <v>1724138.46121167</v>
      </c>
      <c r="Q127" s="6">
        <v>1723084.28813334</v>
      </c>
      <c r="R127" s="5">
        <f t="shared" si="3"/>
        <v>20746586.88077008</v>
      </c>
    </row>
    <row r="128" spans="1:18" x14ac:dyDescent="0.3">
      <c r="A128" s="7" t="s">
        <v>47</v>
      </c>
      <c r="B128" s="7" t="s">
        <v>76</v>
      </c>
      <c r="C128" s="7" t="s">
        <v>84</v>
      </c>
      <c r="D128" s="7" t="s">
        <v>44</v>
      </c>
      <c r="E128" s="7" t="s">
        <v>15</v>
      </c>
      <c r="F128" s="6">
        <v>26309</v>
      </c>
      <c r="G128" s="6">
        <v>26309</v>
      </c>
      <c r="H128" s="6">
        <v>26309</v>
      </c>
      <c r="I128" s="6">
        <v>26309</v>
      </c>
      <c r="J128" s="6">
        <v>26309</v>
      </c>
      <c r="K128" s="6">
        <v>26309</v>
      </c>
      <c r="L128" s="6">
        <v>26309</v>
      </c>
      <c r="M128" s="6">
        <v>26309</v>
      </c>
      <c r="N128" s="6">
        <v>26309</v>
      </c>
      <c r="O128" s="6">
        <v>26309</v>
      </c>
      <c r="P128" s="6">
        <v>26309</v>
      </c>
      <c r="Q128" s="6">
        <v>26309</v>
      </c>
      <c r="R128" s="5">
        <f t="shared" si="3"/>
        <v>315708</v>
      </c>
    </row>
    <row r="129" spans="1:18" x14ac:dyDescent="0.3">
      <c r="A129" s="7" t="s">
        <v>49</v>
      </c>
      <c r="B129" s="7" t="s">
        <v>76</v>
      </c>
      <c r="C129" s="7" t="s">
        <v>84</v>
      </c>
      <c r="D129" s="7" t="s">
        <v>48</v>
      </c>
      <c r="E129" s="7" t="s">
        <v>18</v>
      </c>
      <c r="F129" s="6">
        <v>1756.5876411762599</v>
      </c>
      <c r="G129" s="6">
        <v>1756.5876411762599</v>
      </c>
      <c r="H129" s="6">
        <v>1756.5876411762599</v>
      </c>
      <c r="I129" s="6">
        <v>1756.5876411762599</v>
      </c>
      <c r="J129" s="6">
        <v>1756.5876411762599</v>
      </c>
      <c r="K129" s="6">
        <v>1756.5876411762599</v>
      </c>
      <c r="L129" s="6">
        <v>1756.5876411762599</v>
      </c>
      <c r="M129" s="6">
        <v>1756.5876411762599</v>
      </c>
      <c r="N129" s="6">
        <v>1756.5876411762599</v>
      </c>
      <c r="O129" s="6">
        <v>1756.5876411762599</v>
      </c>
      <c r="P129" s="6">
        <v>1756.5876411762599</v>
      </c>
      <c r="Q129" s="6">
        <v>1756.5876411762599</v>
      </c>
      <c r="R129" s="5">
        <f t="shared" si="3"/>
        <v>21079.051694115115</v>
      </c>
    </row>
    <row r="130" spans="1:18" x14ac:dyDescent="0.3">
      <c r="A130" s="7" t="s">
        <v>49</v>
      </c>
      <c r="B130" s="7" t="s">
        <v>75</v>
      </c>
      <c r="C130" s="7" t="s">
        <v>82</v>
      </c>
      <c r="D130" s="7" t="s">
        <v>48</v>
      </c>
      <c r="E130" s="7" t="s">
        <v>42</v>
      </c>
      <c r="F130" s="6">
        <v>4222.9918900000002</v>
      </c>
      <c r="G130" s="6">
        <v>4222.9918900000002</v>
      </c>
      <c r="H130" s="6">
        <v>4222.9918900000002</v>
      </c>
      <c r="I130" s="6">
        <v>4222.9918900000002</v>
      </c>
      <c r="J130" s="6">
        <v>4222.9918900000002</v>
      </c>
      <c r="K130" s="6">
        <v>4222.9918900000002</v>
      </c>
      <c r="L130" s="6">
        <v>4222.9918900000002</v>
      </c>
      <c r="M130" s="6">
        <v>4222.9918900000002</v>
      </c>
      <c r="N130" s="6">
        <v>4222.9918900000002</v>
      </c>
      <c r="O130" s="6">
        <v>4222.9918900000002</v>
      </c>
      <c r="P130" s="6">
        <v>4222.9918900000002</v>
      </c>
      <c r="Q130" s="6">
        <v>4222.9918900000002</v>
      </c>
      <c r="R130" s="5">
        <f t="shared" si="3"/>
        <v>50675.902679999992</v>
      </c>
    </row>
    <row r="131" spans="1:18" x14ac:dyDescent="0.3">
      <c r="A131" s="7" t="s">
        <v>49</v>
      </c>
      <c r="B131" s="7" t="s">
        <v>76</v>
      </c>
      <c r="C131" s="7" t="s">
        <v>82</v>
      </c>
      <c r="D131" s="7" t="s">
        <v>48</v>
      </c>
      <c r="E131" s="7" t="s">
        <v>18</v>
      </c>
      <c r="F131" s="6">
        <v>1150184.1319488899</v>
      </c>
      <c r="G131" s="6">
        <v>1150020.66251639</v>
      </c>
      <c r="H131" s="6">
        <v>1149857.19308389</v>
      </c>
      <c r="I131" s="6">
        <v>1149693.7236513901</v>
      </c>
      <c r="J131" s="6">
        <v>1149530.2542188901</v>
      </c>
      <c r="K131" s="6">
        <v>1149366.7847863899</v>
      </c>
      <c r="L131" s="6">
        <v>1149203.3153538899</v>
      </c>
      <c r="M131" s="6">
        <v>1149039.84592139</v>
      </c>
      <c r="N131" s="6">
        <v>1148876.37648889</v>
      </c>
      <c r="O131" s="6">
        <v>1148712.9070563901</v>
      </c>
      <c r="P131" s="6">
        <v>1148549.4376238899</v>
      </c>
      <c r="Q131" s="6">
        <v>1148385.9681913899</v>
      </c>
      <c r="R131" s="5">
        <f t="shared" si="3"/>
        <v>13791420.600841679</v>
      </c>
    </row>
    <row r="132" spans="1:18" x14ac:dyDescent="0.3">
      <c r="A132" s="7" t="s">
        <v>49</v>
      </c>
      <c r="B132" s="7" t="s">
        <v>83</v>
      </c>
      <c r="C132" s="7" t="s">
        <v>82</v>
      </c>
      <c r="D132" s="7" t="s">
        <v>48</v>
      </c>
      <c r="E132" s="7" t="s">
        <v>42</v>
      </c>
      <c r="F132" s="6">
        <v>264.24856614359999</v>
      </c>
      <c r="G132" s="6">
        <v>264.24856614359999</v>
      </c>
      <c r="H132" s="6">
        <v>264.24856614359999</v>
      </c>
      <c r="I132" s="6">
        <v>264.24856614359999</v>
      </c>
      <c r="J132" s="6">
        <v>264.24856614359999</v>
      </c>
      <c r="K132" s="6">
        <v>264.24856614359999</v>
      </c>
      <c r="L132" s="6">
        <v>264.24856614359999</v>
      </c>
      <c r="M132" s="6">
        <v>264.24856614359999</v>
      </c>
      <c r="N132" s="6">
        <v>264.24856614359999</v>
      </c>
      <c r="O132" s="6">
        <v>264.24856614359999</v>
      </c>
      <c r="P132" s="6">
        <v>264.24856614359999</v>
      </c>
      <c r="Q132" s="6">
        <v>264.24856614359999</v>
      </c>
      <c r="R132" s="5">
        <f t="shared" si="3"/>
        <v>3170.9827937231989</v>
      </c>
    </row>
    <row r="133" spans="1:18" x14ac:dyDescent="0.3">
      <c r="A133" s="7" t="s">
        <v>77</v>
      </c>
      <c r="B133" s="7" t="s">
        <v>76</v>
      </c>
      <c r="C133" s="7" t="s">
        <v>82</v>
      </c>
      <c r="D133" s="7" t="s">
        <v>44</v>
      </c>
      <c r="E133" s="7" t="s">
        <v>16</v>
      </c>
      <c r="F133" s="6">
        <v>28847</v>
      </c>
      <c r="G133" s="6">
        <v>28847</v>
      </c>
      <c r="H133" s="6">
        <v>28847</v>
      </c>
      <c r="I133" s="6">
        <v>28847</v>
      </c>
      <c r="J133" s="6">
        <v>28847</v>
      </c>
      <c r="K133" s="6">
        <v>28847</v>
      </c>
      <c r="L133" s="6">
        <v>28847</v>
      </c>
      <c r="M133" s="6">
        <v>28847</v>
      </c>
      <c r="N133" s="6">
        <v>28847</v>
      </c>
      <c r="O133" s="6">
        <v>28847</v>
      </c>
      <c r="P133" s="6">
        <v>28847</v>
      </c>
      <c r="Q133" s="6">
        <v>28847</v>
      </c>
      <c r="R133" s="5">
        <f t="shared" si="3"/>
        <v>346164</v>
      </c>
    </row>
    <row r="134" spans="1:18" x14ac:dyDescent="0.3">
      <c r="A134" s="7" t="s">
        <v>49</v>
      </c>
      <c r="B134" s="7" t="s">
        <v>76</v>
      </c>
      <c r="C134" s="7" t="s">
        <v>81</v>
      </c>
      <c r="D134" s="7" t="s">
        <v>44</v>
      </c>
      <c r="E134" s="7" t="s">
        <v>14</v>
      </c>
      <c r="F134" s="6">
        <v>3529666.6077912301</v>
      </c>
      <c r="G134" s="6">
        <v>3528663.07482123</v>
      </c>
      <c r="H134" s="6">
        <v>3521966.4449351202</v>
      </c>
      <c r="I134" s="6">
        <v>3469725.0397200799</v>
      </c>
      <c r="J134" s="6">
        <v>3468721.5067500798</v>
      </c>
      <c r="K134" s="6">
        <v>3467458.7226134101</v>
      </c>
      <c r="L134" s="6">
        <v>3466195.9384767399</v>
      </c>
      <c r="M134" s="6">
        <v>3465192.4055067399</v>
      </c>
      <c r="N134" s="6">
        <v>3464188.8725367398</v>
      </c>
      <c r="O134" s="6">
        <v>3485957.7272312101</v>
      </c>
      <c r="P134" s="6">
        <v>3484530.7242612098</v>
      </c>
      <c r="Q134" s="6">
        <v>3483103.7212911998</v>
      </c>
      <c r="R134" s="5">
        <f t="shared" si="3"/>
        <v>41835370.785934992</v>
      </c>
    </row>
    <row r="135" spans="1:18" x14ac:dyDescent="0.3">
      <c r="A135" s="7" t="s">
        <v>74</v>
      </c>
      <c r="B135" s="7" t="s">
        <v>73</v>
      </c>
      <c r="C135" s="7" t="s">
        <v>81</v>
      </c>
      <c r="D135" s="7" t="s">
        <v>44</v>
      </c>
      <c r="E135" s="7" t="s">
        <v>1</v>
      </c>
      <c r="F135" s="6">
        <v>6424.3685263157804</v>
      </c>
      <c r="G135" s="6">
        <v>6424.3685263157804</v>
      </c>
      <c r="H135" s="6">
        <v>6424.3685263157804</v>
      </c>
      <c r="I135" s="6">
        <v>6424.3685263157804</v>
      </c>
      <c r="J135" s="6">
        <v>6424.3685263157804</v>
      </c>
      <c r="K135" s="6">
        <v>6424.3685263157804</v>
      </c>
      <c r="L135" s="6">
        <v>6424.3685263157804</v>
      </c>
      <c r="M135" s="6">
        <v>6424.3685263157804</v>
      </c>
      <c r="N135" s="6">
        <v>6424.3685263157804</v>
      </c>
      <c r="O135" s="6">
        <v>6424.3685263157804</v>
      </c>
      <c r="P135" s="6">
        <v>6424.3685263157804</v>
      </c>
      <c r="Q135" s="6">
        <v>6424.3685263157804</v>
      </c>
      <c r="R135" s="5">
        <f t="shared" si="3"/>
        <v>77092.422315789372</v>
      </c>
    </row>
    <row r="136" spans="1:18" x14ac:dyDescent="0.3">
      <c r="A136" s="7" t="s">
        <v>49</v>
      </c>
      <c r="B136" s="7" t="s">
        <v>73</v>
      </c>
      <c r="C136" s="7" t="s">
        <v>81</v>
      </c>
      <c r="D136" s="7" t="s">
        <v>44</v>
      </c>
      <c r="E136" s="7" t="s">
        <v>0</v>
      </c>
      <c r="F136" s="6">
        <v>164863.42283360701</v>
      </c>
      <c r="G136" s="6">
        <v>164863.42283360701</v>
      </c>
      <c r="H136" s="6">
        <v>164863.42283360701</v>
      </c>
      <c r="I136" s="6">
        <v>164863.42283360701</v>
      </c>
      <c r="J136" s="6">
        <v>164863.42283360701</v>
      </c>
      <c r="K136" s="6">
        <v>164863.42283360701</v>
      </c>
      <c r="L136" s="6">
        <v>164863.42283360701</v>
      </c>
      <c r="M136" s="6">
        <v>164863.42283360701</v>
      </c>
      <c r="N136" s="6">
        <v>164863.42283360701</v>
      </c>
      <c r="O136" s="6">
        <v>164863.42283360701</v>
      </c>
      <c r="P136" s="6">
        <v>164863.42283360701</v>
      </c>
      <c r="Q136" s="6">
        <v>164863.42283360701</v>
      </c>
      <c r="R136" s="5">
        <f t="shared" si="3"/>
        <v>1978361.0740032846</v>
      </c>
    </row>
    <row r="137" spans="1:18" x14ac:dyDescent="0.3">
      <c r="A137" s="7" t="s">
        <v>47</v>
      </c>
      <c r="B137" s="7" t="s">
        <v>76</v>
      </c>
      <c r="C137" s="7" t="s">
        <v>81</v>
      </c>
      <c r="D137" s="7" t="s">
        <v>44</v>
      </c>
      <c r="E137" s="7" t="s">
        <v>15</v>
      </c>
      <c r="F137" s="6">
        <v>84528</v>
      </c>
      <c r="G137" s="6">
        <v>84528</v>
      </c>
      <c r="H137" s="6">
        <v>84528</v>
      </c>
      <c r="I137" s="6">
        <v>84528</v>
      </c>
      <c r="J137" s="6">
        <v>84528</v>
      </c>
      <c r="K137" s="6">
        <v>84528</v>
      </c>
      <c r="L137" s="6">
        <v>84528</v>
      </c>
      <c r="M137" s="6">
        <v>84528</v>
      </c>
      <c r="N137" s="6">
        <v>84528</v>
      </c>
      <c r="O137" s="6">
        <v>84528</v>
      </c>
      <c r="P137" s="6">
        <v>84528</v>
      </c>
      <c r="Q137" s="6">
        <v>84528</v>
      </c>
      <c r="R137" s="5">
        <f t="shared" si="3"/>
        <v>1014336</v>
      </c>
    </row>
    <row r="138" spans="1:18" x14ac:dyDescent="0.3">
      <c r="A138" s="7" t="s">
        <v>47</v>
      </c>
      <c r="B138" s="7" t="s">
        <v>76</v>
      </c>
      <c r="C138" s="7" t="s">
        <v>79</v>
      </c>
      <c r="D138" s="7" t="s">
        <v>44</v>
      </c>
      <c r="E138" s="7" t="s">
        <v>15</v>
      </c>
      <c r="F138" s="6">
        <v>26501</v>
      </c>
      <c r="G138" s="6">
        <v>26501</v>
      </c>
      <c r="H138" s="6">
        <v>26501</v>
      </c>
      <c r="I138" s="6">
        <v>26501</v>
      </c>
      <c r="J138" s="6">
        <v>26501</v>
      </c>
      <c r="K138" s="6">
        <v>26501</v>
      </c>
      <c r="L138" s="6">
        <v>26501</v>
      </c>
      <c r="M138" s="6">
        <v>26501</v>
      </c>
      <c r="N138" s="6">
        <v>26501</v>
      </c>
      <c r="O138" s="6">
        <v>26501</v>
      </c>
      <c r="P138" s="6">
        <v>26501</v>
      </c>
      <c r="Q138" s="6">
        <v>26501</v>
      </c>
      <c r="R138" s="5">
        <f t="shared" ref="R138:R169" si="4">SUM(F138:Q138)</f>
        <v>318012</v>
      </c>
    </row>
    <row r="139" spans="1:18" x14ac:dyDescent="0.3">
      <c r="A139" s="7" t="s">
        <v>49</v>
      </c>
      <c r="B139" s="7" t="s">
        <v>76</v>
      </c>
      <c r="C139" s="7" t="s">
        <v>79</v>
      </c>
      <c r="D139" s="7" t="s">
        <v>44</v>
      </c>
      <c r="E139" s="7" t="s">
        <v>14</v>
      </c>
      <c r="F139" s="6">
        <v>2028328.1406712499</v>
      </c>
      <c r="G139" s="6">
        <v>2027955.51685375</v>
      </c>
      <c r="H139" s="6">
        <v>2027582.89303625</v>
      </c>
      <c r="I139" s="6">
        <v>2027210.2692187501</v>
      </c>
      <c r="J139" s="6">
        <v>2026837.6454012501</v>
      </c>
      <c r="K139" s="6">
        <v>2026465.0215837499</v>
      </c>
      <c r="L139" s="6">
        <v>2026092.39776625</v>
      </c>
      <c r="M139" s="6">
        <v>2025719.77394875</v>
      </c>
      <c r="N139" s="6">
        <v>2025347.15013125</v>
      </c>
      <c r="O139" s="6">
        <v>2024974.5263137501</v>
      </c>
      <c r="P139" s="6">
        <v>2024601.9024962501</v>
      </c>
      <c r="Q139" s="6">
        <v>2024229.2786787499</v>
      </c>
      <c r="R139" s="5">
        <f t="shared" si="4"/>
        <v>24315344.516100001</v>
      </c>
    </row>
    <row r="140" spans="1:18" x14ac:dyDescent="0.3">
      <c r="A140" s="7" t="s">
        <v>49</v>
      </c>
      <c r="B140" s="7" t="s">
        <v>80</v>
      </c>
      <c r="C140" s="7" t="s">
        <v>79</v>
      </c>
      <c r="D140" s="7" t="s">
        <v>44</v>
      </c>
      <c r="E140" s="7" t="s">
        <v>19</v>
      </c>
      <c r="F140" s="6">
        <v>2109.4524533333301</v>
      </c>
      <c r="G140" s="6">
        <v>2109.4524533333301</v>
      </c>
      <c r="H140" s="6">
        <v>2109.4524533333301</v>
      </c>
      <c r="I140" s="6">
        <v>2109.4524533333301</v>
      </c>
      <c r="J140" s="6">
        <v>2109.4524533333301</v>
      </c>
      <c r="K140" s="6">
        <v>2109.4524533333301</v>
      </c>
      <c r="L140" s="6">
        <v>2109.4524533333301</v>
      </c>
      <c r="M140" s="6">
        <v>2109.4524533333301</v>
      </c>
      <c r="N140" s="6">
        <v>2109.4524533333301</v>
      </c>
      <c r="O140" s="6">
        <v>2109.4524533333301</v>
      </c>
      <c r="P140" s="6">
        <v>2109.4524533333301</v>
      </c>
      <c r="Q140" s="6">
        <v>2109.4524533333301</v>
      </c>
      <c r="R140" s="5">
        <f t="shared" si="4"/>
        <v>25313.429439999967</v>
      </c>
    </row>
    <row r="141" spans="1:18" x14ac:dyDescent="0.3">
      <c r="A141" s="7" t="s">
        <v>49</v>
      </c>
      <c r="B141" s="7" t="s">
        <v>76</v>
      </c>
      <c r="C141" s="7" t="s">
        <v>78</v>
      </c>
      <c r="D141" s="7" t="s">
        <v>48</v>
      </c>
      <c r="E141" s="7" t="s">
        <v>18</v>
      </c>
      <c r="F141" s="6">
        <v>404217.43676554499</v>
      </c>
      <c r="G141" s="6">
        <v>404217.21508804499</v>
      </c>
      <c r="H141" s="6">
        <v>404216.99341054499</v>
      </c>
      <c r="I141" s="6">
        <v>404216.771733045</v>
      </c>
      <c r="J141" s="6">
        <v>404184.21088952501</v>
      </c>
      <c r="K141" s="6">
        <v>404127.458558393</v>
      </c>
      <c r="L141" s="6">
        <v>404103.04539328202</v>
      </c>
      <c r="M141" s="6">
        <v>404102.82371578203</v>
      </c>
      <c r="N141" s="6">
        <v>404102.60203828203</v>
      </c>
      <c r="O141" s="6">
        <v>404102.38036078197</v>
      </c>
      <c r="P141" s="6">
        <v>404102.15868328197</v>
      </c>
      <c r="Q141" s="6">
        <v>404101.93700578198</v>
      </c>
      <c r="R141" s="5">
        <f t="shared" si="4"/>
        <v>4849795.0336422902</v>
      </c>
    </row>
    <row r="142" spans="1:18" x14ac:dyDescent="0.3">
      <c r="A142" s="7" t="s">
        <v>49</v>
      </c>
      <c r="B142" s="7" t="s">
        <v>75</v>
      </c>
      <c r="C142" s="7" t="s">
        <v>78</v>
      </c>
      <c r="D142" s="7" t="s">
        <v>48</v>
      </c>
      <c r="E142" s="7" t="s">
        <v>42</v>
      </c>
      <c r="F142" s="6">
        <v>222.671586666666</v>
      </c>
      <c r="G142" s="6">
        <v>222.671586666666</v>
      </c>
      <c r="H142" s="6">
        <v>222.671586666666</v>
      </c>
      <c r="I142" s="6">
        <v>222.671586666666</v>
      </c>
      <c r="J142" s="6">
        <v>222.671586666666</v>
      </c>
      <c r="K142" s="6">
        <v>222.671586666666</v>
      </c>
      <c r="L142" s="6">
        <v>222.671586666666</v>
      </c>
      <c r="M142" s="6">
        <v>222.671586666666</v>
      </c>
      <c r="N142" s="6">
        <v>222.671586666666</v>
      </c>
      <c r="O142" s="6">
        <v>222.671586666666</v>
      </c>
      <c r="P142" s="6">
        <v>222.671586666666</v>
      </c>
      <c r="Q142" s="6">
        <v>222.671586666666</v>
      </c>
      <c r="R142" s="5">
        <f t="shared" si="4"/>
        <v>2672.0590399999915</v>
      </c>
    </row>
    <row r="143" spans="1:18" x14ac:dyDescent="0.3">
      <c r="A143" s="7" t="s">
        <v>77</v>
      </c>
      <c r="B143" s="7" t="s">
        <v>76</v>
      </c>
      <c r="C143" s="7" t="s">
        <v>78</v>
      </c>
      <c r="D143" s="7" t="s">
        <v>44</v>
      </c>
      <c r="E143" s="7" t="s">
        <v>16</v>
      </c>
      <c r="F143" s="6">
        <v>6059</v>
      </c>
      <c r="G143" s="6">
        <v>6059</v>
      </c>
      <c r="H143" s="6">
        <v>6059</v>
      </c>
      <c r="I143" s="6">
        <v>6059</v>
      </c>
      <c r="J143" s="6">
        <v>6059</v>
      </c>
      <c r="K143" s="6">
        <v>6059</v>
      </c>
      <c r="L143" s="6">
        <v>6059</v>
      </c>
      <c r="M143" s="6">
        <v>6059</v>
      </c>
      <c r="N143" s="6">
        <v>6059</v>
      </c>
      <c r="O143" s="6">
        <v>6059</v>
      </c>
      <c r="P143" s="6">
        <v>6059</v>
      </c>
      <c r="Q143" s="6">
        <v>6059</v>
      </c>
      <c r="R143" s="5">
        <f t="shared" si="4"/>
        <v>72708</v>
      </c>
    </row>
    <row r="144" spans="1:18" x14ac:dyDescent="0.3">
      <c r="A144" s="7" t="s">
        <v>49</v>
      </c>
      <c r="B144" s="7" t="s">
        <v>76</v>
      </c>
      <c r="C144" s="7" t="s">
        <v>72</v>
      </c>
      <c r="D144" s="7" t="s">
        <v>48</v>
      </c>
      <c r="E144" s="7" t="s">
        <v>18</v>
      </c>
      <c r="F144" s="6">
        <v>170076.27597711701</v>
      </c>
      <c r="G144" s="6">
        <v>170076.27597711701</v>
      </c>
      <c r="H144" s="6">
        <v>170076.27597711701</v>
      </c>
      <c r="I144" s="6">
        <v>169992.31371689201</v>
      </c>
      <c r="J144" s="6">
        <v>169908.35145666599</v>
      </c>
      <c r="K144" s="6">
        <v>169908.35145666599</v>
      </c>
      <c r="L144" s="6">
        <v>169908.35145666599</v>
      </c>
      <c r="M144" s="6">
        <v>169908.35145666599</v>
      </c>
      <c r="N144" s="6">
        <v>169908.35145666599</v>
      </c>
      <c r="O144" s="6">
        <v>169908.35145666599</v>
      </c>
      <c r="P144" s="6">
        <v>169908.35145666599</v>
      </c>
      <c r="Q144" s="6">
        <v>169908.35145666599</v>
      </c>
      <c r="R144" s="5">
        <f t="shared" si="4"/>
        <v>2039487.9533015706</v>
      </c>
    </row>
    <row r="145" spans="1:18" x14ac:dyDescent="0.3">
      <c r="A145" s="7" t="s">
        <v>77</v>
      </c>
      <c r="B145" s="7" t="s">
        <v>76</v>
      </c>
      <c r="C145" s="7" t="s">
        <v>72</v>
      </c>
      <c r="D145" s="7" t="s">
        <v>44</v>
      </c>
      <c r="E145" s="7" t="s">
        <v>16</v>
      </c>
      <c r="F145" s="6">
        <v>2912</v>
      </c>
      <c r="G145" s="6">
        <v>2912</v>
      </c>
      <c r="H145" s="6">
        <v>2912</v>
      </c>
      <c r="I145" s="6">
        <v>2912</v>
      </c>
      <c r="J145" s="6">
        <v>2912</v>
      </c>
      <c r="K145" s="6">
        <v>2912</v>
      </c>
      <c r="L145" s="6">
        <v>2912</v>
      </c>
      <c r="M145" s="6">
        <v>2912</v>
      </c>
      <c r="N145" s="6">
        <v>2912</v>
      </c>
      <c r="O145" s="6">
        <v>2912</v>
      </c>
      <c r="P145" s="6">
        <v>2912</v>
      </c>
      <c r="Q145" s="6">
        <v>2912</v>
      </c>
      <c r="R145" s="5">
        <f t="shared" si="4"/>
        <v>34944</v>
      </c>
    </row>
    <row r="146" spans="1:18" x14ac:dyDescent="0.3">
      <c r="A146" s="7" t="s">
        <v>49</v>
      </c>
      <c r="B146" s="7" t="s">
        <v>75</v>
      </c>
      <c r="C146" s="7" t="s">
        <v>72</v>
      </c>
      <c r="D146" s="7" t="s">
        <v>48</v>
      </c>
      <c r="E146" s="7" t="s">
        <v>42</v>
      </c>
      <c r="F146" s="6">
        <v>249.55542999999901</v>
      </c>
      <c r="G146" s="6">
        <v>249.55542999999901</v>
      </c>
      <c r="H146" s="6">
        <v>249.55542999999901</v>
      </c>
      <c r="I146" s="6">
        <v>249.55542999999901</v>
      </c>
      <c r="J146" s="6">
        <v>249.55542999999901</v>
      </c>
      <c r="K146" s="6">
        <v>249.55542999999901</v>
      </c>
      <c r="L146" s="6">
        <v>249.55542999999901</v>
      </c>
      <c r="M146" s="6">
        <v>249.55542999999901</v>
      </c>
      <c r="N146" s="6">
        <v>249.55542999999901</v>
      </c>
      <c r="O146" s="6">
        <v>249.55542999999901</v>
      </c>
      <c r="P146" s="6">
        <v>249.55542999999901</v>
      </c>
      <c r="Q146" s="6">
        <v>249.55542999999901</v>
      </c>
      <c r="R146" s="5">
        <f t="shared" si="4"/>
        <v>2994.6651599999882</v>
      </c>
    </row>
    <row r="147" spans="1:18" x14ac:dyDescent="0.3">
      <c r="A147" s="7" t="s">
        <v>74</v>
      </c>
      <c r="B147" s="7" t="s">
        <v>73</v>
      </c>
      <c r="C147" s="7" t="s">
        <v>72</v>
      </c>
      <c r="D147" s="7" t="s">
        <v>44</v>
      </c>
      <c r="E147" s="7" t="s">
        <v>1</v>
      </c>
      <c r="F147" s="6">
        <v>940.52836363636402</v>
      </c>
      <c r="G147" s="6">
        <v>940.52836363636402</v>
      </c>
      <c r="H147" s="6">
        <v>940.52836363636402</v>
      </c>
      <c r="I147" s="6">
        <v>940.52836363636402</v>
      </c>
      <c r="J147" s="6">
        <v>940.52836363636402</v>
      </c>
      <c r="K147" s="6">
        <v>940.52836363636402</v>
      </c>
      <c r="L147" s="6">
        <v>940.52836363636402</v>
      </c>
      <c r="M147" s="6">
        <v>940.52836363636402</v>
      </c>
      <c r="N147" s="6">
        <v>940.52836363636402</v>
      </c>
      <c r="O147" s="6">
        <v>940.52836363636402</v>
      </c>
      <c r="P147" s="6">
        <v>940.52836363636402</v>
      </c>
      <c r="Q147" s="6">
        <v>940.52836363636402</v>
      </c>
      <c r="R147" s="5">
        <f t="shared" si="4"/>
        <v>11286.340363636367</v>
      </c>
    </row>
    <row r="148" spans="1:18" x14ac:dyDescent="0.3">
      <c r="A148" s="7" t="s">
        <v>49</v>
      </c>
      <c r="B148" s="7" t="s">
        <v>59</v>
      </c>
      <c r="C148" s="7" t="s">
        <v>71</v>
      </c>
      <c r="D148" s="7" t="s">
        <v>48</v>
      </c>
      <c r="E148" s="7" t="s">
        <v>36</v>
      </c>
      <c r="F148" s="6">
        <v>6366.5861674999996</v>
      </c>
      <c r="G148" s="6">
        <v>6366.3541774999903</v>
      </c>
      <c r="H148" s="6">
        <v>6366.1221874999901</v>
      </c>
      <c r="I148" s="6">
        <v>6365.8901974999899</v>
      </c>
      <c r="J148" s="6">
        <v>6365.6582074999997</v>
      </c>
      <c r="K148" s="6">
        <v>6365.4262174999903</v>
      </c>
      <c r="L148" s="6">
        <v>6365.1942274999901</v>
      </c>
      <c r="M148" s="6">
        <v>6364.9622374999899</v>
      </c>
      <c r="N148" s="6">
        <v>6364.7302474999897</v>
      </c>
      <c r="O148" s="6">
        <v>6364.4982574999904</v>
      </c>
      <c r="P148" s="6">
        <v>6364.2662674999901</v>
      </c>
      <c r="Q148" s="6">
        <v>6364.0342774999899</v>
      </c>
      <c r="R148" s="5">
        <f t="shared" si="4"/>
        <v>76383.722669999901</v>
      </c>
    </row>
    <row r="149" spans="1:18" x14ac:dyDescent="0.3">
      <c r="A149" s="7" t="s">
        <v>49</v>
      </c>
      <c r="B149" s="7" t="s">
        <v>59</v>
      </c>
      <c r="C149" s="7" t="s">
        <v>71</v>
      </c>
      <c r="D149" s="7" t="s">
        <v>44</v>
      </c>
      <c r="E149" s="7" t="s">
        <v>25</v>
      </c>
      <c r="F149" s="6">
        <v>291035.71803699998</v>
      </c>
      <c r="G149" s="6">
        <v>290972.64158366702</v>
      </c>
      <c r="H149" s="6">
        <v>290909.56513033301</v>
      </c>
      <c r="I149" s="6">
        <v>290846.48867699999</v>
      </c>
      <c r="J149" s="6">
        <v>290783.41222366702</v>
      </c>
      <c r="K149" s="6">
        <v>290720.33577033301</v>
      </c>
      <c r="L149" s="6">
        <v>290657.25931699999</v>
      </c>
      <c r="M149" s="6">
        <v>290594.18286366703</v>
      </c>
      <c r="N149" s="6">
        <v>290531.10641033301</v>
      </c>
      <c r="O149" s="6">
        <v>290468.02995699999</v>
      </c>
      <c r="P149" s="6">
        <v>290404.95350366703</v>
      </c>
      <c r="Q149" s="6">
        <v>290341.87705033302</v>
      </c>
      <c r="R149" s="5">
        <f t="shared" si="4"/>
        <v>3488265.5705240001</v>
      </c>
    </row>
    <row r="150" spans="1:18" x14ac:dyDescent="0.3">
      <c r="A150" s="7" t="s">
        <v>49</v>
      </c>
      <c r="B150" s="7" t="s">
        <v>59</v>
      </c>
      <c r="C150" s="7" t="s">
        <v>70</v>
      </c>
      <c r="D150" s="7" t="s">
        <v>44</v>
      </c>
      <c r="E150" s="7" t="s">
        <v>26</v>
      </c>
      <c r="F150" s="6">
        <v>3203210.29267766</v>
      </c>
      <c r="G150" s="6">
        <v>3201483.5377343199</v>
      </c>
      <c r="H150" s="6">
        <v>3199756.7827909901</v>
      </c>
      <c r="I150" s="6">
        <v>3198030.0278476598</v>
      </c>
      <c r="J150" s="6">
        <v>3196303.2729043299</v>
      </c>
      <c r="K150" s="6">
        <v>3194576.5179609898</v>
      </c>
      <c r="L150" s="6">
        <v>3192849.76301766</v>
      </c>
      <c r="M150" s="6">
        <v>3191123.0080743199</v>
      </c>
      <c r="N150" s="6">
        <v>3189396.2531309901</v>
      </c>
      <c r="O150" s="6">
        <v>3187669.4981876598</v>
      </c>
      <c r="P150" s="6">
        <v>3185942.7432443299</v>
      </c>
      <c r="Q150" s="6">
        <v>3184215.9883009898</v>
      </c>
      <c r="R150" s="5">
        <f t="shared" si="4"/>
        <v>38324557.685871899</v>
      </c>
    </row>
    <row r="151" spans="1:18" x14ac:dyDescent="0.3">
      <c r="A151" s="7" t="s">
        <v>49</v>
      </c>
      <c r="B151" s="7" t="s">
        <v>59</v>
      </c>
      <c r="C151" s="7" t="s">
        <v>70</v>
      </c>
      <c r="D151" s="7" t="s">
        <v>48</v>
      </c>
      <c r="E151" s="7" t="s">
        <v>36</v>
      </c>
      <c r="F151" s="6">
        <v>5359.31192333333</v>
      </c>
      <c r="G151" s="6">
        <v>5359.31192333333</v>
      </c>
      <c r="H151" s="6">
        <v>5359.31192333333</v>
      </c>
      <c r="I151" s="6">
        <v>5359.31192333333</v>
      </c>
      <c r="J151" s="6">
        <v>5359.31192333333</v>
      </c>
      <c r="K151" s="6">
        <v>5359.31192333333</v>
      </c>
      <c r="L151" s="6">
        <v>5359.31192333333</v>
      </c>
      <c r="M151" s="6">
        <v>5359.31192333333</v>
      </c>
      <c r="N151" s="6">
        <v>5359.31192333333</v>
      </c>
      <c r="O151" s="6">
        <v>5359.31192333333</v>
      </c>
      <c r="P151" s="6">
        <v>5359.31192333333</v>
      </c>
      <c r="Q151" s="6">
        <v>5359.31192333333</v>
      </c>
      <c r="R151" s="5">
        <f t="shared" si="4"/>
        <v>64311.743079999949</v>
      </c>
    </row>
    <row r="152" spans="1:18" x14ac:dyDescent="0.3">
      <c r="A152" s="7" t="s">
        <v>62</v>
      </c>
      <c r="B152" s="7" t="s">
        <v>59</v>
      </c>
      <c r="C152" s="7" t="s">
        <v>70</v>
      </c>
      <c r="D152" s="7" t="s">
        <v>61</v>
      </c>
      <c r="E152" s="7" t="s">
        <v>37</v>
      </c>
      <c r="F152" s="6">
        <v>35427.035749999901</v>
      </c>
      <c r="G152" s="6">
        <v>34500.640999999901</v>
      </c>
      <c r="H152" s="6">
        <v>34185.0306666666</v>
      </c>
      <c r="I152" s="6">
        <v>33869.420333333299</v>
      </c>
      <c r="J152" s="6">
        <v>33103.4093333333</v>
      </c>
      <c r="K152" s="6">
        <v>32337.398333333302</v>
      </c>
      <c r="L152" s="6">
        <v>31996.584083333299</v>
      </c>
      <c r="M152" s="6">
        <v>30219.958166666602</v>
      </c>
      <c r="N152" s="6">
        <v>28640.4162499999</v>
      </c>
      <c r="O152" s="6">
        <v>28269.984583333298</v>
      </c>
      <c r="P152" s="6">
        <v>26225.878999999899</v>
      </c>
      <c r="Q152" s="6">
        <v>24044.436749999899</v>
      </c>
      <c r="R152" s="5">
        <f t="shared" si="4"/>
        <v>372820.19424999919</v>
      </c>
    </row>
    <row r="153" spans="1:18" x14ac:dyDescent="0.3">
      <c r="A153" s="7" t="s">
        <v>49</v>
      </c>
      <c r="B153" s="7" t="s">
        <v>59</v>
      </c>
      <c r="C153" s="7" t="s">
        <v>69</v>
      </c>
      <c r="D153" s="7" t="s">
        <v>44</v>
      </c>
      <c r="E153" s="7" t="s">
        <v>27</v>
      </c>
      <c r="F153" s="6">
        <v>4806247.9743231898</v>
      </c>
      <c r="G153" s="6">
        <v>4803363.7938923603</v>
      </c>
      <c r="H153" s="6">
        <v>4800479.6134615196</v>
      </c>
      <c r="I153" s="6">
        <v>4797595.4330306901</v>
      </c>
      <c r="J153" s="6">
        <v>4794711.2525998596</v>
      </c>
      <c r="K153" s="6">
        <v>4791827.0721690301</v>
      </c>
      <c r="L153" s="6">
        <v>4788942.8917381903</v>
      </c>
      <c r="M153" s="6">
        <v>4786058.7113073599</v>
      </c>
      <c r="N153" s="6">
        <v>4783174.5308765303</v>
      </c>
      <c r="O153" s="6">
        <v>4780290.3504456896</v>
      </c>
      <c r="P153" s="6">
        <v>4777406.1700148601</v>
      </c>
      <c r="Q153" s="6">
        <v>4774521.9895840297</v>
      </c>
      <c r="R153" s="5">
        <f t="shared" si="4"/>
        <v>57484619.783443309</v>
      </c>
    </row>
    <row r="154" spans="1:18" x14ac:dyDescent="0.3">
      <c r="A154" s="7" t="s">
        <v>49</v>
      </c>
      <c r="B154" s="7" t="s">
        <v>59</v>
      </c>
      <c r="C154" s="7" t="s">
        <v>69</v>
      </c>
      <c r="D154" s="7" t="s">
        <v>48</v>
      </c>
      <c r="E154" s="7" t="s">
        <v>36</v>
      </c>
      <c r="F154" s="6">
        <v>804.341084732171</v>
      </c>
      <c r="G154" s="6">
        <v>804.341084732171</v>
      </c>
      <c r="H154" s="6">
        <v>804.341084732171</v>
      </c>
      <c r="I154" s="6">
        <v>804.341084732171</v>
      </c>
      <c r="J154" s="6">
        <v>804.341084732171</v>
      </c>
      <c r="K154" s="6">
        <v>804.341084732171</v>
      </c>
      <c r="L154" s="6">
        <v>804.341084732171</v>
      </c>
      <c r="M154" s="6">
        <v>804.341084732171</v>
      </c>
      <c r="N154" s="6">
        <v>804.341084732171</v>
      </c>
      <c r="O154" s="6">
        <v>804.341084732171</v>
      </c>
      <c r="P154" s="6">
        <v>804.341084732171</v>
      </c>
      <c r="Q154" s="6">
        <v>804.341084732171</v>
      </c>
      <c r="R154" s="5">
        <f t="shared" si="4"/>
        <v>9652.0930167860515</v>
      </c>
    </row>
    <row r="155" spans="1:18" x14ac:dyDescent="0.3">
      <c r="A155" s="7" t="s">
        <v>57</v>
      </c>
      <c r="B155" s="7" t="s">
        <v>59</v>
      </c>
      <c r="C155" s="7" t="s">
        <v>69</v>
      </c>
      <c r="D155" s="7" t="s">
        <v>44</v>
      </c>
      <c r="E155" s="7" t="s">
        <v>12</v>
      </c>
      <c r="F155" s="6">
        <v>3.10132605337161E-2</v>
      </c>
      <c r="G155" s="6">
        <v>3.10132605337161E-2</v>
      </c>
      <c r="H155" s="6">
        <v>3.10132605337161E-2</v>
      </c>
      <c r="I155" s="6">
        <v>3.10132605337161E-2</v>
      </c>
      <c r="J155" s="6">
        <v>3.10132605337161E-2</v>
      </c>
      <c r="K155" s="6">
        <v>3.10132605337161E-2</v>
      </c>
      <c r="L155" s="6">
        <v>3.10132605337161E-2</v>
      </c>
      <c r="M155" s="6">
        <v>3.10132605337161E-2</v>
      </c>
      <c r="N155" s="6">
        <v>3.10132605337161E-2</v>
      </c>
      <c r="O155" s="6">
        <v>3.10132605337161E-2</v>
      </c>
      <c r="P155" s="6">
        <v>3.10132605337161E-2</v>
      </c>
      <c r="Q155" s="6">
        <v>3.10132605337161E-2</v>
      </c>
      <c r="R155" s="5">
        <f t="shared" si="4"/>
        <v>0.37215912640459331</v>
      </c>
    </row>
    <row r="156" spans="1:18" x14ac:dyDescent="0.3">
      <c r="A156" s="7" t="s">
        <v>49</v>
      </c>
      <c r="B156" s="7" t="s">
        <v>59</v>
      </c>
      <c r="C156" s="7" t="s">
        <v>68</v>
      </c>
      <c r="D156" s="7" t="s">
        <v>48</v>
      </c>
      <c r="E156" s="7" t="s">
        <v>36</v>
      </c>
      <c r="F156" s="6">
        <v>2339.25654477334</v>
      </c>
      <c r="G156" s="6">
        <v>2339.2557647733402</v>
      </c>
      <c r="H156" s="6">
        <v>2339.2549847733399</v>
      </c>
      <c r="I156" s="6">
        <v>2339.25420477334</v>
      </c>
      <c r="J156" s="6">
        <v>2339.2534247733402</v>
      </c>
      <c r="K156" s="6">
        <v>2339.2526447733399</v>
      </c>
      <c r="L156" s="6">
        <v>2339.25186477334</v>
      </c>
      <c r="M156" s="6">
        <v>2339.2510847733402</v>
      </c>
      <c r="N156" s="6">
        <v>2339.2503047733398</v>
      </c>
      <c r="O156" s="6">
        <v>2339.24952477334</v>
      </c>
      <c r="P156" s="6">
        <v>2339.2487447733401</v>
      </c>
      <c r="Q156" s="6">
        <v>2339.2479647733398</v>
      </c>
      <c r="R156" s="5">
        <f t="shared" si="4"/>
        <v>28071.02705728008</v>
      </c>
    </row>
    <row r="157" spans="1:18" x14ac:dyDescent="0.3">
      <c r="A157" s="7" t="s">
        <v>49</v>
      </c>
      <c r="B157" s="7" t="s">
        <v>59</v>
      </c>
      <c r="C157" s="7" t="s">
        <v>68</v>
      </c>
      <c r="D157" s="7" t="s">
        <v>44</v>
      </c>
      <c r="E157" s="7" t="s">
        <v>28</v>
      </c>
      <c r="F157" s="6">
        <v>5432459.7628939804</v>
      </c>
      <c r="G157" s="6">
        <v>5429807.74381648</v>
      </c>
      <c r="H157" s="6">
        <v>5427155.7247389797</v>
      </c>
      <c r="I157" s="6">
        <v>5424503.7056614803</v>
      </c>
      <c r="J157" s="6">
        <v>5421851.68658398</v>
      </c>
      <c r="K157" s="6">
        <v>5419199.6675064797</v>
      </c>
      <c r="L157" s="6">
        <v>5416547.6484289803</v>
      </c>
      <c r="M157" s="6">
        <v>5413895.6293514799</v>
      </c>
      <c r="N157" s="6">
        <v>5411243.6102739898</v>
      </c>
      <c r="O157" s="6">
        <v>5408591.5911964802</v>
      </c>
      <c r="P157" s="6">
        <v>5405939.5721189901</v>
      </c>
      <c r="Q157" s="6">
        <v>5403287.5530414898</v>
      </c>
      <c r="R157" s="5">
        <f t="shared" si="4"/>
        <v>65014483.895612784</v>
      </c>
    </row>
    <row r="158" spans="1:18" x14ac:dyDescent="0.3">
      <c r="A158" s="7" t="s">
        <v>57</v>
      </c>
      <c r="B158" s="7" t="s">
        <v>59</v>
      </c>
      <c r="C158" s="7" t="s">
        <v>68</v>
      </c>
      <c r="D158" s="7" t="s">
        <v>44</v>
      </c>
      <c r="E158" s="7" t="s">
        <v>12</v>
      </c>
      <c r="F158" s="6">
        <v>4.1135556425871099E-2</v>
      </c>
      <c r="G158" s="6">
        <v>4.1135556425871099E-2</v>
      </c>
      <c r="H158" s="6">
        <v>4.1135556425871099E-2</v>
      </c>
      <c r="I158" s="6">
        <v>4.1135556425871099E-2</v>
      </c>
      <c r="J158" s="6">
        <v>4.1135556425871099E-2</v>
      </c>
      <c r="K158" s="6">
        <v>4.1135556425871099E-2</v>
      </c>
      <c r="L158" s="6">
        <v>4.1135556425871099E-2</v>
      </c>
      <c r="M158" s="6">
        <v>4.1135556425871099E-2</v>
      </c>
      <c r="N158" s="6">
        <v>4.1135556425871099E-2</v>
      </c>
      <c r="O158" s="6">
        <v>4.1135556425871099E-2</v>
      </c>
      <c r="P158" s="6">
        <v>4.1135556425871099E-2</v>
      </c>
      <c r="Q158" s="6">
        <v>4.1135556425871099E-2</v>
      </c>
      <c r="R158" s="5">
        <f t="shared" si="4"/>
        <v>0.4936266771104531</v>
      </c>
    </row>
    <row r="159" spans="1:18" x14ac:dyDescent="0.3">
      <c r="A159" s="7" t="s">
        <v>49</v>
      </c>
      <c r="B159" s="7" t="s">
        <v>59</v>
      </c>
      <c r="C159" s="7" t="s">
        <v>67</v>
      </c>
      <c r="D159" s="7" t="s">
        <v>48</v>
      </c>
      <c r="E159" s="7" t="s">
        <v>36</v>
      </c>
      <c r="F159" s="6">
        <v>517.23580155698198</v>
      </c>
      <c r="G159" s="6">
        <v>517.23580155698198</v>
      </c>
      <c r="H159" s="6">
        <v>517.23580155698198</v>
      </c>
      <c r="I159" s="6">
        <v>517.23580155698198</v>
      </c>
      <c r="J159" s="6">
        <v>517.23580155698198</v>
      </c>
      <c r="K159" s="6">
        <v>517.23580155698198</v>
      </c>
      <c r="L159" s="6">
        <v>517.23580155698198</v>
      </c>
      <c r="M159" s="6">
        <v>517.23580155698198</v>
      </c>
      <c r="N159" s="6">
        <v>517.23580155698198</v>
      </c>
      <c r="O159" s="6">
        <v>517.23580155698198</v>
      </c>
      <c r="P159" s="6">
        <v>517.23580155698198</v>
      </c>
      <c r="Q159" s="6">
        <v>517.23580155698198</v>
      </c>
      <c r="R159" s="5">
        <f t="shared" si="4"/>
        <v>6206.8296186837824</v>
      </c>
    </row>
    <row r="160" spans="1:18" x14ac:dyDescent="0.3">
      <c r="A160" s="7" t="s">
        <v>49</v>
      </c>
      <c r="B160" s="7" t="s">
        <v>59</v>
      </c>
      <c r="C160" s="7" t="s">
        <v>67</v>
      </c>
      <c r="D160" s="7" t="s">
        <v>44</v>
      </c>
      <c r="E160" s="7" t="s">
        <v>29</v>
      </c>
      <c r="F160" s="6">
        <v>2039483.67897853</v>
      </c>
      <c r="G160" s="6">
        <v>2039328.2355702</v>
      </c>
      <c r="H160" s="6">
        <v>2039172.79216186</v>
      </c>
      <c r="I160" s="6">
        <v>2039017.3487535301</v>
      </c>
      <c r="J160" s="6">
        <v>2038861.9053452001</v>
      </c>
      <c r="K160" s="6">
        <v>2038706.4619368601</v>
      </c>
      <c r="L160" s="6">
        <v>2038551.0185285299</v>
      </c>
      <c r="M160" s="6">
        <v>2038395.5751201999</v>
      </c>
      <c r="N160" s="6">
        <v>2038240.13171186</v>
      </c>
      <c r="O160" s="6">
        <v>2038084.68830353</v>
      </c>
      <c r="P160" s="6">
        <v>2037929.2448952</v>
      </c>
      <c r="Q160" s="6">
        <v>2037773.80148686</v>
      </c>
      <c r="R160" s="5">
        <f t="shared" si="4"/>
        <v>24463544.882792361</v>
      </c>
    </row>
    <row r="161" spans="1:18" x14ac:dyDescent="0.3">
      <c r="A161" s="7" t="s">
        <v>49</v>
      </c>
      <c r="B161" s="7" t="s">
        <v>59</v>
      </c>
      <c r="C161" s="7" t="s">
        <v>66</v>
      </c>
      <c r="D161" s="7" t="s">
        <v>44</v>
      </c>
      <c r="E161" s="7" t="s">
        <v>30</v>
      </c>
      <c r="F161" s="6">
        <v>4866151.3899672702</v>
      </c>
      <c r="G161" s="6">
        <v>4862681.3299856</v>
      </c>
      <c r="H161" s="6">
        <v>4859211.27000394</v>
      </c>
      <c r="I161" s="6">
        <v>4855741.2100222697</v>
      </c>
      <c r="J161" s="6">
        <v>4852271.1500406004</v>
      </c>
      <c r="K161" s="6">
        <v>4848801.0900589405</v>
      </c>
      <c r="L161" s="6">
        <v>4845331.0300772702</v>
      </c>
      <c r="M161" s="6">
        <v>4841860.9700956</v>
      </c>
      <c r="N161" s="6">
        <v>4838390.2770306002</v>
      </c>
      <c r="O161" s="6">
        <v>4834919.5839655995</v>
      </c>
      <c r="P161" s="6">
        <v>4831449.5239839396</v>
      </c>
      <c r="Q161" s="6">
        <v>4827979.4640022703</v>
      </c>
      <c r="R161" s="5">
        <f t="shared" si="4"/>
        <v>58164788.289233908</v>
      </c>
    </row>
    <row r="162" spans="1:18" x14ac:dyDescent="0.3">
      <c r="A162" s="7" t="s">
        <v>57</v>
      </c>
      <c r="B162" s="7" t="s">
        <v>59</v>
      </c>
      <c r="C162" s="7" t="s">
        <v>66</v>
      </c>
      <c r="D162" s="7" t="s">
        <v>44</v>
      </c>
      <c r="E162" s="7" t="s">
        <v>12</v>
      </c>
      <c r="F162" s="6">
        <v>0.14355081531538599</v>
      </c>
      <c r="G162" s="6">
        <v>0.14355081531538599</v>
      </c>
      <c r="H162" s="6">
        <v>0.14355081531538599</v>
      </c>
      <c r="I162" s="6">
        <v>0.14355081531538599</v>
      </c>
      <c r="J162" s="6">
        <v>0.14355081531538599</v>
      </c>
      <c r="K162" s="6">
        <v>0.14355081531538599</v>
      </c>
      <c r="L162" s="6">
        <v>0.14355081531538599</v>
      </c>
      <c r="M162" s="6">
        <v>0.14355081531538599</v>
      </c>
      <c r="N162" s="6">
        <v>0.14355081531538599</v>
      </c>
      <c r="O162" s="6">
        <v>0.14355081531538599</v>
      </c>
      <c r="P162" s="6">
        <v>0.14355081531538599</v>
      </c>
      <c r="Q162" s="6">
        <v>0.14355081531538599</v>
      </c>
      <c r="R162" s="5">
        <f t="shared" si="4"/>
        <v>1.7226097837846315</v>
      </c>
    </row>
    <row r="163" spans="1:18" x14ac:dyDescent="0.3">
      <c r="A163" s="7" t="s">
        <v>49</v>
      </c>
      <c r="B163" s="7" t="s">
        <v>59</v>
      </c>
      <c r="C163" s="7" t="s">
        <v>66</v>
      </c>
      <c r="D163" s="7" t="s">
        <v>48</v>
      </c>
      <c r="E163" s="7" t="s">
        <v>36</v>
      </c>
      <c r="F163" s="6">
        <v>372.14807711412999</v>
      </c>
      <c r="G163" s="6">
        <v>372.14807711412999</v>
      </c>
      <c r="H163" s="6">
        <v>372.14807711412999</v>
      </c>
      <c r="I163" s="6">
        <v>372.14807711412999</v>
      </c>
      <c r="J163" s="6">
        <v>372.14807711412999</v>
      </c>
      <c r="K163" s="6">
        <v>372.14807711412999</v>
      </c>
      <c r="L163" s="6">
        <v>372.14807711412999</v>
      </c>
      <c r="M163" s="6">
        <v>372.14807711412999</v>
      </c>
      <c r="N163" s="6">
        <v>372.14807711412999</v>
      </c>
      <c r="O163" s="6">
        <v>372.14807711412999</v>
      </c>
      <c r="P163" s="6">
        <v>372.14807711412999</v>
      </c>
      <c r="Q163" s="6">
        <v>372.14807711412999</v>
      </c>
      <c r="R163" s="5">
        <f t="shared" si="4"/>
        <v>4465.7769253695596</v>
      </c>
    </row>
    <row r="164" spans="1:18" x14ac:dyDescent="0.3">
      <c r="A164" s="7" t="s">
        <v>49</v>
      </c>
      <c r="B164" s="7" t="s">
        <v>59</v>
      </c>
      <c r="C164" s="7" t="s">
        <v>65</v>
      </c>
      <c r="D164" s="7" t="s">
        <v>44</v>
      </c>
      <c r="E164" s="7" t="s">
        <v>31</v>
      </c>
      <c r="F164" s="6">
        <v>6396361.8770266697</v>
      </c>
      <c r="G164" s="6">
        <v>6385816.2272266699</v>
      </c>
      <c r="H164" s="6">
        <v>6375270.5774266701</v>
      </c>
      <c r="I164" s="6">
        <v>6364724.9276266703</v>
      </c>
      <c r="J164" s="6">
        <v>6354179.2778266696</v>
      </c>
      <c r="K164" s="6">
        <v>6343633.6280266698</v>
      </c>
      <c r="L164" s="6">
        <v>6333087.9782266701</v>
      </c>
      <c r="M164" s="6">
        <v>6322542.3284266703</v>
      </c>
      <c r="N164" s="6">
        <v>6311996.6786266696</v>
      </c>
      <c r="O164" s="6">
        <v>6301451.0288266698</v>
      </c>
      <c r="P164" s="6">
        <v>6290905.37902667</v>
      </c>
      <c r="Q164" s="6">
        <v>6280359.7292266702</v>
      </c>
      <c r="R164" s="5">
        <f t="shared" si="4"/>
        <v>76060329.63752003</v>
      </c>
    </row>
    <row r="165" spans="1:18" x14ac:dyDescent="0.3">
      <c r="A165" s="7" t="s">
        <v>49</v>
      </c>
      <c r="B165" s="7" t="s">
        <v>59</v>
      </c>
      <c r="C165" s="7" t="s">
        <v>64</v>
      </c>
      <c r="D165" s="7" t="s">
        <v>44</v>
      </c>
      <c r="E165" s="7" t="s">
        <v>32</v>
      </c>
      <c r="F165" s="6">
        <v>2673340.8284427002</v>
      </c>
      <c r="G165" s="6">
        <v>2672521.0582901998</v>
      </c>
      <c r="H165" s="6">
        <v>2671701.2881376999</v>
      </c>
      <c r="I165" s="6">
        <v>2670881.5179852</v>
      </c>
      <c r="J165" s="6">
        <v>2670061.7478327001</v>
      </c>
      <c r="K165" s="6">
        <v>2669241.9776801998</v>
      </c>
      <c r="L165" s="6">
        <v>2668422.2075276999</v>
      </c>
      <c r="M165" s="6">
        <v>2667602.4373752</v>
      </c>
      <c r="N165" s="6">
        <v>2666782.6672227001</v>
      </c>
      <c r="O165" s="6">
        <v>2665962.8970702002</v>
      </c>
      <c r="P165" s="6">
        <v>2665143.1269176998</v>
      </c>
      <c r="Q165" s="6">
        <v>2664323.3567651999</v>
      </c>
      <c r="R165" s="5">
        <f t="shared" si="4"/>
        <v>32025985.111247402</v>
      </c>
    </row>
    <row r="166" spans="1:18" x14ac:dyDescent="0.3">
      <c r="A166" s="7" t="s">
        <v>57</v>
      </c>
      <c r="B166" s="7" t="s">
        <v>59</v>
      </c>
      <c r="C166" s="7" t="s">
        <v>64</v>
      </c>
      <c r="D166" s="7" t="s">
        <v>44</v>
      </c>
      <c r="E166" s="7" t="s">
        <v>12</v>
      </c>
      <c r="F166" s="6">
        <v>1.4299987757806099E-3</v>
      </c>
      <c r="G166" s="6">
        <v>1.4299987757806099E-3</v>
      </c>
      <c r="H166" s="6">
        <v>1.4299987757806099E-3</v>
      </c>
      <c r="I166" s="6">
        <v>1.4299987757806099E-3</v>
      </c>
      <c r="J166" s="6">
        <v>1.4299987757806099E-3</v>
      </c>
      <c r="K166" s="6">
        <v>1.4299987757806099E-3</v>
      </c>
      <c r="L166" s="6">
        <v>1.4299987757806099E-3</v>
      </c>
      <c r="M166" s="6">
        <v>1.4299987757806099E-3</v>
      </c>
      <c r="N166" s="6">
        <v>1.4299987757806099E-3</v>
      </c>
      <c r="O166" s="6">
        <v>1.4299987757806099E-3</v>
      </c>
      <c r="P166" s="6">
        <v>1.4299987757806099E-3</v>
      </c>
      <c r="Q166" s="6">
        <v>1.4299987757806099E-3</v>
      </c>
      <c r="R166" s="5">
        <f t="shared" si="4"/>
        <v>1.7159985309367319E-2</v>
      </c>
    </row>
    <row r="167" spans="1:18" x14ac:dyDescent="0.3">
      <c r="A167" s="7" t="s">
        <v>49</v>
      </c>
      <c r="B167" s="7" t="s">
        <v>59</v>
      </c>
      <c r="C167" s="7" t="s">
        <v>64</v>
      </c>
      <c r="D167" s="7" t="s">
        <v>48</v>
      </c>
      <c r="E167" s="7" t="s">
        <v>36</v>
      </c>
      <c r="F167" s="6">
        <v>1.97294331096677</v>
      </c>
      <c r="G167" s="6">
        <v>1.97294331096677</v>
      </c>
      <c r="H167" s="6">
        <v>1.97294331096677</v>
      </c>
      <c r="I167" s="6">
        <v>1.97294331096677</v>
      </c>
      <c r="J167" s="6">
        <v>1.97294331096677</v>
      </c>
      <c r="K167" s="6">
        <v>1.97294331096677</v>
      </c>
      <c r="L167" s="6">
        <v>1.97294331096677</v>
      </c>
      <c r="M167" s="6">
        <v>1.97294331096677</v>
      </c>
      <c r="N167" s="6">
        <v>1.97294331096677</v>
      </c>
      <c r="O167" s="6">
        <v>1.97294331096677</v>
      </c>
      <c r="P167" s="6">
        <v>1.97294331096677</v>
      </c>
      <c r="Q167" s="6">
        <v>1.97294331096677</v>
      </c>
      <c r="R167" s="5">
        <f t="shared" si="4"/>
        <v>23.675319731601238</v>
      </c>
    </row>
    <row r="168" spans="1:18" x14ac:dyDescent="0.3">
      <c r="A168" s="7" t="s">
        <v>49</v>
      </c>
      <c r="B168" s="7" t="s">
        <v>59</v>
      </c>
      <c r="C168" s="7" t="s">
        <v>63</v>
      </c>
      <c r="D168" s="7" t="s">
        <v>44</v>
      </c>
      <c r="E168" s="7" t="s">
        <v>33</v>
      </c>
      <c r="F168" s="6">
        <v>3649544.04516999</v>
      </c>
      <c r="G168" s="6">
        <v>3645777.3676449899</v>
      </c>
      <c r="H168" s="6">
        <v>3642010.6901199901</v>
      </c>
      <c r="I168" s="6">
        <v>3638244.01259499</v>
      </c>
      <c r="J168" s="6">
        <v>3634477.3350699898</v>
      </c>
      <c r="K168" s="6">
        <v>3630710.6575449901</v>
      </c>
      <c r="L168" s="6">
        <v>3626943.9800199899</v>
      </c>
      <c r="M168" s="6">
        <v>3623177.3024949902</v>
      </c>
      <c r="N168" s="6">
        <v>3619410.62496999</v>
      </c>
      <c r="O168" s="6">
        <v>3615643.9474449898</v>
      </c>
      <c r="P168" s="6">
        <v>3611877.2699199901</v>
      </c>
      <c r="Q168" s="6">
        <v>3608110.5923949899</v>
      </c>
      <c r="R168" s="5">
        <f t="shared" si="4"/>
        <v>43545927.825389884</v>
      </c>
    </row>
    <row r="169" spans="1:18" x14ac:dyDescent="0.3">
      <c r="A169" s="7" t="s">
        <v>62</v>
      </c>
      <c r="B169" s="7" t="s">
        <v>59</v>
      </c>
      <c r="C169" s="7" t="s">
        <v>60</v>
      </c>
      <c r="D169" s="7" t="s">
        <v>61</v>
      </c>
      <c r="E169" s="7" t="s">
        <v>38</v>
      </c>
      <c r="F169" s="6">
        <v>365131.809865346</v>
      </c>
      <c r="G169" s="6">
        <v>365131.809865346</v>
      </c>
      <c r="H169" s="6">
        <v>365131.809865346</v>
      </c>
      <c r="I169" s="6">
        <v>365131.809865346</v>
      </c>
      <c r="J169" s="6">
        <v>343554.13186534599</v>
      </c>
      <c r="K169" s="6">
        <v>321976.45386534597</v>
      </c>
      <c r="L169" s="6">
        <v>321976.45386534597</v>
      </c>
      <c r="M169" s="6">
        <v>321976.45386534597</v>
      </c>
      <c r="N169" s="6">
        <v>321976.45386534597</v>
      </c>
      <c r="O169" s="6">
        <v>321976.45386534597</v>
      </c>
      <c r="P169" s="6">
        <v>321976.45386534597</v>
      </c>
      <c r="Q169" s="6">
        <v>321976.45386534597</v>
      </c>
      <c r="R169" s="5">
        <f t="shared" si="4"/>
        <v>4057916.5483841524</v>
      </c>
    </row>
    <row r="170" spans="1:18" x14ac:dyDescent="0.3">
      <c r="A170" s="7" t="s">
        <v>49</v>
      </c>
      <c r="B170" s="7" t="s">
        <v>59</v>
      </c>
      <c r="C170" s="7" t="s">
        <v>60</v>
      </c>
      <c r="D170" s="7" t="s">
        <v>44</v>
      </c>
      <c r="E170" s="7" t="s">
        <v>34</v>
      </c>
      <c r="F170" s="6">
        <v>248759.94971225099</v>
      </c>
      <c r="G170" s="6">
        <v>248525.14787891699</v>
      </c>
      <c r="H170" s="6">
        <v>248290.34604558401</v>
      </c>
      <c r="I170" s="6">
        <v>248055.544212251</v>
      </c>
      <c r="J170" s="6">
        <v>247820.742378917</v>
      </c>
      <c r="K170" s="6">
        <v>247585.94054558399</v>
      </c>
      <c r="L170" s="6">
        <v>247351.13871225101</v>
      </c>
      <c r="M170" s="6">
        <v>247116.33687891701</v>
      </c>
      <c r="N170" s="6">
        <v>246881.53504558399</v>
      </c>
      <c r="O170" s="6">
        <v>246646.73321225101</v>
      </c>
      <c r="P170" s="6">
        <v>246411.93137891701</v>
      </c>
      <c r="Q170" s="6">
        <v>246177.129545584</v>
      </c>
      <c r="R170" s="5">
        <f t="shared" ref="R170:R233" si="5">SUM(F170:Q170)</f>
        <v>2969622.4755470082</v>
      </c>
    </row>
    <row r="171" spans="1:18" x14ac:dyDescent="0.3">
      <c r="A171" s="7" t="s">
        <v>49</v>
      </c>
      <c r="B171" s="7" t="s">
        <v>59</v>
      </c>
      <c r="C171" s="7" t="s">
        <v>58</v>
      </c>
      <c r="D171" s="7" t="s">
        <v>44</v>
      </c>
      <c r="E171" s="7" t="s">
        <v>35</v>
      </c>
      <c r="F171" s="6">
        <v>1396041.7633333299</v>
      </c>
      <c r="G171" s="6">
        <v>1394056.4043999901</v>
      </c>
      <c r="H171" s="6">
        <v>1392071.0454666601</v>
      </c>
      <c r="I171" s="6">
        <v>1390085.68653333</v>
      </c>
      <c r="J171" s="6">
        <v>1388100.3275999899</v>
      </c>
      <c r="K171" s="6">
        <v>1386114.9686666599</v>
      </c>
      <c r="L171" s="6">
        <v>1384129.6097333301</v>
      </c>
      <c r="M171" s="6">
        <v>1382144.25079999</v>
      </c>
      <c r="N171" s="6">
        <v>1380158.89186666</v>
      </c>
      <c r="O171" s="6">
        <v>1378173.5329333299</v>
      </c>
      <c r="P171" s="6">
        <v>1376188.1739999901</v>
      </c>
      <c r="Q171" s="6">
        <v>1374202.8150666601</v>
      </c>
      <c r="R171" s="5">
        <f t="shared" si="5"/>
        <v>16621467.470399918</v>
      </c>
    </row>
    <row r="172" spans="1:18" x14ac:dyDescent="0.3">
      <c r="A172" s="7" t="s">
        <v>49</v>
      </c>
      <c r="B172" s="7" t="s">
        <v>54</v>
      </c>
      <c r="C172" s="7" t="s">
        <v>56</v>
      </c>
      <c r="D172" s="7" t="s">
        <v>44</v>
      </c>
      <c r="E172" s="7" t="s">
        <v>22</v>
      </c>
      <c r="F172" s="6">
        <v>964191.62887572299</v>
      </c>
      <c r="G172" s="6">
        <v>962205.56104738999</v>
      </c>
      <c r="H172" s="6">
        <v>960219.49321905698</v>
      </c>
      <c r="I172" s="6">
        <v>958233.42539072304</v>
      </c>
      <c r="J172" s="6">
        <v>956247.35756239004</v>
      </c>
      <c r="K172" s="6">
        <v>954261.28973405599</v>
      </c>
      <c r="L172" s="6">
        <v>952275.22190572298</v>
      </c>
      <c r="M172" s="6">
        <v>950289.15407738998</v>
      </c>
      <c r="N172" s="6">
        <v>948241.81226218701</v>
      </c>
      <c r="O172" s="6">
        <v>946194.470446983</v>
      </c>
      <c r="P172" s="6">
        <v>944036.925300651</v>
      </c>
      <c r="Q172" s="6">
        <v>941879.38015431899</v>
      </c>
      <c r="R172" s="5">
        <f t="shared" si="5"/>
        <v>11438275.719976593</v>
      </c>
    </row>
    <row r="173" spans="1:18" x14ac:dyDescent="0.3">
      <c r="A173" s="7" t="s">
        <v>49</v>
      </c>
      <c r="B173" s="7" t="s">
        <v>54</v>
      </c>
      <c r="C173" s="7" t="s">
        <v>56</v>
      </c>
      <c r="D173" s="7" t="s">
        <v>48</v>
      </c>
      <c r="E173" s="7" t="s">
        <v>20</v>
      </c>
      <c r="F173" s="6">
        <v>9695.7126529166599</v>
      </c>
      <c r="G173" s="6">
        <v>9695.3827054166595</v>
      </c>
      <c r="H173" s="6">
        <v>9695.0527579166592</v>
      </c>
      <c r="I173" s="6">
        <v>9694.7228104166606</v>
      </c>
      <c r="J173" s="6">
        <v>9694.3928629166603</v>
      </c>
      <c r="K173" s="6">
        <v>9694.06291541666</v>
      </c>
      <c r="L173" s="6">
        <v>9693.7329679166596</v>
      </c>
      <c r="M173" s="6">
        <v>9693.4030204166593</v>
      </c>
      <c r="N173" s="6">
        <v>9693.0730729166607</v>
      </c>
      <c r="O173" s="6">
        <v>9692.7431254166604</v>
      </c>
      <c r="P173" s="6">
        <v>9692.4131779166601</v>
      </c>
      <c r="Q173" s="6">
        <v>9692.0832304166597</v>
      </c>
      <c r="R173" s="5">
        <f t="shared" si="5"/>
        <v>116326.77529999994</v>
      </c>
    </row>
    <row r="174" spans="1:18" x14ac:dyDescent="0.3">
      <c r="A174" s="7" t="s">
        <v>57</v>
      </c>
      <c r="B174" s="7" t="s">
        <v>54</v>
      </c>
      <c r="C174" s="7" t="s">
        <v>56</v>
      </c>
      <c r="D174" s="7" t="s">
        <v>44</v>
      </c>
      <c r="E174" s="7" t="s">
        <v>12</v>
      </c>
      <c r="F174" s="6">
        <v>2144.4085766666599</v>
      </c>
      <c r="G174" s="6">
        <v>2144.4085766666599</v>
      </c>
      <c r="H174" s="6">
        <v>2144.4085766666599</v>
      </c>
      <c r="I174" s="6">
        <v>2144.4085766666599</v>
      </c>
      <c r="J174" s="6">
        <v>2144.4085766666599</v>
      </c>
      <c r="K174" s="6">
        <v>2144.4085766666599</v>
      </c>
      <c r="L174" s="6">
        <v>2144.4085766666599</v>
      </c>
      <c r="M174" s="6">
        <v>2144.4085766666599</v>
      </c>
      <c r="N174" s="6">
        <v>2144.4085766666599</v>
      </c>
      <c r="O174" s="6">
        <v>2144.4085766666599</v>
      </c>
      <c r="P174" s="6">
        <v>2144.4085766666599</v>
      </c>
      <c r="Q174" s="6">
        <v>2144.4085766666599</v>
      </c>
      <c r="R174" s="5">
        <f t="shared" si="5"/>
        <v>25732.902919999924</v>
      </c>
    </row>
    <row r="175" spans="1:18" x14ac:dyDescent="0.3">
      <c r="A175" s="7" t="s">
        <v>49</v>
      </c>
      <c r="B175" s="7" t="s">
        <v>54</v>
      </c>
      <c r="C175" s="7" t="s">
        <v>55</v>
      </c>
      <c r="D175" s="7" t="s">
        <v>44</v>
      </c>
      <c r="E175" s="7" t="s">
        <v>23</v>
      </c>
      <c r="F175" s="6">
        <v>159360.78781142601</v>
      </c>
      <c r="G175" s="6">
        <v>159309.04674406399</v>
      </c>
      <c r="H175" s="6">
        <v>159257.305676702</v>
      </c>
      <c r="I175" s="6">
        <v>159205.56460934001</v>
      </c>
      <c r="J175" s="6">
        <v>159153.823541978</v>
      </c>
      <c r="K175" s="6">
        <v>159102.08247461601</v>
      </c>
      <c r="L175" s="6">
        <v>159050.34140725501</v>
      </c>
      <c r="M175" s="6">
        <v>158998.60033989299</v>
      </c>
      <c r="N175" s="6">
        <v>158946.859272531</v>
      </c>
      <c r="O175" s="6">
        <v>158895.11820516901</v>
      </c>
      <c r="P175" s="6">
        <v>158843.37713780699</v>
      </c>
      <c r="Q175" s="6">
        <v>158713.74388540199</v>
      </c>
      <c r="R175" s="5">
        <f t="shared" si="5"/>
        <v>1908836.651106183</v>
      </c>
    </row>
    <row r="176" spans="1:18" x14ac:dyDescent="0.3">
      <c r="A176" s="7" t="s">
        <v>49</v>
      </c>
      <c r="B176" s="7" t="s">
        <v>54</v>
      </c>
      <c r="C176" s="7" t="s">
        <v>55</v>
      </c>
      <c r="D176" s="7" t="s">
        <v>48</v>
      </c>
      <c r="E176" s="7" t="s">
        <v>20</v>
      </c>
      <c r="F176" s="6">
        <v>10.2356351115117</v>
      </c>
      <c r="G176" s="6">
        <v>10.2356351115117</v>
      </c>
      <c r="H176" s="6">
        <v>10.2356351115117</v>
      </c>
      <c r="I176" s="6">
        <v>10.2356351115117</v>
      </c>
      <c r="J176" s="6">
        <v>10.2356351115117</v>
      </c>
      <c r="K176" s="6">
        <v>10.2356351115117</v>
      </c>
      <c r="L176" s="6">
        <v>10.2356351115117</v>
      </c>
      <c r="M176" s="6">
        <v>10.2356351115117</v>
      </c>
      <c r="N176" s="6">
        <v>10.2356351115117</v>
      </c>
      <c r="O176" s="6">
        <v>10.2356351115117</v>
      </c>
      <c r="P176" s="6">
        <v>10.2356351115117</v>
      </c>
      <c r="Q176" s="6">
        <v>10.2356351115117</v>
      </c>
      <c r="R176" s="5">
        <f t="shared" si="5"/>
        <v>122.82762133814039</v>
      </c>
    </row>
    <row r="177" spans="1:18" x14ac:dyDescent="0.3">
      <c r="A177" s="7" t="s">
        <v>49</v>
      </c>
      <c r="B177" s="7" t="s">
        <v>54</v>
      </c>
      <c r="C177" s="7" t="s">
        <v>53</v>
      </c>
      <c r="D177" s="7" t="s">
        <v>44</v>
      </c>
      <c r="E177" s="7" t="s">
        <v>24</v>
      </c>
      <c r="F177" s="6">
        <v>11876.9338184648</v>
      </c>
      <c r="G177" s="6">
        <v>11873.0776299933</v>
      </c>
      <c r="H177" s="6">
        <v>11869.2214415219</v>
      </c>
      <c r="I177" s="6">
        <v>11865.365253050501</v>
      </c>
      <c r="J177" s="6">
        <v>11861.509064579101</v>
      </c>
      <c r="K177" s="6">
        <v>11857.652876107701</v>
      </c>
      <c r="L177" s="6">
        <v>11853.796687636301</v>
      </c>
      <c r="M177" s="6">
        <v>11849.940499164801</v>
      </c>
      <c r="N177" s="6">
        <v>11846.084310693401</v>
      </c>
      <c r="O177" s="6">
        <v>11842.228122222001</v>
      </c>
      <c r="P177" s="6">
        <v>11838.371933750601</v>
      </c>
      <c r="Q177" s="6">
        <v>11828.7105510439</v>
      </c>
      <c r="R177" s="5">
        <f t="shared" si="5"/>
        <v>142262.89218822832</v>
      </c>
    </row>
    <row r="178" spans="1:18" x14ac:dyDescent="0.3">
      <c r="A178" s="7" t="s">
        <v>49</v>
      </c>
      <c r="B178" s="7" t="s">
        <v>54</v>
      </c>
      <c r="C178" s="7" t="s">
        <v>53</v>
      </c>
      <c r="D178" s="7" t="s">
        <v>48</v>
      </c>
      <c r="E178" s="7" t="s">
        <v>20</v>
      </c>
      <c r="F178" s="6">
        <v>0.76284738848826605</v>
      </c>
      <c r="G178" s="6">
        <v>0.76284738848826605</v>
      </c>
      <c r="H178" s="6">
        <v>0.76284738848826605</v>
      </c>
      <c r="I178" s="6">
        <v>0.76284738848826605</v>
      </c>
      <c r="J178" s="6">
        <v>0.76284738848826605</v>
      </c>
      <c r="K178" s="6">
        <v>0.76284738848826605</v>
      </c>
      <c r="L178" s="6">
        <v>0.76284738848826605</v>
      </c>
      <c r="M178" s="6">
        <v>0.76284738848826605</v>
      </c>
      <c r="N178" s="6">
        <v>0.76284738848826605</v>
      </c>
      <c r="O178" s="6">
        <v>0.76284738848826605</v>
      </c>
      <c r="P178" s="6">
        <v>0.76284738848826605</v>
      </c>
      <c r="Q178" s="6">
        <v>0.76284738848826605</v>
      </c>
      <c r="R178" s="5">
        <f t="shared" si="5"/>
        <v>9.1541686618591935</v>
      </c>
    </row>
    <row r="179" spans="1:18" x14ac:dyDescent="0.3">
      <c r="A179" s="7" t="s">
        <v>49</v>
      </c>
      <c r="B179" s="7" t="s">
        <v>46</v>
      </c>
      <c r="C179" s="7" t="s">
        <v>52</v>
      </c>
      <c r="D179" s="7" t="s">
        <v>44</v>
      </c>
      <c r="E179" s="7" t="s">
        <v>5</v>
      </c>
      <c r="F179" s="6">
        <v>346399.514402628</v>
      </c>
      <c r="G179" s="6">
        <v>346183.41428508301</v>
      </c>
      <c r="H179" s="6">
        <v>345915.96779951802</v>
      </c>
      <c r="I179" s="6">
        <v>345681.98893233098</v>
      </c>
      <c r="J179" s="6">
        <v>345476.06244553498</v>
      </c>
      <c r="K179" s="6">
        <v>345242.90816166397</v>
      </c>
      <c r="L179" s="6">
        <v>345033.04786542302</v>
      </c>
      <c r="M179" s="6">
        <v>344833.808699922</v>
      </c>
      <c r="N179" s="6">
        <v>344634.56953441998</v>
      </c>
      <c r="O179" s="6">
        <v>344409.99536858703</v>
      </c>
      <c r="P179" s="6">
        <v>344123.41501351801</v>
      </c>
      <c r="Q179" s="6">
        <v>343851.592991782</v>
      </c>
      <c r="R179" s="5">
        <f t="shared" si="5"/>
        <v>4141786.2855004109</v>
      </c>
    </row>
    <row r="180" spans="1:18" x14ac:dyDescent="0.3">
      <c r="A180" s="7" t="s">
        <v>49</v>
      </c>
      <c r="B180" s="7" t="s">
        <v>46</v>
      </c>
      <c r="C180" s="7" t="s">
        <v>52</v>
      </c>
      <c r="D180" s="7" t="s">
        <v>48</v>
      </c>
      <c r="E180" s="7" t="s">
        <v>7</v>
      </c>
      <c r="F180" s="6">
        <v>61204.580189999899</v>
      </c>
      <c r="G180" s="6">
        <v>61201.8819283333</v>
      </c>
      <c r="H180" s="6">
        <v>61199.183666666599</v>
      </c>
      <c r="I180" s="6">
        <v>61196.485404999898</v>
      </c>
      <c r="J180" s="6">
        <v>61193.787143333298</v>
      </c>
      <c r="K180" s="6">
        <v>61191.088881666597</v>
      </c>
      <c r="L180" s="6">
        <v>61188.390619999896</v>
      </c>
      <c r="M180" s="6">
        <v>61185.692358333297</v>
      </c>
      <c r="N180" s="6">
        <v>61182.994096666604</v>
      </c>
      <c r="O180" s="6">
        <v>61180.295834999903</v>
      </c>
      <c r="P180" s="6">
        <v>61177.597573333303</v>
      </c>
      <c r="Q180" s="6">
        <v>61174.899311666602</v>
      </c>
      <c r="R180" s="5">
        <f t="shared" si="5"/>
        <v>734276.87700999912</v>
      </c>
    </row>
    <row r="181" spans="1:18" x14ac:dyDescent="0.3">
      <c r="A181" s="7" t="s">
        <v>47</v>
      </c>
      <c r="B181" s="7" t="s">
        <v>46</v>
      </c>
      <c r="C181" s="7" t="s">
        <v>52</v>
      </c>
      <c r="D181" s="7" t="s">
        <v>44</v>
      </c>
      <c r="E181" s="7" t="s">
        <v>6</v>
      </c>
      <c r="F181" s="6">
        <v>46258</v>
      </c>
      <c r="G181" s="6">
        <v>46258</v>
      </c>
      <c r="H181" s="6">
        <v>46258</v>
      </c>
      <c r="I181" s="6">
        <v>46258</v>
      </c>
      <c r="J181" s="6">
        <v>46258</v>
      </c>
      <c r="K181" s="6">
        <v>46258</v>
      </c>
      <c r="L181" s="6">
        <v>46258</v>
      </c>
      <c r="M181" s="6">
        <v>46258</v>
      </c>
      <c r="N181" s="6">
        <v>46258</v>
      </c>
      <c r="O181" s="6">
        <v>46258</v>
      </c>
      <c r="P181" s="6">
        <v>46258</v>
      </c>
      <c r="Q181" s="6">
        <v>46258</v>
      </c>
      <c r="R181" s="5">
        <f t="shared" si="5"/>
        <v>555096</v>
      </c>
    </row>
    <row r="182" spans="1:18" x14ac:dyDescent="0.3">
      <c r="A182" s="7" t="s">
        <v>49</v>
      </c>
      <c r="B182" s="7" t="s">
        <v>46</v>
      </c>
      <c r="C182" s="7" t="s">
        <v>51</v>
      </c>
      <c r="D182" s="7" t="s">
        <v>48</v>
      </c>
      <c r="E182" s="7" t="s">
        <v>7</v>
      </c>
      <c r="F182" s="6">
        <v>58253.714079999998</v>
      </c>
      <c r="G182" s="6">
        <v>58249.641483333296</v>
      </c>
      <c r="H182" s="6">
        <v>58245.568886666602</v>
      </c>
      <c r="I182" s="6">
        <v>58241.496289999901</v>
      </c>
      <c r="J182" s="6">
        <v>58237.423693333301</v>
      </c>
      <c r="K182" s="6">
        <v>58233.3510966666</v>
      </c>
      <c r="L182" s="6">
        <v>58229.278499999898</v>
      </c>
      <c r="M182" s="6">
        <v>58225.205903333299</v>
      </c>
      <c r="N182" s="6">
        <v>58221.133306666597</v>
      </c>
      <c r="O182" s="6">
        <v>58217.060709999903</v>
      </c>
      <c r="P182" s="6">
        <v>58212.988113333296</v>
      </c>
      <c r="Q182" s="6">
        <v>58208.915516666602</v>
      </c>
      <c r="R182" s="5">
        <f t="shared" si="5"/>
        <v>698775.7775799993</v>
      </c>
    </row>
    <row r="183" spans="1:18" x14ac:dyDescent="0.3">
      <c r="A183" s="7" t="s">
        <v>49</v>
      </c>
      <c r="B183" s="7" t="s">
        <v>46</v>
      </c>
      <c r="C183" s="7" t="s">
        <v>51</v>
      </c>
      <c r="D183" s="7" t="s">
        <v>44</v>
      </c>
      <c r="E183" s="7" t="s">
        <v>5</v>
      </c>
      <c r="F183" s="6">
        <v>232380.65238833299</v>
      </c>
      <c r="G183" s="6">
        <v>232201.154571666</v>
      </c>
      <c r="H183" s="6">
        <v>232021.65675499901</v>
      </c>
      <c r="I183" s="6">
        <v>231842.15893833301</v>
      </c>
      <c r="J183" s="6">
        <v>231662.66112166599</v>
      </c>
      <c r="K183" s="6">
        <v>231483.16330499901</v>
      </c>
      <c r="L183" s="6">
        <v>231303.665488333</v>
      </c>
      <c r="M183" s="6">
        <v>231124.16767166599</v>
      </c>
      <c r="N183" s="6">
        <v>230944.669854999</v>
      </c>
      <c r="O183" s="6">
        <v>230765.172038333</v>
      </c>
      <c r="P183" s="6">
        <v>230585.67422166601</v>
      </c>
      <c r="Q183" s="6">
        <v>230406.17640499899</v>
      </c>
      <c r="R183" s="5">
        <f t="shared" si="5"/>
        <v>2776720.9727599923</v>
      </c>
    </row>
    <row r="184" spans="1:18" x14ac:dyDescent="0.3">
      <c r="A184" s="7" t="s">
        <v>47</v>
      </c>
      <c r="B184" s="7" t="s">
        <v>46</v>
      </c>
      <c r="C184" s="7" t="s">
        <v>51</v>
      </c>
      <c r="D184" s="7" t="s">
        <v>44</v>
      </c>
      <c r="E184" s="7" t="s">
        <v>6</v>
      </c>
      <c r="F184" s="6">
        <v>15858</v>
      </c>
      <c r="G184" s="6">
        <v>15858</v>
      </c>
      <c r="H184" s="6">
        <v>15858</v>
      </c>
      <c r="I184" s="6">
        <v>15858</v>
      </c>
      <c r="J184" s="6">
        <v>15858</v>
      </c>
      <c r="K184" s="6">
        <v>15858</v>
      </c>
      <c r="L184" s="6">
        <v>15858</v>
      </c>
      <c r="M184" s="6">
        <v>15858</v>
      </c>
      <c r="N184" s="6">
        <v>15858</v>
      </c>
      <c r="O184" s="6">
        <v>15858</v>
      </c>
      <c r="P184" s="6">
        <v>15858</v>
      </c>
      <c r="Q184" s="6">
        <v>15858</v>
      </c>
      <c r="R184" s="5">
        <f t="shared" si="5"/>
        <v>190296</v>
      </c>
    </row>
    <row r="185" spans="1:18" x14ac:dyDescent="0.3">
      <c r="A185" s="7" t="s">
        <v>49</v>
      </c>
      <c r="B185" s="7" t="s">
        <v>46</v>
      </c>
      <c r="C185" s="7" t="s">
        <v>50</v>
      </c>
      <c r="D185" s="7" t="s">
        <v>44</v>
      </c>
      <c r="E185" s="7" t="s">
        <v>5</v>
      </c>
      <c r="F185" s="6">
        <v>121704.384962499</v>
      </c>
      <c r="G185" s="6">
        <v>121637.420910833</v>
      </c>
      <c r="H185" s="6">
        <v>121570.45685916601</v>
      </c>
      <c r="I185" s="6">
        <v>121503.492807499</v>
      </c>
      <c r="J185" s="6">
        <v>121436.528755833</v>
      </c>
      <c r="K185" s="6">
        <v>121369.564704166</v>
      </c>
      <c r="L185" s="6">
        <v>121302.60065249899</v>
      </c>
      <c r="M185" s="6">
        <v>121235.63660083299</v>
      </c>
      <c r="N185" s="6">
        <v>121168.672549166</v>
      </c>
      <c r="O185" s="6">
        <v>121101.7084975</v>
      </c>
      <c r="P185" s="6">
        <v>121034.744445833</v>
      </c>
      <c r="Q185" s="6">
        <v>120967.78039416599</v>
      </c>
      <c r="R185" s="5">
        <f t="shared" si="5"/>
        <v>1456032.992139993</v>
      </c>
    </row>
    <row r="186" spans="1:18" x14ac:dyDescent="0.3">
      <c r="A186" s="7" t="s">
        <v>47</v>
      </c>
      <c r="B186" s="7" t="s">
        <v>46</v>
      </c>
      <c r="C186" s="7" t="s">
        <v>50</v>
      </c>
      <c r="D186" s="7" t="s">
        <v>44</v>
      </c>
      <c r="E186" s="7" t="s">
        <v>6</v>
      </c>
      <c r="F186" s="6">
        <v>10350</v>
      </c>
      <c r="G186" s="6">
        <v>10350</v>
      </c>
      <c r="H186" s="6">
        <v>10350</v>
      </c>
      <c r="I186" s="6">
        <v>10350</v>
      </c>
      <c r="J186" s="6">
        <v>10350</v>
      </c>
      <c r="K186" s="6">
        <v>10350</v>
      </c>
      <c r="L186" s="6">
        <v>10350</v>
      </c>
      <c r="M186" s="6">
        <v>10350</v>
      </c>
      <c r="N186" s="6">
        <v>10350</v>
      </c>
      <c r="O186" s="6">
        <v>10350</v>
      </c>
      <c r="P186" s="6">
        <v>10350</v>
      </c>
      <c r="Q186" s="6">
        <v>10350</v>
      </c>
      <c r="R186" s="5">
        <f t="shared" si="5"/>
        <v>124200</v>
      </c>
    </row>
    <row r="187" spans="1:18" x14ac:dyDescent="0.3">
      <c r="A187" s="7" t="s">
        <v>49</v>
      </c>
      <c r="B187" s="7" t="s">
        <v>46</v>
      </c>
      <c r="C187" s="7" t="s">
        <v>45</v>
      </c>
      <c r="D187" s="7" t="s">
        <v>44</v>
      </c>
      <c r="E187" s="7" t="s">
        <v>5</v>
      </c>
      <c r="F187" s="6">
        <v>1291448.7158014299</v>
      </c>
      <c r="G187" s="6">
        <v>1291247.82525559</v>
      </c>
      <c r="H187" s="6">
        <v>1288387.6307153299</v>
      </c>
      <c r="I187" s="6">
        <v>1285527.43617506</v>
      </c>
      <c r="J187" s="6">
        <v>1285326.5456292301</v>
      </c>
      <c r="K187" s="6">
        <v>1285125.65508339</v>
      </c>
      <c r="L187" s="6">
        <v>1284906.10653756</v>
      </c>
      <c r="M187" s="6">
        <v>1284686.55799173</v>
      </c>
      <c r="N187" s="6">
        <v>1284485.6674458899</v>
      </c>
      <c r="O187" s="6">
        <v>1284284.77690006</v>
      </c>
      <c r="P187" s="6">
        <v>1284083.8863542301</v>
      </c>
      <c r="Q187" s="6">
        <v>1283882.99580839</v>
      </c>
      <c r="R187" s="5">
        <f t="shared" si="5"/>
        <v>15433393.799697891</v>
      </c>
    </row>
    <row r="188" spans="1:18" x14ac:dyDescent="0.3">
      <c r="A188" s="7" t="s">
        <v>49</v>
      </c>
      <c r="B188" s="7" t="s">
        <v>46</v>
      </c>
      <c r="C188" s="7" t="s">
        <v>45</v>
      </c>
      <c r="D188" s="7" t="s">
        <v>48</v>
      </c>
      <c r="E188" s="7" t="s">
        <v>7</v>
      </c>
      <c r="F188" s="6">
        <v>969743.30407588603</v>
      </c>
      <c r="G188" s="6">
        <v>969743.30407588603</v>
      </c>
      <c r="H188" s="6">
        <v>969743.30407588603</v>
      </c>
      <c r="I188" s="6">
        <v>969743.30407588603</v>
      </c>
      <c r="J188" s="6">
        <v>969743.30407588603</v>
      </c>
      <c r="K188" s="6">
        <v>969743.30407588603</v>
      </c>
      <c r="L188" s="6">
        <v>969743.30407588603</v>
      </c>
      <c r="M188" s="6">
        <v>969743.30407588603</v>
      </c>
      <c r="N188" s="6">
        <v>969743.30407588603</v>
      </c>
      <c r="O188" s="6">
        <v>969743.30407588603</v>
      </c>
      <c r="P188" s="6">
        <v>969743.30407588603</v>
      </c>
      <c r="Q188" s="6">
        <v>969743.30407588603</v>
      </c>
      <c r="R188" s="5">
        <f t="shared" si="5"/>
        <v>11636919.648910629</v>
      </c>
    </row>
    <row r="189" spans="1:18" x14ac:dyDescent="0.3">
      <c r="A189" s="7" t="s">
        <v>47</v>
      </c>
      <c r="B189" s="7" t="s">
        <v>46</v>
      </c>
      <c r="C189" s="7" t="s">
        <v>45</v>
      </c>
      <c r="D189" s="7" t="s">
        <v>44</v>
      </c>
      <c r="E189" s="7" t="s">
        <v>6</v>
      </c>
      <c r="F189" s="6">
        <v>136179</v>
      </c>
      <c r="G189" s="6">
        <v>136179</v>
      </c>
      <c r="H189" s="6">
        <v>136179</v>
      </c>
      <c r="I189" s="6">
        <v>136179</v>
      </c>
      <c r="J189" s="6">
        <v>136179</v>
      </c>
      <c r="K189" s="6">
        <v>136179</v>
      </c>
      <c r="L189" s="6">
        <v>136179</v>
      </c>
      <c r="M189" s="6">
        <v>136179</v>
      </c>
      <c r="N189" s="6">
        <v>136179</v>
      </c>
      <c r="O189" s="6">
        <v>136179</v>
      </c>
      <c r="P189" s="6">
        <v>136179</v>
      </c>
      <c r="Q189" s="6">
        <v>136179</v>
      </c>
      <c r="R189" s="5">
        <f t="shared" si="5"/>
        <v>1634148</v>
      </c>
    </row>
    <row r="190" spans="1:18" x14ac:dyDescent="0.3">
      <c r="A190" s="7" t="s">
        <v>145</v>
      </c>
      <c r="B190" s="7" t="s">
        <v>146</v>
      </c>
      <c r="C190" s="7" t="s">
        <v>117</v>
      </c>
      <c r="D190" s="7" t="s">
        <v>44</v>
      </c>
      <c r="E190" s="7" t="s">
        <v>19</v>
      </c>
      <c r="F190" s="6">
        <v>2773818.46709149</v>
      </c>
      <c r="G190" s="6">
        <v>2818333.9393815501</v>
      </c>
      <c r="H190" s="6">
        <v>2865143.5159123801</v>
      </c>
      <c r="I190" s="6">
        <v>2912866.14233005</v>
      </c>
      <c r="J190" s="6">
        <v>3123251.8095914102</v>
      </c>
      <c r="K190" s="6">
        <v>3372646.2444506702</v>
      </c>
      <c r="L190" s="6">
        <v>3456664.8726487602</v>
      </c>
      <c r="M190" s="6">
        <v>3499285.0425161598</v>
      </c>
      <c r="N190" s="6">
        <v>3540923.2922831499</v>
      </c>
      <c r="O190" s="6">
        <v>3581808.47575719</v>
      </c>
      <c r="P190" s="6">
        <v>3624264.4426579298</v>
      </c>
      <c r="Q190" s="6">
        <v>3713709.442181</v>
      </c>
      <c r="R190" s="6">
        <f t="shared" si="5"/>
        <v>39282715.686801746</v>
      </c>
    </row>
    <row r="191" spans="1:18" x14ac:dyDescent="0.3">
      <c r="A191" s="7" t="s">
        <v>145</v>
      </c>
      <c r="B191" s="7" t="s">
        <v>150</v>
      </c>
      <c r="C191" s="7" t="s">
        <v>166</v>
      </c>
      <c r="D191" s="7" t="s">
        <v>44</v>
      </c>
      <c r="E191" s="7" t="s">
        <v>14</v>
      </c>
      <c r="F191" s="6">
        <v>48509.055615484896</v>
      </c>
      <c r="G191" s="6">
        <v>48837.555153060501</v>
      </c>
      <c r="H191" s="6">
        <v>49101.195998042698</v>
      </c>
      <c r="I191" s="6">
        <v>49302.639704016401</v>
      </c>
      <c r="J191" s="6">
        <v>49453.741867157303</v>
      </c>
      <c r="K191" s="6">
        <v>49567.421458395504</v>
      </c>
      <c r="L191" s="6">
        <v>49654.5768804869</v>
      </c>
      <c r="M191" s="6">
        <v>49723.389128579904</v>
      </c>
      <c r="N191" s="6">
        <v>49780.099557993999</v>
      </c>
      <c r="O191" s="6">
        <v>49828.662863162499</v>
      </c>
      <c r="P191" s="6">
        <v>49871.839898272803</v>
      </c>
      <c r="Q191" s="6">
        <v>49911.776710443097</v>
      </c>
      <c r="R191" s="6">
        <f t="shared" si="5"/>
        <v>593541.95483509649</v>
      </c>
    </row>
    <row r="192" spans="1:18" x14ac:dyDescent="0.3">
      <c r="A192" s="7" t="s">
        <v>159</v>
      </c>
      <c r="B192" s="7" t="s">
        <v>148</v>
      </c>
      <c r="C192" s="7" t="s">
        <v>85</v>
      </c>
      <c r="D192" s="7" t="s">
        <v>48</v>
      </c>
      <c r="E192" s="7" t="s">
        <v>7</v>
      </c>
      <c r="F192" s="6">
        <v>964.75843887820395</v>
      </c>
      <c r="G192" s="6">
        <v>964.86764215325104</v>
      </c>
      <c r="H192" s="6">
        <v>964.94868778829596</v>
      </c>
      <c r="I192" s="6">
        <v>965.00883612136499</v>
      </c>
      <c r="J192" s="6">
        <v>971.07646927514497</v>
      </c>
      <c r="K192" s="6">
        <v>981.60258063944605</v>
      </c>
      <c r="L192" s="6">
        <v>989.41457510299404</v>
      </c>
      <c r="M192" s="6">
        <v>995.21227715899499</v>
      </c>
      <c r="N192" s="6">
        <v>999.51506427526897</v>
      </c>
      <c r="O192" s="6">
        <v>1002.70839445835</v>
      </c>
      <c r="P192" s="6">
        <v>1005.07833686606</v>
      </c>
      <c r="Q192" s="6">
        <v>1006.83719883581</v>
      </c>
      <c r="R192" s="6">
        <f t="shared" si="5"/>
        <v>11811.028501553184</v>
      </c>
    </row>
    <row r="193" spans="1:18" x14ac:dyDescent="0.3">
      <c r="A193" s="7" t="s">
        <v>145</v>
      </c>
      <c r="B193" s="7" t="s">
        <v>150</v>
      </c>
      <c r="C193" s="7" t="s">
        <v>165</v>
      </c>
      <c r="D193" s="7" t="s">
        <v>44</v>
      </c>
      <c r="E193" s="7" t="s">
        <v>14</v>
      </c>
      <c r="F193" s="6">
        <v>1323658.5980398799</v>
      </c>
      <c r="G193" s="6">
        <v>1323658.5980398799</v>
      </c>
      <c r="H193" s="6">
        <v>1323658.5980398799</v>
      </c>
      <c r="I193" s="6">
        <v>1323658.5980398799</v>
      </c>
      <c r="J193" s="6">
        <v>1323658.5980398799</v>
      </c>
      <c r="K193" s="6">
        <v>1323658.5980398799</v>
      </c>
      <c r="L193" s="6">
        <v>1323658.5980398799</v>
      </c>
      <c r="M193" s="6">
        <v>1323658.5980398799</v>
      </c>
      <c r="N193" s="6">
        <v>1323658.5980398799</v>
      </c>
      <c r="O193" s="6">
        <v>1323658.5980398799</v>
      </c>
      <c r="P193" s="6">
        <v>1323658.5980398799</v>
      </c>
      <c r="Q193" s="6">
        <v>1323658.5980398799</v>
      </c>
      <c r="R193" s="6">
        <f t="shared" si="5"/>
        <v>15883903.176478563</v>
      </c>
    </row>
    <row r="194" spans="1:18" x14ac:dyDescent="0.3">
      <c r="A194" s="7" t="s">
        <v>145</v>
      </c>
      <c r="B194" s="7" t="s">
        <v>146</v>
      </c>
      <c r="C194" s="7" t="s">
        <v>113</v>
      </c>
      <c r="D194" s="7" t="s">
        <v>44</v>
      </c>
      <c r="E194" s="7" t="s">
        <v>19</v>
      </c>
      <c r="F194" s="6">
        <v>0.13446999999999801</v>
      </c>
      <c r="G194" s="6">
        <v>0.13446999999999801</v>
      </c>
      <c r="H194" s="6">
        <v>0.13446999999999801</v>
      </c>
      <c r="I194" s="6">
        <v>0.13446999999999801</v>
      </c>
      <c r="J194" s="6">
        <v>0.13446999999999801</v>
      </c>
      <c r="K194" s="6">
        <v>0.13446999999999801</v>
      </c>
      <c r="L194" s="6">
        <v>0.13446999999999801</v>
      </c>
      <c r="M194" s="6">
        <v>0.13446999999999801</v>
      </c>
      <c r="N194" s="6">
        <v>0.13446999999999801</v>
      </c>
      <c r="O194" s="6">
        <v>0.13446999999999801</v>
      </c>
      <c r="P194" s="6">
        <v>0.13446999999999801</v>
      </c>
      <c r="Q194" s="6">
        <v>0.13446999999999801</v>
      </c>
      <c r="R194" s="6">
        <f t="shared" si="5"/>
        <v>1.6136399999999764</v>
      </c>
    </row>
    <row r="195" spans="1:18" x14ac:dyDescent="0.3">
      <c r="A195" s="7" t="s">
        <v>159</v>
      </c>
      <c r="B195" s="7" t="s">
        <v>157</v>
      </c>
      <c r="C195" s="7" t="s">
        <v>117</v>
      </c>
      <c r="D195" s="7" t="s">
        <v>48</v>
      </c>
      <c r="E195" s="7" t="s">
        <v>36</v>
      </c>
      <c r="F195" s="6">
        <v>10.7444343854289</v>
      </c>
      <c r="G195" s="6">
        <v>10.8248936965583</v>
      </c>
      <c r="H195" s="6">
        <v>10.8671883663168</v>
      </c>
      <c r="I195" s="6">
        <v>10.889421207548899</v>
      </c>
      <c r="J195" s="6">
        <v>10.901108241212301</v>
      </c>
      <c r="K195" s="6">
        <v>10.907251709535799</v>
      </c>
      <c r="L195" s="6">
        <v>10.9104811177953</v>
      </c>
      <c r="M195" s="6">
        <v>12.264933771586801</v>
      </c>
      <c r="N195" s="6">
        <v>14.329677628939701</v>
      </c>
      <c r="O195" s="6">
        <v>15.4150418752509</v>
      </c>
      <c r="P195" s="6">
        <v>15.985580222162801</v>
      </c>
      <c r="Q195" s="6">
        <v>16.285492446472102</v>
      </c>
      <c r="R195" s="6">
        <f t="shared" si="5"/>
        <v>150.32550466880861</v>
      </c>
    </row>
    <row r="196" spans="1:18" x14ac:dyDescent="0.3">
      <c r="A196" s="7" t="s">
        <v>159</v>
      </c>
      <c r="B196" s="7" t="s">
        <v>148</v>
      </c>
      <c r="C196" s="7" t="s">
        <v>117</v>
      </c>
      <c r="D196" s="7" t="s">
        <v>48</v>
      </c>
      <c r="E196" s="7" t="s">
        <v>7</v>
      </c>
      <c r="F196" s="6">
        <v>250.147522719324</v>
      </c>
      <c r="G196" s="6">
        <v>251.44381434379801</v>
      </c>
      <c r="H196" s="6">
        <v>252.40586221152901</v>
      </c>
      <c r="I196" s="6">
        <v>261.114971870837</v>
      </c>
      <c r="J196" s="6">
        <v>275.57359355125101</v>
      </c>
      <c r="K196" s="6">
        <v>294.29923792622998</v>
      </c>
      <c r="L196" s="6">
        <v>316.19166977971003</v>
      </c>
      <c r="M196" s="6">
        <v>332.43922317469003</v>
      </c>
      <c r="N196" s="6">
        <v>344.49740808029998</v>
      </c>
      <c r="O196" s="6">
        <v>353.446436877633</v>
      </c>
      <c r="P196" s="6">
        <v>360.08799338405498</v>
      </c>
      <c r="Q196" s="6">
        <v>365.017050360734</v>
      </c>
      <c r="R196" s="6">
        <f t="shared" si="5"/>
        <v>3656.6647842800912</v>
      </c>
    </row>
    <row r="197" spans="1:18" x14ac:dyDescent="0.3">
      <c r="A197" s="7" t="s">
        <v>159</v>
      </c>
      <c r="B197" s="7" t="s">
        <v>149</v>
      </c>
      <c r="C197" s="7" t="s">
        <v>117</v>
      </c>
      <c r="D197" s="7" t="s">
        <v>48</v>
      </c>
      <c r="E197" s="7" t="s">
        <v>13</v>
      </c>
      <c r="F197" s="6">
        <v>37049.7263757814</v>
      </c>
      <c r="G197" s="6">
        <v>37060.633991144998</v>
      </c>
      <c r="H197" s="6">
        <v>37069.803233474697</v>
      </c>
      <c r="I197" s="6">
        <v>37077.511151484199</v>
      </c>
      <c r="J197" s="6">
        <v>37083.990639963697</v>
      </c>
      <c r="K197" s="6">
        <v>37089.437476697603</v>
      </c>
      <c r="L197" s="6">
        <v>37094.016237891403</v>
      </c>
      <c r="M197" s="6">
        <v>37097.865270842798</v>
      </c>
      <c r="N197" s="6">
        <v>37101.100874106298</v>
      </c>
      <c r="O197" s="6">
        <v>37103.820811454301</v>
      </c>
      <c r="P197" s="6">
        <v>37106.1072658107</v>
      </c>
      <c r="Q197" s="6">
        <v>37108.0293224079</v>
      </c>
      <c r="R197" s="6">
        <f t="shared" si="5"/>
        <v>445042.04265106004</v>
      </c>
    </row>
    <row r="198" spans="1:18" x14ac:dyDescent="0.3">
      <c r="A198" s="7" t="s">
        <v>145</v>
      </c>
      <c r="B198" s="7" t="s">
        <v>162</v>
      </c>
      <c r="C198" s="7" t="s">
        <v>117</v>
      </c>
      <c r="D198" s="7" t="s">
        <v>44</v>
      </c>
      <c r="E198" s="7" t="s">
        <v>40</v>
      </c>
      <c r="F198" s="6">
        <v>206365.25605167999</v>
      </c>
      <c r="G198" s="6">
        <v>214461.092870191</v>
      </c>
      <c r="H198" s="6">
        <v>221378.138918927</v>
      </c>
      <c r="I198" s="6">
        <v>227656.14425984901</v>
      </c>
      <c r="J198" s="6">
        <v>233996.03835987599</v>
      </c>
      <c r="K198" s="6">
        <v>240423.715185262</v>
      </c>
      <c r="L198" s="6">
        <v>246325.97348265999</v>
      </c>
      <c r="M198" s="6">
        <v>251902.211868952</v>
      </c>
      <c r="N198" s="6">
        <v>257789.58553679401</v>
      </c>
      <c r="O198" s="6">
        <v>263650.50144092401</v>
      </c>
      <c r="P198" s="6">
        <v>268977.22304218501</v>
      </c>
      <c r="Q198" s="6">
        <v>312640.31850994501</v>
      </c>
      <c r="R198" s="6">
        <f t="shared" si="5"/>
        <v>2945566.199527245</v>
      </c>
    </row>
    <row r="199" spans="1:18" x14ac:dyDescent="0.3">
      <c r="A199" s="7" t="s">
        <v>159</v>
      </c>
      <c r="B199" s="7" t="s">
        <v>146</v>
      </c>
      <c r="C199" s="7" t="s">
        <v>117</v>
      </c>
      <c r="D199" s="7" t="s">
        <v>48</v>
      </c>
      <c r="E199" s="7" t="s">
        <v>20</v>
      </c>
      <c r="F199" s="6">
        <v>497.894848091467</v>
      </c>
      <c r="G199" s="6">
        <v>512.86463778914106</v>
      </c>
      <c r="H199" s="6">
        <v>527.787197948369</v>
      </c>
      <c r="I199" s="6">
        <v>542.73121851722897</v>
      </c>
      <c r="J199" s="6">
        <v>557.69167412628701</v>
      </c>
      <c r="K199" s="6">
        <v>572.67935294649499</v>
      </c>
      <c r="L199" s="6">
        <v>587.68788013713299</v>
      </c>
      <c r="M199" s="6">
        <v>602.69773689650197</v>
      </c>
      <c r="N199" s="6">
        <v>617.70861188040305</v>
      </c>
      <c r="O199" s="6">
        <v>632.72026665189503</v>
      </c>
      <c r="P199" s="6">
        <v>647.73251860865105</v>
      </c>
      <c r="Q199" s="6">
        <v>662.74522790820595</v>
      </c>
      <c r="R199" s="6">
        <f t="shared" si="5"/>
        <v>6962.9411715017786</v>
      </c>
    </row>
    <row r="200" spans="1:18" x14ac:dyDescent="0.3">
      <c r="A200" s="7" t="s">
        <v>145</v>
      </c>
      <c r="B200" s="7" t="s">
        <v>150</v>
      </c>
      <c r="C200" s="7" t="s">
        <v>79</v>
      </c>
      <c r="D200" s="7" t="s">
        <v>44</v>
      </c>
      <c r="E200" s="7" t="s">
        <v>14</v>
      </c>
      <c r="F200" s="6">
        <v>134615.563742103</v>
      </c>
      <c r="G200" s="6">
        <v>137627.10637817901</v>
      </c>
      <c r="H200" s="6">
        <v>139523.688270443</v>
      </c>
      <c r="I200" s="6">
        <v>140770.24894948999</v>
      </c>
      <c r="J200" s="6">
        <v>141496.99281867</v>
      </c>
      <c r="K200" s="6">
        <v>141920.68390749401</v>
      </c>
      <c r="L200" s="6">
        <v>142167.695470112</v>
      </c>
      <c r="M200" s="6">
        <v>142311.70301163499</v>
      </c>
      <c r="N200" s="6">
        <v>142395.65929204499</v>
      </c>
      <c r="O200" s="6">
        <v>142444.89335838001</v>
      </c>
      <c r="P200" s="6">
        <v>142535.967480099</v>
      </c>
      <c r="Q200" s="6">
        <v>142651.14669766001</v>
      </c>
      <c r="R200" s="6">
        <f t="shared" si="5"/>
        <v>1690461.3493763104</v>
      </c>
    </row>
    <row r="201" spans="1:18" x14ac:dyDescent="0.3">
      <c r="A201" s="7" t="s">
        <v>145</v>
      </c>
      <c r="B201" s="7" t="s">
        <v>150</v>
      </c>
      <c r="C201" s="7" t="s">
        <v>81</v>
      </c>
      <c r="D201" s="7" t="s">
        <v>44</v>
      </c>
      <c r="E201" s="7" t="s">
        <v>14</v>
      </c>
      <c r="F201" s="6">
        <v>214364.405908777</v>
      </c>
      <c r="G201" s="6">
        <v>214197.46932602601</v>
      </c>
      <c r="H201" s="6">
        <v>229512.63524256699</v>
      </c>
      <c r="I201" s="6">
        <v>254172.55708395899</v>
      </c>
      <c r="J201" s="6">
        <v>269128.06177671201</v>
      </c>
      <c r="K201" s="6">
        <v>283919.802055548</v>
      </c>
      <c r="L201" s="6">
        <v>298355.98030999501</v>
      </c>
      <c r="M201" s="6">
        <v>306772.26057388901</v>
      </c>
      <c r="N201" s="6">
        <v>317483.59639317699</v>
      </c>
      <c r="O201" s="6">
        <v>329532.94774780702</v>
      </c>
      <c r="P201" s="6">
        <v>336557.70985667402</v>
      </c>
      <c r="Q201" s="6">
        <v>346457.79171535198</v>
      </c>
      <c r="R201" s="6">
        <f t="shared" si="5"/>
        <v>3400455.2179904827</v>
      </c>
    </row>
    <row r="202" spans="1:18" x14ac:dyDescent="0.3">
      <c r="A202" s="7" t="s">
        <v>145</v>
      </c>
      <c r="B202" s="7" t="s">
        <v>150</v>
      </c>
      <c r="C202" s="7" t="s">
        <v>84</v>
      </c>
      <c r="D202" s="7" t="s">
        <v>44</v>
      </c>
      <c r="E202" s="7" t="s">
        <v>14</v>
      </c>
      <c r="F202" s="6">
        <v>599712.13236480299</v>
      </c>
      <c r="G202" s="6">
        <v>608008.814623115</v>
      </c>
      <c r="H202" s="6">
        <v>613436.61375814199</v>
      </c>
      <c r="I202" s="6">
        <v>617447.222950903</v>
      </c>
      <c r="J202" s="6">
        <v>621461.62440102501</v>
      </c>
      <c r="K202" s="6">
        <v>625478.23673412495</v>
      </c>
      <c r="L202" s="6">
        <v>628834.77932594996</v>
      </c>
      <c r="M202" s="6">
        <v>630968.39202685002</v>
      </c>
      <c r="N202" s="6">
        <v>632212.28650839999</v>
      </c>
      <c r="O202" s="6">
        <v>632937.47598659201</v>
      </c>
      <c r="P202" s="6">
        <v>633360.26086672605</v>
      </c>
      <c r="Q202" s="6">
        <v>633604.34166554804</v>
      </c>
      <c r="R202" s="6">
        <f t="shared" si="5"/>
        <v>7477462.1812121784</v>
      </c>
    </row>
    <row r="203" spans="1:18" x14ac:dyDescent="0.3">
      <c r="A203" s="7" t="s">
        <v>145</v>
      </c>
      <c r="B203" s="7" t="s">
        <v>150</v>
      </c>
      <c r="C203" s="7" t="s">
        <v>102</v>
      </c>
      <c r="D203" s="7" t="s">
        <v>44</v>
      </c>
      <c r="E203" s="7" t="s">
        <v>14</v>
      </c>
      <c r="F203" s="6">
        <v>256995.80534893301</v>
      </c>
      <c r="G203" s="6">
        <v>265087.315467001</v>
      </c>
      <c r="H203" s="6">
        <v>273016.88499129401</v>
      </c>
      <c r="I203" s="6">
        <v>277639.81762015203</v>
      </c>
      <c r="J203" s="6">
        <v>280334.98360936198</v>
      </c>
      <c r="K203" s="6">
        <v>281906.26320449502</v>
      </c>
      <c r="L203" s="6">
        <v>282822.31793951499</v>
      </c>
      <c r="M203" s="6">
        <v>283356.377110239</v>
      </c>
      <c r="N203" s="6">
        <v>283667.73317547201</v>
      </c>
      <c r="O203" s="6">
        <v>286639.28611345001</v>
      </c>
      <c r="P203" s="6">
        <v>291161.73167990003</v>
      </c>
      <c r="Q203" s="6">
        <v>293798.31379287899</v>
      </c>
      <c r="R203" s="6">
        <f t="shared" si="5"/>
        <v>3356426.8300526915</v>
      </c>
    </row>
    <row r="204" spans="1:18" x14ac:dyDescent="0.3">
      <c r="A204" s="7" t="s">
        <v>145</v>
      </c>
      <c r="B204" s="7" t="s">
        <v>150</v>
      </c>
      <c r="C204" s="7" t="s">
        <v>85</v>
      </c>
      <c r="D204" s="7" t="s">
        <v>44</v>
      </c>
      <c r="E204" s="7" t="s">
        <v>14</v>
      </c>
      <c r="F204" s="6">
        <v>544912.96646497201</v>
      </c>
      <c r="G204" s="6">
        <v>545160.38535398804</v>
      </c>
      <c r="H204" s="6">
        <v>545628.75152187503</v>
      </c>
      <c r="I204" s="6">
        <v>547444.10221093299</v>
      </c>
      <c r="J204" s="6">
        <v>549962.99795420095</v>
      </c>
      <c r="K204" s="6">
        <v>559228.962391629</v>
      </c>
      <c r="L204" s="6">
        <v>572186.08710734302</v>
      </c>
      <c r="M204" s="6">
        <v>579740.08035261801</v>
      </c>
      <c r="N204" s="6">
        <v>584144.05231411802</v>
      </c>
      <c r="O204" s="6">
        <v>586711.56441108801</v>
      </c>
      <c r="P204" s="6">
        <v>588208.42189013702</v>
      </c>
      <c r="Q204" s="6">
        <v>589078.742017532</v>
      </c>
      <c r="R204" s="6">
        <f t="shared" si="5"/>
        <v>6792407.1139904335</v>
      </c>
    </row>
    <row r="205" spans="1:18" x14ac:dyDescent="0.3">
      <c r="A205" s="7" t="s">
        <v>145</v>
      </c>
      <c r="B205" s="7" t="s">
        <v>150</v>
      </c>
      <c r="C205" s="7" t="s">
        <v>86</v>
      </c>
      <c r="D205" s="7" t="s">
        <v>44</v>
      </c>
      <c r="E205" s="7" t="s">
        <v>14</v>
      </c>
      <c r="F205" s="6">
        <v>432295.652497</v>
      </c>
      <c r="G205" s="6">
        <v>432522.51326573303</v>
      </c>
      <c r="H205" s="6">
        <v>432723.41410702898</v>
      </c>
      <c r="I205" s="6">
        <v>432911.26908047299</v>
      </c>
      <c r="J205" s="6">
        <v>433080.89953484503</v>
      </c>
      <c r="K205" s="6">
        <v>433258.165044047</v>
      </c>
      <c r="L205" s="6">
        <v>433481.947857033</v>
      </c>
      <c r="M205" s="6">
        <v>433712.50153694901</v>
      </c>
      <c r="N205" s="6">
        <v>433846.91414614802</v>
      </c>
      <c r="O205" s="6">
        <v>433925.276588762</v>
      </c>
      <c r="P205" s="6">
        <v>433970.96182952099</v>
      </c>
      <c r="Q205" s="6">
        <v>433997.596287989</v>
      </c>
      <c r="R205" s="6">
        <f t="shared" si="5"/>
        <v>5199727.1117755286</v>
      </c>
    </row>
    <row r="206" spans="1:18" x14ac:dyDescent="0.3">
      <c r="A206" s="7" t="s">
        <v>145</v>
      </c>
      <c r="B206" s="7" t="s">
        <v>150</v>
      </c>
      <c r="C206" s="7" t="s">
        <v>100</v>
      </c>
      <c r="D206" s="7" t="s">
        <v>44</v>
      </c>
      <c r="E206" s="7" t="s">
        <v>14</v>
      </c>
      <c r="F206" s="6">
        <v>555644.71034187695</v>
      </c>
      <c r="G206" s="6">
        <v>567718.50285622501</v>
      </c>
      <c r="H206" s="6">
        <v>588458.57208079402</v>
      </c>
      <c r="I206" s="6">
        <v>613298.79296513204</v>
      </c>
      <c r="J206" s="6">
        <v>639464.75977351796</v>
      </c>
      <c r="K206" s="6">
        <v>666244.93333698495</v>
      </c>
      <c r="L206" s="6">
        <v>693850.22697764903</v>
      </c>
      <c r="M206" s="6">
        <v>721936.56495696504</v>
      </c>
      <c r="N206" s="6">
        <v>749752.86496569798</v>
      </c>
      <c r="O206" s="6">
        <v>777411.74326644803</v>
      </c>
      <c r="P206" s="6">
        <v>799257.85101411794</v>
      </c>
      <c r="Q206" s="6">
        <v>811994.11418840894</v>
      </c>
      <c r="R206" s="6">
        <f t="shared" si="5"/>
        <v>8185033.6367238183</v>
      </c>
    </row>
    <row r="207" spans="1:18" x14ac:dyDescent="0.3">
      <c r="A207" s="7" t="s">
        <v>145</v>
      </c>
      <c r="B207" s="7" t="s">
        <v>150</v>
      </c>
      <c r="C207" s="7" t="s">
        <v>152</v>
      </c>
      <c r="D207" s="7" t="s">
        <v>44</v>
      </c>
      <c r="E207" s="7" t="s">
        <v>14</v>
      </c>
      <c r="F207" s="6">
        <v>3029971.6465470302</v>
      </c>
      <c r="G207" s="6">
        <v>3043017.8465778502</v>
      </c>
      <c r="H207" s="6">
        <v>3062859.4814021001</v>
      </c>
      <c r="I207" s="6">
        <v>3076762.8866483001</v>
      </c>
      <c r="J207" s="6">
        <v>3085497.6039146902</v>
      </c>
      <c r="K207" s="6">
        <v>3091250.5871394598</v>
      </c>
      <c r="L207" s="6">
        <v>3094938.5510390201</v>
      </c>
      <c r="M207" s="6">
        <v>3097213.47817495</v>
      </c>
      <c r="N207" s="6">
        <v>3098634.5794873601</v>
      </c>
      <c r="O207" s="6">
        <v>3099463.0804048302</v>
      </c>
      <c r="P207" s="6">
        <v>3099946.0957706301</v>
      </c>
      <c r="Q207" s="6">
        <v>3100227.69333881</v>
      </c>
      <c r="R207" s="6">
        <f t="shared" si="5"/>
        <v>36979783.530445032</v>
      </c>
    </row>
    <row r="208" spans="1:18" x14ac:dyDescent="0.3">
      <c r="A208" s="7" t="s">
        <v>145</v>
      </c>
      <c r="B208" s="7" t="s">
        <v>150</v>
      </c>
      <c r="C208" s="7" t="s">
        <v>104</v>
      </c>
      <c r="D208" s="7" t="s">
        <v>44</v>
      </c>
      <c r="E208" s="7" t="s">
        <v>14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f t="shared" si="5"/>
        <v>0</v>
      </c>
    </row>
    <row r="209" spans="1:18" x14ac:dyDescent="0.3">
      <c r="A209" s="7" t="s">
        <v>145</v>
      </c>
      <c r="B209" s="7" t="s">
        <v>150</v>
      </c>
      <c r="C209" s="7" t="s">
        <v>105</v>
      </c>
      <c r="D209" s="7" t="s">
        <v>44</v>
      </c>
      <c r="E209" s="7" t="s">
        <v>14</v>
      </c>
      <c r="F209" s="6">
        <v>938816.11979470798</v>
      </c>
      <c r="G209" s="6">
        <v>938843.69635568198</v>
      </c>
      <c r="H209" s="6">
        <v>938859.77346845996</v>
      </c>
      <c r="I209" s="6">
        <v>938869.14641222602</v>
      </c>
      <c r="J209" s="6">
        <v>938874.61083087197</v>
      </c>
      <c r="K209" s="6">
        <v>938915.15016379103</v>
      </c>
      <c r="L209" s="6">
        <v>938976.13814340404</v>
      </c>
      <c r="M209" s="6">
        <v>939052.22936700797</v>
      </c>
      <c r="N209" s="6">
        <v>939327.90526891104</v>
      </c>
      <c r="O209" s="6">
        <v>939698.73042033601</v>
      </c>
      <c r="P209" s="6">
        <v>939934.24800814304</v>
      </c>
      <c r="Q209" s="6">
        <v>940071.55457163404</v>
      </c>
      <c r="R209" s="6">
        <f t="shared" si="5"/>
        <v>11270239.302805176</v>
      </c>
    </row>
    <row r="210" spans="1:18" x14ac:dyDescent="0.3">
      <c r="A210" s="7" t="s">
        <v>145</v>
      </c>
      <c r="B210" s="7" t="s">
        <v>150</v>
      </c>
      <c r="C210" s="7" t="s">
        <v>113</v>
      </c>
      <c r="D210" s="7" t="s">
        <v>44</v>
      </c>
      <c r="E210" s="7" t="s">
        <v>14</v>
      </c>
      <c r="F210" s="6">
        <v>160121.35549897701</v>
      </c>
      <c r="G210" s="6">
        <v>167670.06572213801</v>
      </c>
      <c r="H210" s="6">
        <v>186266.86722692</v>
      </c>
      <c r="I210" s="6">
        <v>211691.51392400201</v>
      </c>
      <c r="J210" s="6">
        <v>236777.46058490299</v>
      </c>
      <c r="K210" s="6">
        <v>254181.17373039501</v>
      </c>
      <c r="L210" s="6">
        <v>264327.52443923103</v>
      </c>
      <c r="M210" s="6">
        <v>270242.838708436</v>
      </c>
      <c r="N210" s="6">
        <v>273691.46215025999</v>
      </c>
      <c r="O210" s="6">
        <v>276296.80367738998</v>
      </c>
      <c r="P210" s="6">
        <v>278410.51252927602</v>
      </c>
      <c r="Q210" s="6">
        <v>279642.80308292399</v>
      </c>
      <c r="R210" s="6">
        <f t="shared" si="5"/>
        <v>2859320.3812748515</v>
      </c>
    </row>
    <row r="211" spans="1:18" x14ac:dyDescent="0.3">
      <c r="A211" s="7" t="s">
        <v>145</v>
      </c>
      <c r="B211" s="7" t="s">
        <v>150</v>
      </c>
      <c r="C211" s="7" t="s">
        <v>106</v>
      </c>
      <c r="D211" s="7" t="s">
        <v>44</v>
      </c>
      <c r="E211" s="7" t="s">
        <v>14</v>
      </c>
      <c r="F211" s="6">
        <v>897766.42298345699</v>
      </c>
      <c r="G211" s="6">
        <v>898829.974478908</v>
      </c>
      <c r="H211" s="6">
        <v>899996.75914028799</v>
      </c>
      <c r="I211" s="6">
        <v>902750.20735013799</v>
      </c>
      <c r="J211" s="6">
        <v>906800.82057477301</v>
      </c>
      <c r="K211" s="6">
        <v>911409.747429032</v>
      </c>
      <c r="L211" s="6">
        <v>915929.71379995404</v>
      </c>
      <c r="M211" s="6">
        <v>919193.63167621498</v>
      </c>
      <c r="N211" s="6">
        <v>921374.06840075401</v>
      </c>
      <c r="O211" s="6">
        <v>923082.99733023206</v>
      </c>
      <c r="P211" s="6">
        <v>924490.89948390797</v>
      </c>
      <c r="Q211" s="6">
        <v>925409.60023590596</v>
      </c>
      <c r="R211" s="6">
        <f t="shared" si="5"/>
        <v>10947034.842883565</v>
      </c>
    </row>
    <row r="212" spans="1:18" x14ac:dyDescent="0.3">
      <c r="A212" s="7" t="s">
        <v>145</v>
      </c>
      <c r="B212" s="7" t="s">
        <v>150</v>
      </c>
      <c r="C212" s="7" t="s">
        <v>107</v>
      </c>
      <c r="D212" s="7" t="s">
        <v>44</v>
      </c>
      <c r="E212" s="7" t="s">
        <v>14</v>
      </c>
      <c r="F212" s="6">
        <v>31995.078261922401</v>
      </c>
      <c r="G212" s="6">
        <v>31995.078261922401</v>
      </c>
      <c r="H212" s="6">
        <v>31995.078261922401</v>
      </c>
      <c r="I212" s="6">
        <v>31995.078261922401</v>
      </c>
      <c r="J212" s="6">
        <v>31995.078261922401</v>
      </c>
      <c r="K212" s="6">
        <v>31995.078261922401</v>
      </c>
      <c r="L212" s="6">
        <v>31995.078261922401</v>
      </c>
      <c r="M212" s="6">
        <v>31995.078261922401</v>
      </c>
      <c r="N212" s="6">
        <v>31995.078261922401</v>
      </c>
      <c r="O212" s="6">
        <v>31995.078261922401</v>
      </c>
      <c r="P212" s="6">
        <v>31995.078261922401</v>
      </c>
      <c r="Q212" s="6">
        <v>31995.078261922401</v>
      </c>
      <c r="R212" s="6">
        <f t="shared" si="5"/>
        <v>383940.9391430688</v>
      </c>
    </row>
    <row r="213" spans="1:18" x14ac:dyDescent="0.3">
      <c r="A213" s="7" t="s">
        <v>145</v>
      </c>
      <c r="B213" s="7" t="s">
        <v>164</v>
      </c>
      <c r="C213" s="7" t="s">
        <v>117</v>
      </c>
      <c r="D213" s="7" t="s">
        <v>44</v>
      </c>
      <c r="E213" s="7" t="s">
        <v>39</v>
      </c>
      <c r="F213" s="6">
        <v>211460.28690179199</v>
      </c>
      <c r="G213" s="6">
        <v>222103.51009625601</v>
      </c>
      <c r="H213" s="6">
        <v>230619.86775245299</v>
      </c>
      <c r="I213" s="6">
        <v>237675.42579497301</v>
      </c>
      <c r="J213" s="6">
        <v>243663.92072239399</v>
      </c>
      <c r="K213" s="6">
        <v>248844.22139808501</v>
      </c>
      <c r="L213" s="6">
        <v>253498.12382331901</v>
      </c>
      <c r="M213" s="6">
        <v>257879.71498567</v>
      </c>
      <c r="N213" s="6">
        <v>262207.56443985499</v>
      </c>
      <c r="O213" s="6">
        <v>266633.76161579997</v>
      </c>
      <c r="P213" s="6">
        <v>271192.89990603703</v>
      </c>
      <c r="Q213" s="6">
        <v>275855.42083647999</v>
      </c>
      <c r="R213" s="6">
        <f t="shared" si="5"/>
        <v>2981634.7182731135</v>
      </c>
    </row>
    <row r="214" spans="1:18" x14ac:dyDescent="0.3">
      <c r="A214" s="7" t="s">
        <v>163</v>
      </c>
      <c r="B214" s="7" t="s">
        <v>156</v>
      </c>
      <c r="C214" s="7" t="s">
        <v>70</v>
      </c>
      <c r="D214" s="7" t="s">
        <v>61</v>
      </c>
      <c r="E214" s="7" t="s">
        <v>37</v>
      </c>
      <c r="F214" s="6">
        <v>382020.659634287</v>
      </c>
      <c r="G214" s="6">
        <v>387002.81762195402</v>
      </c>
      <c r="H214" s="6">
        <v>394265.95908155799</v>
      </c>
      <c r="I214" s="6">
        <v>406717.414845997</v>
      </c>
      <c r="J214" s="6">
        <v>422399.48930883</v>
      </c>
      <c r="K214" s="6">
        <v>440118.87535828602</v>
      </c>
      <c r="L214" s="6">
        <v>459494.43945419398</v>
      </c>
      <c r="M214" s="6">
        <v>480247.49255153799</v>
      </c>
      <c r="N214" s="6">
        <v>501456.56274745998</v>
      </c>
      <c r="O214" s="6">
        <v>522578.88245292398</v>
      </c>
      <c r="P214" s="6">
        <v>540020.42676565296</v>
      </c>
      <c r="Q214" s="6">
        <v>551349.64553865104</v>
      </c>
      <c r="R214" s="6">
        <f t="shared" si="5"/>
        <v>5487672.6653613327</v>
      </c>
    </row>
    <row r="215" spans="1:18" x14ac:dyDescent="0.3">
      <c r="A215" s="7" t="s">
        <v>163</v>
      </c>
      <c r="B215" s="7" t="s">
        <v>162</v>
      </c>
      <c r="C215" s="7" t="s">
        <v>117</v>
      </c>
      <c r="D215" s="7" t="s">
        <v>61</v>
      </c>
      <c r="E215" s="7" t="s">
        <v>41</v>
      </c>
      <c r="F215" s="6">
        <v>44363.494396946699</v>
      </c>
      <c r="G215" s="6">
        <v>44365.229461098003</v>
      </c>
      <c r="H215" s="6">
        <v>44366.485493014101</v>
      </c>
      <c r="I215" s="6">
        <v>44367.394748255902</v>
      </c>
      <c r="J215" s="6">
        <v>44368.052968070202</v>
      </c>
      <c r="K215" s="6">
        <v>44368.529460592901</v>
      </c>
      <c r="L215" s="6">
        <v>44368.874398741696</v>
      </c>
      <c r="M215" s="6">
        <v>44369.1241032404</v>
      </c>
      <c r="N215" s="6">
        <v>44369.304867058003</v>
      </c>
      <c r="O215" s="6">
        <v>44369.435723962699</v>
      </c>
      <c r="P215" s="6">
        <v>44369.5304527072</v>
      </c>
      <c r="Q215" s="6">
        <v>44369.599027881399</v>
      </c>
      <c r="R215" s="6">
        <f t="shared" si="5"/>
        <v>532415.05510156916</v>
      </c>
    </row>
    <row r="216" spans="1:18" x14ac:dyDescent="0.3">
      <c r="A216" s="7" t="s">
        <v>159</v>
      </c>
      <c r="B216" s="7" t="s">
        <v>162</v>
      </c>
      <c r="C216" s="7" t="s">
        <v>117</v>
      </c>
      <c r="D216" s="7" t="s">
        <v>48</v>
      </c>
      <c r="E216" s="7" t="s">
        <v>42</v>
      </c>
      <c r="F216" s="6">
        <v>179.659856272761</v>
      </c>
      <c r="G216" s="6">
        <v>182.10940298264799</v>
      </c>
      <c r="H216" s="6">
        <v>183.88265663746699</v>
      </c>
      <c r="I216" s="6">
        <v>185.166334352874</v>
      </c>
      <c r="J216" s="6">
        <v>186.09560269107999</v>
      </c>
      <c r="K216" s="6">
        <v>186.768310204833</v>
      </c>
      <c r="L216" s="6">
        <v>187.25529053167199</v>
      </c>
      <c r="M216" s="6">
        <v>187.60782091654099</v>
      </c>
      <c r="N216" s="6">
        <v>187.863021517893</v>
      </c>
      <c r="O216" s="6">
        <v>188.04776402442801</v>
      </c>
      <c r="P216" s="6">
        <v>188.18150114550201</v>
      </c>
      <c r="Q216" s="6">
        <v>188.278314910175</v>
      </c>
      <c r="R216" s="6">
        <f t="shared" si="5"/>
        <v>2230.9158761878743</v>
      </c>
    </row>
    <row r="217" spans="1:18" x14ac:dyDescent="0.3">
      <c r="A217" s="7" t="s">
        <v>160</v>
      </c>
      <c r="B217" s="7" t="s">
        <v>161</v>
      </c>
      <c r="C217" s="7" t="s">
        <v>117</v>
      </c>
      <c r="D217" s="7" t="s">
        <v>61</v>
      </c>
      <c r="E217" s="7" t="s">
        <v>3</v>
      </c>
      <c r="F217" s="6">
        <v>50564.011522905901</v>
      </c>
      <c r="G217" s="6">
        <v>52690.496949571403</v>
      </c>
      <c r="H217" s="6">
        <v>54705.272465433103</v>
      </c>
      <c r="I217" s="6">
        <v>56619.102366281302</v>
      </c>
      <c r="J217" s="6">
        <v>58441.713722512497</v>
      </c>
      <c r="K217" s="6">
        <v>60426.279886997698</v>
      </c>
      <c r="L217" s="6">
        <v>62597.365901240802</v>
      </c>
      <c r="M217" s="6">
        <v>64732.786163793797</v>
      </c>
      <c r="N217" s="6">
        <v>66835.977406316597</v>
      </c>
      <c r="O217" s="6">
        <v>68910.045190919904</v>
      </c>
      <c r="P217" s="6">
        <v>70957.795845566405</v>
      </c>
      <c r="Q217" s="6">
        <v>72981.765274013203</v>
      </c>
      <c r="R217" s="6">
        <f t="shared" si="5"/>
        <v>740462.61269555253</v>
      </c>
    </row>
    <row r="218" spans="1:18" x14ac:dyDescent="0.3">
      <c r="A218" s="7" t="s">
        <v>159</v>
      </c>
      <c r="B218" s="7" t="s">
        <v>148</v>
      </c>
      <c r="C218" s="7" t="s">
        <v>45</v>
      </c>
      <c r="D218" s="7" t="s">
        <v>48</v>
      </c>
      <c r="E218" s="7" t="s">
        <v>7</v>
      </c>
      <c r="F218" s="6">
        <v>30371.4726501814</v>
      </c>
      <c r="G218" s="6">
        <v>31717.551408888401</v>
      </c>
      <c r="H218" s="6">
        <v>33825.184111952003</v>
      </c>
      <c r="I218" s="6">
        <v>36498.006783546698</v>
      </c>
      <c r="J218" s="6">
        <v>39590.287387155098</v>
      </c>
      <c r="K218" s="6">
        <v>42993.870325422198</v>
      </c>
      <c r="L218" s="6">
        <v>46628.487501374599</v>
      </c>
      <c r="M218" s="6">
        <v>50434.567634845203</v>
      </c>
      <c r="N218" s="6">
        <v>54367.899668706799</v>
      </c>
      <c r="O218" s="6">
        <v>58395.672195066101</v>
      </c>
      <c r="P218" s="6">
        <v>62493.534100018798</v>
      </c>
      <c r="Q218" s="6">
        <v>67197.730789912195</v>
      </c>
      <c r="R218" s="6">
        <f t="shared" si="5"/>
        <v>554514.26455706952</v>
      </c>
    </row>
    <row r="219" spans="1:18" x14ac:dyDescent="0.3">
      <c r="A219" s="7" t="s">
        <v>145</v>
      </c>
      <c r="B219" s="7" t="s">
        <v>148</v>
      </c>
      <c r="C219" s="7" t="s">
        <v>45</v>
      </c>
      <c r="D219" s="7" t="s">
        <v>44</v>
      </c>
      <c r="E219" s="7" t="s">
        <v>5</v>
      </c>
      <c r="F219" s="6">
        <v>73986.844822198997</v>
      </c>
      <c r="G219" s="6">
        <v>75546.886467871896</v>
      </c>
      <c r="H219" s="6">
        <v>78415.043803529101</v>
      </c>
      <c r="I219" s="6">
        <v>86808.319489138201</v>
      </c>
      <c r="J219" s="6">
        <v>99727.962660516496</v>
      </c>
      <c r="K219" s="6">
        <v>111452.57184920801</v>
      </c>
      <c r="L219" s="6">
        <v>120647.562186872</v>
      </c>
      <c r="M219" s="6">
        <v>127841.80454791999</v>
      </c>
      <c r="N219" s="6">
        <v>133415.46435611299</v>
      </c>
      <c r="O219" s="6">
        <v>137774.064372191</v>
      </c>
      <c r="P219" s="6">
        <v>141243.24119204699</v>
      </c>
      <c r="Q219" s="6">
        <v>144064.667281059</v>
      </c>
      <c r="R219" s="6">
        <f t="shared" si="5"/>
        <v>1330924.4330286647</v>
      </c>
    </row>
    <row r="220" spans="1:18" x14ac:dyDescent="0.3">
      <c r="A220" s="7" t="s">
        <v>145</v>
      </c>
      <c r="B220" s="7" t="s">
        <v>149</v>
      </c>
      <c r="C220" s="7" t="s">
        <v>117</v>
      </c>
      <c r="D220" s="7" t="s">
        <v>44</v>
      </c>
      <c r="E220" s="7" t="s">
        <v>11</v>
      </c>
      <c r="F220" s="6">
        <v>750.27924292492196</v>
      </c>
      <c r="G220" s="6">
        <v>845.07624400812301</v>
      </c>
      <c r="H220" s="6">
        <v>926.17604222840703</v>
      </c>
      <c r="I220" s="6">
        <v>995.761593924267</v>
      </c>
      <c r="J220" s="6">
        <v>1054.2571279966401</v>
      </c>
      <c r="K220" s="6">
        <v>1109.3555498811299</v>
      </c>
      <c r="L220" s="6">
        <v>1161.59826556093</v>
      </c>
      <c r="M220" s="6">
        <v>1208.33658214159</v>
      </c>
      <c r="N220" s="6">
        <v>1250.44774901652</v>
      </c>
      <c r="O220" s="6">
        <v>1290.08003063</v>
      </c>
      <c r="P220" s="6">
        <v>1327.62849291978</v>
      </c>
      <c r="Q220" s="6">
        <v>1359.19290543753</v>
      </c>
      <c r="R220" s="6">
        <f t="shared" si="5"/>
        <v>13278.189826669839</v>
      </c>
    </row>
    <row r="221" spans="1:18" x14ac:dyDescent="0.3">
      <c r="A221" s="7" t="s">
        <v>145</v>
      </c>
      <c r="B221" s="7" t="s">
        <v>149</v>
      </c>
      <c r="C221" s="7" t="s">
        <v>101</v>
      </c>
      <c r="D221" s="7" t="s">
        <v>44</v>
      </c>
      <c r="E221" s="7" t="s">
        <v>8</v>
      </c>
      <c r="F221" s="6">
        <v>248454.816842687</v>
      </c>
      <c r="G221" s="6">
        <v>252265.64876798599</v>
      </c>
      <c r="H221" s="6">
        <v>255974.23994114099</v>
      </c>
      <c r="I221" s="6">
        <v>259644.96839011199</v>
      </c>
      <c r="J221" s="6">
        <v>263009.62546369497</v>
      </c>
      <c r="K221" s="6">
        <v>266087.30688058201</v>
      </c>
      <c r="L221" s="6">
        <v>269189.00798442902</v>
      </c>
      <c r="M221" s="6">
        <v>272334.94827947102</v>
      </c>
      <c r="N221" s="6">
        <v>275529.57381451601</v>
      </c>
      <c r="O221" s="6">
        <v>279467.585293549</v>
      </c>
      <c r="P221" s="6">
        <v>284014.89426518697</v>
      </c>
      <c r="Q221" s="6">
        <v>288530.732071637</v>
      </c>
      <c r="R221" s="6">
        <f t="shared" si="5"/>
        <v>3214503.3479949925</v>
      </c>
    </row>
    <row r="222" spans="1:18" x14ac:dyDescent="0.3">
      <c r="A222" s="7" t="s">
        <v>145</v>
      </c>
      <c r="B222" s="7" t="s">
        <v>148</v>
      </c>
      <c r="C222" s="7" t="s">
        <v>52</v>
      </c>
      <c r="D222" s="7" t="s">
        <v>44</v>
      </c>
      <c r="E222" s="7" t="s">
        <v>5</v>
      </c>
      <c r="F222" s="6">
        <v>11329.6924685719</v>
      </c>
      <c r="G222" s="6">
        <v>11593.346021625101</v>
      </c>
      <c r="H222" s="6">
        <v>11908.823404065701</v>
      </c>
      <c r="I222" s="6">
        <v>12267.1316759117</v>
      </c>
      <c r="J222" s="6">
        <v>12629.508446951701</v>
      </c>
      <c r="K222" s="6">
        <v>12965.7972968794</v>
      </c>
      <c r="L222" s="6">
        <v>13292.717648665201</v>
      </c>
      <c r="M222" s="6">
        <v>13627.7880102455</v>
      </c>
      <c r="N222" s="6">
        <v>13954.8119482608</v>
      </c>
      <c r="O222" s="6">
        <v>14250.721583434601</v>
      </c>
      <c r="P222" s="6">
        <v>14521.8607972433</v>
      </c>
      <c r="Q222" s="6">
        <v>14773.7737378569</v>
      </c>
      <c r="R222" s="6">
        <f t="shared" si="5"/>
        <v>157115.97303971183</v>
      </c>
    </row>
    <row r="223" spans="1:18" x14ac:dyDescent="0.3">
      <c r="A223" s="7" t="s">
        <v>159</v>
      </c>
      <c r="B223" s="7" t="s">
        <v>148</v>
      </c>
      <c r="C223" s="7" t="s">
        <v>87</v>
      </c>
      <c r="D223" s="7" t="s">
        <v>48</v>
      </c>
      <c r="E223" s="7" t="s">
        <v>7</v>
      </c>
      <c r="F223" s="6">
        <v>4008.1413780355401</v>
      </c>
      <c r="G223" s="6">
        <v>4041.5325189402301</v>
      </c>
      <c r="H223" s="6">
        <v>4066.31388395254</v>
      </c>
      <c r="I223" s="6">
        <v>4084.7054703204999</v>
      </c>
      <c r="J223" s="6">
        <v>4098.3548576307603</v>
      </c>
      <c r="K223" s="6">
        <v>4108.4848034776496</v>
      </c>
      <c r="L223" s="6">
        <v>4116.0027821625699</v>
      </c>
      <c r="M223" s="6">
        <v>4121.5822792656299</v>
      </c>
      <c r="N223" s="6">
        <v>4125.7231247279396</v>
      </c>
      <c r="O223" s="6">
        <v>4128.7962692830697</v>
      </c>
      <c r="P223" s="6">
        <v>4131.0770154598304</v>
      </c>
      <c r="Q223" s="6">
        <v>4132.7696801000802</v>
      </c>
      <c r="R223" s="6">
        <f t="shared" si="5"/>
        <v>49163.484063356336</v>
      </c>
    </row>
    <row r="224" spans="1:18" x14ac:dyDescent="0.3">
      <c r="A224" s="7" t="s">
        <v>145</v>
      </c>
      <c r="B224" s="7" t="s">
        <v>148</v>
      </c>
      <c r="C224" s="7" t="s">
        <v>85</v>
      </c>
      <c r="D224" s="7" t="s">
        <v>44</v>
      </c>
      <c r="E224" s="7" t="s">
        <v>5</v>
      </c>
      <c r="F224" s="6">
        <v>78672.576303293099</v>
      </c>
      <c r="G224" s="6">
        <v>78908.753863998907</v>
      </c>
      <c r="H224" s="6">
        <v>80366.386887099201</v>
      </c>
      <c r="I224" s="6">
        <v>83985.356316388497</v>
      </c>
      <c r="J224" s="6">
        <v>88381.949975523705</v>
      </c>
      <c r="K224" s="6">
        <v>92282.943107320796</v>
      </c>
      <c r="L224" s="6">
        <v>95483.5729518015</v>
      </c>
      <c r="M224" s="6">
        <v>98129.032310304203</v>
      </c>
      <c r="N224" s="6">
        <v>100345.58977983501</v>
      </c>
      <c r="O224" s="6">
        <v>102208.16144286501</v>
      </c>
      <c r="P224" s="6">
        <v>103821.44643724299</v>
      </c>
      <c r="Q224" s="6">
        <v>105156.577215125</v>
      </c>
      <c r="R224" s="6">
        <f t="shared" si="5"/>
        <v>1107742.3465907981</v>
      </c>
    </row>
    <row r="225" spans="1:18" x14ac:dyDescent="0.3">
      <c r="A225" s="7" t="s">
        <v>159</v>
      </c>
      <c r="B225" s="7" t="s">
        <v>148</v>
      </c>
      <c r="C225" s="7" t="s">
        <v>52</v>
      </c>
      <c r="D225" s="7" t="s">
        <v>48</v>
      </c>
      <c r="E225" s="7" t="s">
        <v>7</v>
      </c>
      <c r="F225" s="6">
        <v>1079.3065329441699</v>
      </c>
      <c r="G225" s="6">
        <v>1117.85076883749</v>
      </c>
      <c r="H225" s="6">
        <v>1197.7832330700701</v>
      </c>
      <c r="I225" s="6">
        <v>1334.09548671117</v>
      </c>
      <c r="J225" s="6">
        <v>1486.58686533525</v>
      </c>
      <c r="K225" s="6">
        <v>1599.7589347083899</v>
      </c>
      <c r="L225" s="6">
        <v>1683.75002588853</v>
      </c>
      <c r="M225" s="6">
        <v>1746.08434067754</v>
      </c>
      <c r="N225" s="6">
        <v>1792.34599468895</v>
      </c>
      <c r="O225" s="6">
        <v>1826.6792610305299</v>
      </c>
      <c r="P225" s="6">
        <v>1852.1598280978401</v>
      </c>
      <c r="Q225" s="6">
        <v>1871.07032998868</v>
      </c>
      <c r="R225" s="6">
        <f t="shared" si="5"/>
        <v>18587.471601978614</v>
      </c>
    </row>
    <row r="226" spans="1:18" x14ac:dyDescent="0.3">
      <c r="A226" s="7" t="s">
        <v>145</v>
      </c>
      <c r="B226" s="7" t="s">
        <v>148</v>
      </c>
      <c r="C226" s="7" t="s">
        <v>87</v>
      </c>
      <c r="D226" s="7" t="s">
        <v>44</v>
      </c>
      <c r="E226" s="7" t="s">
        <v>5</v>
      </c>
      <c r="F226" s="6">
        <v>77783.083387328996</v>
      </c>
      <c r="G226" s="6">
        <v>79440.282336750606</v>
      </c>
      <c r="H226" s="6">
        <v>81013.634019199802</v>
      </c>
      <c r="I226" s="6">
        <v>82953.071281899305</v>
      </c>
      <c r="J226" s="6">
        <v>85177.525586043004</v>
      </c>
      <c r="K226" s="6">
        <v>88318.896866284704</v>
      </c>
      <c r="L226" s="6">
        <v>92769.1803421738</v>
      </c>
      <c r="M226" s="6">
        <v>97292.895233288102</v>
      </c>
      <c r="N226" s="6">
        <v>101183.50750274499</v>
      </c>
      <c r="O226" s="6">
        <v>104480.26139523499</v>
      </c>
      <c r="P226" s="6">
        <v>107070.53710187601</v>
      </c>
      <c r="Q226" s="6">
        <v>109071.789210091</v>
      </c>
      <c r="R226" s="6">
        <f t="shared" si="5"/>
        <v>1106554.6642629153</v>
      </c>
    </row>
    <row r="227" spans="1:18" x14ac:dyDescent="0.3">
      <c r="A227" s="7" t="s">
        <v>145</v>
      </c>
      <c r="B227" s="7" t="s">
        <v>148</v>
      </c>
      <c r="C227" s="7" t="s">
        <v>101</v>
      </c>
      <c r="D227" s="7" t="s">
        <v>44</v>
      </c>
      <c r="E227" s="7" t="s">
        <v>5</v>
      </c>
      <c r="F227" s="6">
        <v>-2.9185757441666598E-3</v>
      </c>
      <c r="G227" s="6">
        <v>-2.9167203691666602E-3</v>
      </c>
      <c r="H227" s="6">
        <v>-2.9157323691666598E-3</v>
      </c>
      <c r="I227" s="6">
        <v>-2.9157323691666598E-3</v>
      </c>
      <c r="J227" s="6">
        <v>-2.9157323691666598E-3</v>
      </c>
      <c r="K227" s="6">
        <v>-2.9143888274999999E-3</v>
      </c>
      <c r="L227" s="6">
        <v>-2.9130452858333301E-3</v>
      </c>
      <c r="M227" s="6">
        <v>-2.9130452858333301E-3</v>
      </c>
      <c r="N227" s="6">
        <v>-2.9130452858333301E-3</v>
      </c>
      <c r="O227" s="6">
        <v>-2.9130452858333301E-3</v>
      </c>
      <c r="P227" s="6">
        <v>-2.9130452858333301E-3</v>
      </c>
      <c r="Q227" s="6">
        <v>-2.9130452858333301E-3</v>
      </c>
      <c r="R227" s="6">
        <f t="shared" si="5"/>
        <v>-3.497515376333328E-2</v>
      </c>
    </row>
    <row r="228" spans="1:18" x14ac:dyDescent="0.3">
      <c r="A228" s="7" t="s">
        <v>145</v>
      </c>
      <c r="B228" s="7" t="s">
        <v>148</v>
      </c>
      <c r="C228" s="7" t="s">
        <v>103</v>
      </c>
      <c r="D228" s="7" t="s">
        <v>44</v>
      </c>
      <c r="E228" s="7" t="s">
        <v>5</v>
      </c>
      <c r="F228" s="6">
        <v>0.51594924124971897</v>
      </c>
      <c r="G228" s="6">
        <v>0.51598617996163898</v>
      </c>
      <c r="H228" s="6">
        <v>0.51601359417026904</v>
      </c>
      <c r="I228" s="6">
        <v>0.51603393973176104</v>
      </c>
      <c r="J228" s="6">
        <v>0.51604903926930501</v>
      </c>
      <c r="K228" s="6">
        <v>0.51606024544978502</v>
      </c>
      <c r="L228" s="6">
        <v>0.51606856216018604</v>
      </c>
      <c r="M228" s="6">
        <v>0.51607473443913598</v>
      </c>
      <c r="N228" s="6">
        <v>0.51607931521995098</v>
      </c>
      <c r="O228" s="6">
        <v>0.51608271486423796</v>
      </c>
      <c r="P228" s="6">
        <v>0.51608523792345995</v>
      </c>
      <c r="Q228" s="6">
        <v>0.51608711042166799</v>
      </c>
      <c r="R228" s="6">
        <f t="shared" si="5"/>
        <v>6.1925699148611173</v>
      </c>
    </row>
    <row r="229" spans="1:18" x14ac:dyDescent="0.3">
      <c r="A229" s="7" t="s">
        <v>160</v>
      </c>
      <c r="B229" s="7" t="s">
        <v>161</v>
      </c>
      <c r="C229" s="7" t="s">
        <v>101</v>
      </c>
      <c r="D229" s="7" t="s">
        <v>44</v>
      </c>
      <c r="E229" s="7" t="s">
        <v>0</v>
      </c>
      <c r="F229" s="6">
        <v>16383.265235188799</v>
      </c>
      <c r="G229" s="6">
        <v>16793.4362337702</v>
      </c>
      <c r="H229" s="6">
        <v>17164.083386927101</v>
      </c>
      <c r="I229" s="6">
        <v>17499.0151900493</v>
      </c>
      <c r="J229" s="6">
        <v>17801.673154065102</v>
      </c>
      <c r="K229" s="6">
        <v>18075.1671678561</v>
      </c>
      <c r="L229" s="6">
        <v>18322.307453170499</v>
      </c>
      <c r="M229" s="6">
        <v>18545.633440378198</v>
      </c>
      <c r="N229" s="6">
        <v>18747.439861775099</v>
      </c>
      <c r="O229" s="6">
        <v>18929.800330550901</v>
      </c>
      <c r="P229" s="6">
        <v>19094.588647701199</v>
      </c>
      <c r="Q229" s="6">
        <v>19243.498055817701</v>
      </c>
      <c r="R229" s="6">
        <f t="shared" si="5"/>
        <v>216599.9081572502</v>
      </c>
    </row>
    <row r="230" spans="1:18" x14ac:dyDescent="0.3">
      <c r="A230" s="7" t="s">
        <v>145</v>
      </c>
      <c r="B230" s="7" t="s">
        <v>150</v>
      </c>
      <c r="C230" s="7" t="s">
        <v>117</v>
      </c>
      <c r="D230" s="7" t="s">
        <v>44</v>
      </c>
      <c r="E230" s="7" t="s">
        <v>14</v>
      </c>
      <c r="F230" s="6">
        <v>80965.312305472602</v>
      </c>
      <c r="G230" s="6">
        <v>81877.983807569399</v>
      </c>
      <c r="H230" s="6">
        <v>82729.218130105102</v>
      </c>
      <c r="I230" s="6">
        <v>83522.8519113402</v>
      </c>
      <c r="J230" s="6">
        <v>84274.827729522105</v>
      </c>
      <c r="K230" s="6">
        <v>84994.726448756497</v>
      </c>
      <c r="L230" s="6">
        <v>85681.144222824296</v>
      </c>
      <c r="M230" s="6">
        <v>86345.910498713696</v>
      </c>
      <c r="N230" s="6">
        <v>86994.002541576803</v>
      </c>
      <c r="O230" s="6">
        <v>87626.5509264063</v>
      </c>
      <c r="P230" s="6">
        <v>88252.911808315694</v>
      </c>
      <c r="Q230" s="6">
        <v>90210.712493816594</v>
      </c>
      <c r="R230" s="6">
        <f t="shared" si="5"/>
        <v>1023476.1528244192</v>
      </c>
    </row>
    <row r="231" spans="1:18" x14ac:dyDescent="0.3">
      <c r="A231" s="7" t="s">
        <v>145</v>
      </c>
      <c r="B231" s="7" t="s">
        <v>150</v>
      </c>
      <c r="C231" s="7" t="s">
        <v>110</v>
      </c>
      <c r="D231" s="7" t="s">
        <v>44</v>
      </c>
      <c r="E231" s="7" t="s">
        <v>14</v>
      </c>
      <c r="F231" s="6">
        <v>935241.52573081502</v>
      </c>
      <c r="G231" s="6">
        <v>949836.65569712105</v>
      </c>
      <c r="H231" s="6">
        <v>967086.86135506001</v>
      </c>
      <c r="I231" s="6">
        <v>983802.91770131397</v>
      </c>
      <c r="J231" s="6">
        <v>997921.30615600804</v>
      </c>
      <c r="K231" s="6">
        <v>1012630.65147322</v>
      </c>
      <c r="L231" s="6">
        <v>1025775.6378787</v>
      </c>
      <c r="M231" s="6">
        <v>1042207.07402518</v>
      </c>
      <c r="N231" s="6">
        <v>1061522.2037052601</v>
      </c>
      <c r="O231" s="6">
        <v>1075279.51722378</v>
      </c>
      <c r="P231" s="6">
        <v>1084894.9379034799</v>
      </c>
      <c r="Q231" s="6">
        <v>1092081.0642170501</v>
      </c>
      <c r="R231" s="6">
        <f t="shared" si="5"/>
        <v>12228280.35306699</v>
      </c>
    </row>
    <row r="232" spans="1:18" x14ac:dyDescent="0.3">
      <c r="A232" s="7" t="s">
        <v>145</v>
      </c>
      <c r="B232" s="7" t="s">
        <v>150</v>
      </c>
      <c r="C232" s="7" t="s">
        <v>109</v>
      </c>
      <c r="D232" s="7" t="s">
        <v>44</v>
      </c>
      <c r="E232" s="7" t="s">
        <v>14</v>
      </c>
      <c r="F232" s="6">
        <v>308586.07634077099</v>
      </c>
      <c r="G232" s="6">
        <v>325195.47307723301</v>
      </c>
      <c r="H232" s="6">
        <v>346425.41662240197</v>
      </c>
      <c r="I232" s="6">
        <v>365615.89991319098</v>
      </c>
      <c r="J232" s="6">
        <v>382712.86997651402</v>
      </c>
      <c r="K232" s="6">
        <v>393920.09848103003</v>
      </c>
      <c r="L232" s="6">
        <v>401244.344700318</v>
      </c>
      <c r="M232" s="6">
        <v>407541.01578678697</v>
      </c>
      <c r="N232" s="6">
        <v>414674.45219194097</v>
      </c>
      <c r="O232" s="6">
        <v>421846.45438921498</v>
      </c>
      <c r="P232" s="6">
        <v>428054.36733380001</v>
      </c>
      <c r="Q232" s="6">
        <v>435136.05781391601</v>
      </c>
      <c r="R232" s="6">
        <f t="shared" si="5"/>
        <v>4630952.5266271178</v>
      </c>
    </row>
    <row r="233" spans="1:18" x14ac:dyDescent="0.3">
      <c r="A233" s="7" t="s">
        <v>145</v>
      </c>
      <c r="B233" s="7" t="s">
        <v>150</v>
      </c>
      <c r="C233" s="7" t="s">
        <v>108</v>
      </c>
      <c r="D233" s="7" t="s">
        <v>44</v>
      </c>
      <c r="E233" s="7" t="s">
        <v>14</v>
      </c>
      <c r="F233" s="6">
        <v>27760.452593264901</v>
      </c>
      <c r="G233" s="6">
        <v>27760.452593264901</v>
      </c>
      <c r="H233" s="6">
        <v>27760.452593264901</v>
      </c>
      <c r="I233" s="6">
        <v>27760.452593264901</v>
      </c>
      <c r="J233" s="6">
        <v>27760.452593264901</v>
      </c>
      <c r="K233" s="6">
        <v>27760.452593264901</v>
      </c>
      <c r="L233" s="6">
        <v>27760.452593264901</v>
      </c>
      <c r="M233" s="6">
        <v>27760.452593264901</v>
      </c>
      <c r="N233" s="6">
        <v>27760.452593264901</v>
      </c>
      <c r="O233" s="6">
        <v>27760.452593264901</v>
      </c>
      <c r="P233" s="6">
        <v>27760.452593264901</v>
      </c>
      <c r="Q233" s="6">
        <v>27760.452593264901</v>
      </c>
      <c r="R233" s="6">
        <f t="shared" si="5"/>
        <v>333125.43111917889</v>
      </c>
    </row>
    <row r="234" spans="1:18" x14ac:dyDescent="0.3">
      <c r="A234" s="7" t="s">
        <v>145</v>
      </c>
      <c r="B234" s="7" t="s">
        <v>149</v>
      </c>
      <c r="C234" s="7" t="s">
        <v>92</v>
      </c>
      <c r="D234" s="7" t="s">
        <v>44</v>
      </c>
      <c r="E234" s="7" t="s">
        <v>11</v>
      </c>
      <c r="F234" s="6">
        <v>117932.921892026</v>
      </c>
      <c r="G234" s="6">
        <v>119911.914692297</v>
      </c>
      <c r="H234" s="6">
        <v>121641.67658910299</v>
      </c>
      <c r="I234" s="6">
        <v>124681.651551068</v>
      </c>
      <c r="J234" s="6">
        <v>127658.355462974</v>
      </c>
      <c r="K234" s="6">
        <v>129118.89145331801</v>
      </c>
      <c r="L234" s="6">
        <v>130489.83610236501</v>
      </c>
      <c r="M234" s="6">
        <v>131861.732865564</v>
      </c>
      <c r="N234" s="6">
        <v>134126.47267977701</v>
      </c>
      <c r="O234" s="6">
        <v>136549.614351272</v>
      </c>
      <c r="P234" s="6">
        <v>138136.18174740701</v>
      </c>
      <c r="Q234" s="6">
        <v>139466.947827269</v>
      </c>
      <c r="R234" s="6">
        <f t="shared" ref="R234:R268" si="6">SUM(F234:Q234)</f>
        <v>1551576.1972144404</v>
      </c>
    </row>
    <row r="235" spans="1:18" x14ac:dyDescent="0.3">
      <c r="A235" s="7" t="s">
        <v>145</v>
      </c>
      <c r="B235" s="7" t="s">
        <v>149</v>
      </c>
      <c r="C235" s="7" t="s">
        <v>93</v>
      </c>
      <c r="D235" s="7" t="s">
        <v>44</v>
      </c>
      <c r="E235" s="7" t="s">
        <v>11</v>
      </c>
      <c r="F235" s="6">
        <v>104509.80740940401</v>
      </c>
      <c r="G235" s="6">
        <v>108753.703442698</v>
      </c>
      <c r="H235" s="6">
        <v>112641.51201443899</v>
      </c>
      <c r="I235" s="6">
        <v>117004.63443857399</v>
      </c>
      <c r="J235" s="6">
        <v>121766.88536433299</v>
      </c>
      <c r="K235" s="6">
        <v>126012.644946673</v>
      </c>
      <c r="L235" s="6">
        <v>129638.49098800099</v>
      </c>
      <c r="M235" s="6">
        <v>132763.79868014</v>
      </c>
      <c r="N235" s="6">
        <v>135468.06574237201</v>
      </c>
      <c r="O235" s="6">
        <v>137798.13720282499</v>
      </c>
      <c r="P235" s="6">
        <v>139821.227651817</v>
      </c>
      <c r="Q235" s="6">
        <v>141594.758482156</v>
      </c>
      <c r="R235" s="6">
        <f t="shared" si="6"/>
        <v>1507773.6663634321</v>
      </c>
    </row>
    <row r="236" spans="1:18" x14ac:dyDescent="0.3">
      <c r="A236" s="7" t="s">
        <v>145</v>
      </c>
      <c r="B236" s="7" t="s">
        <v>149</v>
      </c>
      <c r="C236" s="7" t="s">
        <v>94</v>
      </c>
      <c r="D236" s="7" t="s">
        <v>44</v>
      </c>
      <c r="E236" s="7" t="s">
        <v>10</v>
      </c>
      <c r="F236" s="6">
        <v>35102.533141460102</v>
      </c>
      <c r="G236" s="6">
        <v>35809.8403857499</v>
      </c>
      <c r="H236" s="6">
        <v>36633.865218272302</v>
      </c>
      <c r="I236" s="6">
        <v>37577.616771446403</v>
      </c>
      <c r="J236" s="6">
        <v>38623.222026946103</v>
      </c>
      <c r="K236" s="6">
        <v>39761.765817248699</v>
      </c>
      <c r="L236" s="6">
        <v>40939.697252099097</v>
      </c>
      <c r="M236" s="6">
        <v>42109.338184993401</v>
      </c>
      <c r="N236" s="6">
        <v>43238.618334886101</v>
      </c>
      <c r="O236" s="6">
        <v>44312.417855899599</v>
      </c>
      <c r="P236" s="6">
        <v>45416.003854747498</v>
      </c>
      <c r="Q236" s="6">
        <v>47411.698458631603</v>
      </c>
      <c r="R236" s="6">
        <f t="shared" si="6"/>
        <v>486936.61730238085</v>
      </c>
    </row>
    <row r="237" spans="1:18" x14ac:dyDescent="0.3">
      <c r="A237" s="7" t="s">
        <v>145</v>
      </c>
      <c r="B237" s="7" t="s">
        <v>149</v>
      </c>
      <c r="C237" s="7" t="s">
        <v>97</v>
      </c>
      <c r="D237" s="7" t="s">
        <v>44</v>
      </c>
      <c r="E237" s="7" t="s">
        <v>11</v>
      </c>
      <c r="F237" s="6">
        <v>56495.621656297699</v>
      </c>
      <c r="G237" s="6">
        <v>57766.7466122892</v>
      </c>
      <c r="H237" s="6">
        <v>58936.562205436698</v>
      </c>
      <c r="I237" s="6">
        <v>59997.345670097398</v>
      </c>
      <c r="J237" s="6">
        <v>60947.214321861</v>
      </c>
      <c r="K237" s="6">
        <v>61796.8758085187</v>
      </c>
      <c r="L237" s="6">
        <v>62555.728017168803</v>
      </c>
      <c r="M237" s="6">
        <v>63251.913049369497</v>
      </c>
      <c r="N237" s="6">
        <v>64337.516528571803</v>
      </c>
      <c r="O237" s="6">
        <v>65764.785575497794</v>
      </c>
      <c r="P237" s="6">
        <v>67061.564434274696</v>
      </c>
      <c r="Q237" s="6">
        <v>68226.756619450694</v>
      </c>
      <c r="R237" s="6">
        <f t="shared" si="6"/>
        <v>747138.63049883395</v>
      </c>
    </row>
    <row r="238" spans="1:18" x14ac:dyDescent="0.3">
      <c r="A238" s="7" t="s">
        <v>160</v>
      </c>
      <c r="B238" s="7" t="s">
        <v>161</v>
      </c>
      <c r="C238" s="7" t="s">
        <v>117</v>
      </c>
      <c r="D238" s="7" t="s">
        <v>44</v>
      </c>
      <c r="E238" s="7" t="s">
        <v>0</v>
      </c>
      <c r="F238" s="6">
        <v>4120389.3402111698</v>
      </c>
      <c r="G238" s="6">
        <v>4233239.6285424298</v>
      </c>
      <c r="H238" s="6">
        <v>4342927.5593814095</v>
      </c>
      <c r="I238" s="6">
        <v>4450736.2457614904</v>
      </c>
      <c r="J238" s="6">
        <v>4563708.5888056699</v>
      </c>
      <c r="K238" s="6">
        <v>4682399.1830223799</v>
      </c>
      <c r="L238" s="6">
        <v>4799965.3691187501</v>
      </c>
      <c r="M238" s="6">
        <v>4916033.92886867</v>
      </c>
      <c r="N238" s="6">
        <v>5037319.8245387701</v>
      </c>
      <c r="O238" s="6">
        <v>5162874.0231266497</v>
      </c>
      <c r="P238" s="6">
        <v>5286280.4921484403</v>
      </c>
      <c r="Q238" s="6">
        <v>5563843.0742631797</v>
      </c>
      <c r="R238" s="6">
        <f t="shared" si="6"/>
        <v>57159717.257789008</v>
      </c>
    </row>
    <row r="239" spans="1:18" x14ac:dyDescent="0.3">
      <c r="A239" s="7" t="s">
        <v>159</v>
      </c>
      <c r="B239" s="7" t="s">
        <v>150</v>
      </c>
      <c r="C239" s="7" t="s">
        <v>78</v>
      </c>
      <c r="D239" s="7" t="s">
        <v>48</v>
      </c>
      <c r="E239" s="7" t="s">
        <v>18</v>
      </c>
      <c r="F239" s="6">
        <v>2181.2704530443398</v>
      </c>
      <c r="G239" s="6">
        <v>2214.4121476537798</v>
      </c>
      <c r="H239" s="6">
        <v>2233.73372884633</v>
      </c>
      <c r="I239" s="6">
        <v>2244.9981950777601</v>
      </c>
      <c r="J239" s="6">
        <v>2263.1545566791401</v>
      </c>
      <c r="K239" s="6">
        <v>2285.3288877154</v>
      </c>
      <c r="L239" s="6">
        <v>2298.2565048018801</v>
      </c>
      <c r="M239" s="6">
        <v>2308.4272014940898</v>
      </c>
      <c r="N239" s="6">
        <v>2316.9906158229101</v>
      </c>
      <c r="O239" s="6">
        <v>2321.9830794609202</v>
      </c>
      <c r="P239" s="6">
        <v>2324.89368173004</v>
      </c>
      <c r="Q239" s="6">
        <v>2326.59056050237</v>
      </c>
      <c r="R239" s="6">
        <f t="shared" si="6"/>
        <v>27320.039612828961</v>
      </c>
    </row>
    <row r="240" spans="1:18" x14ac:dyDescent="0.3">
      <c r="A240" s="7" t="s">
        <v>159</v>
      </c>
      <c r="B240" s="7" t="s">
        <v>150</v>
      </c>
      <c r="C240" s="7" t="s">
        <v>82</v>
      </c>
      <c r="D240" s="7" t="s">
        <v>48</v>
      </c>
      <c r="E240" s="7" t="s">
        <v>18</v>
      </c>
      <c r="F240" s="6">
        <v>7711.5365622953104</v>
      </c>
      <c r="G240" s="6">
        <v>7822.7277578355797</v>
      </c>
      <c r="H240" s="6">
        <v>7931.1871923275903</v>
      </c>
      <c r="I240" s="6">
        <v>8038.05401233459</v>
      </c>
      <c r="J240" s="6">
        <v>8143.9923393830004</v>
      </c>
      <c r="K240" s="6">
        <v>8249.3893557863994</v>
      </c>
      <c r="L240" s="6">
        <v>8354.4707885209009</v>
      </c>
      <c r="M240" s="6">
        <v>8459.3682362312993</v>
      </c>
      <c r="N240" s="6">
        <v>8564.1584208212298</v>
      </c>
      <c r="O240" s="6">
        <v>8668.8860710985591</v>
      </c>
      <c r="P240" s="6">
        <v>8773.5772639221304</v>
      </c>
      <c r="Q240" s="6">
        <v>8878.2472020796104</v>
      </c>
      <c r="R240" s="6">
        <f t="shared" si="6"/>
        <v>99595.595202636192</v>
      </c>
    </row>
    <row r="241" spans="1:18" x14ac:dyDescent="0.3">
      <c r="A241" s="7" t="s">
        <v>145</v>
      </c>
      <c r="B241" s="7" t="s">
        <v>157</v>
      </c>
      <c r="C241" s="7" t="s">
        <v>65</v>
      </c>
      <c r="D241" s="7" t="s">
        <v>44</v>
      </c>
      <c r="E241" s="7" t="s">
        <v>31</v>
      </c>
      <c r="F241" s="6">
        <v>647902.95792437904</v>
      </c>
      <c r="G241" s="6">
        <v>670591.35710009595</v>
      </c>
      <c r="H241" s="6">
        <v>694452.68976994301</v>
      </c>
      <c r="I241" s="6">
        <v>719887.29924347706</v>
      </c>
      <c r="J241" s="6">
        <v>746593.70661670598</v>
      </c>
      <c r="K241" s="6">
        <v>773734.28408132296</v>
      </c>
      <c r="L241" s="6">
        <v>800687.57045307802</v>
      </c>
      <c r="M241" s="6">
        <v>827588.47479634895</v>
      </c>
      <c r="N241" s="6">
        <v>854937.94167694706</v>
      </c>
      <c r="O241" s="6">
        <v>882667.90566467994</v>
      </c>
      <c r="P241" s="6">
        <v>909769.37060529005</v>
      </c>
      <c r="Q241" s="6">
        <v>935063.97975579905</v>
      </c>
      <c r="R241" s="6">
        <f t="shared" si="6"/>
        <v>9463877.5376880672</v>
      </c>
    </row>
    <row r="242" spans="1:18" x14ac:dyDescent="0.3">
      <c r="A242" s="7" t="s">
        <v>145</v>
      </c>
      <c r="B242" s="7" t="s">
        <v>157</v>
      </c>
      <c r="C242" s="7" t="s">
        <v>64</v>
      </c>
      <c r="D242" s="7" t="s">
        <v>44</v>
      </c>
      <c r="E242" s="7" t="s">
        <v>32</v>
      </c>
      <c r="F242" s="6">
        <v>792251.63604546594</v>
      </c>
      <c r="G242" s="6">
        <v>819994.86695121601</v>
      </c>
      <c r="H242" s="6">
        <v>849172.35350950097</v>
      </c>
      <c r="I242" s="6">
        <v>880273.63298527198</v>
      </c>
      <c r="J242" s="6">
        <v>912930.05888293905</v>
      </c>
      <c r="K242" s="6">
        <v>946117.38522027596</v>
      </c>
      <c r="L242" s="6">
        <v>979075.69319471903</v>
      </c>
      <c r="M242" s="6">
        <v>1011969.94875628</v>
      </c>
      <c r="N242" s="6">
        <v>1045412.70374931</v>
      </c>
      <c r="O242" s="6">
        <v>1079320.72819659</v>
      </c>
      <c r="P242" s="6">
        <v>1112460.2279871299</v>
      </c>
      <c r="Q242" s="6">
        <v>1143390.31595404</v>
      </c>
      <c r="R242" s="6">
        <f t="shared" si="6"/>
        <v>11572369.55143274</v>
      </c>
    </row>
    <row r="243" spans="1:18" x14ac:dyDescent="0.3">
      <c r="A243" s="7" t="s">
        <v>145</v>
      </c>
      <c r="B243" s="7" t="s">
        <v>157</v>
      </c>
      <c r="C243" s="7" t="s">
        <v>158</v>
      </c>
      <c r="D243" s="7" t="s">
        <v>44</v>
      </c>
      <c r="E243" s="7" t="s">
        <v>33</v>
      </c>
      <c r="F243" s="6">
        <v>1195926.87107551</v>
      </c>
      <c r="G243" s="6">
        <v>1237806.0844732199</v>
      </c>
      <c r="H243" s="6">
        <v>1281850.3484644899</v>
      </c>
      <c r="I243" s="6">
        <v>1328798.63377894</v>
      </c>
      <c r="J243" s="6">
        <v>1378094.45781693</v>
      </c>
      <c r="K243" s="6">
        <v>1428191.6914989999</v>
      </c>
      <c r="L243" s="6">
        <v>1477943.21530596</v>
      </c>
      <c r="M243" s="6">
        <v>1527598.0501340199</v>
      </c>
      <c r="N243" s="6">
        <v>1578080.8607957901</v>
      </c>
      <c r="O243" s="6">
        <v>1629266.0092216099</v>
      </c>
      <c r="P243" s="6">
        <v>1679291.0473412401</v>
      </c>
      <c r="Q243" s="6">
        <v>1725980.91409745</v>
      </c>
      <c r="R243" s="6">
        <f t="shared" si="6"/>
        <v>17468828.184004162</v>
      </c>
    </row>
    <row r="244" spans="1:18" x14ac:dyDescent="0.3">
      <c r="A244" s="7" t="s">
        <v>145</v>
      </c>
      <c r="B244" s="7" t="s">
        <v>157</v>
      </c>
      <c r="C244" s="7" t="s">
        <v>60</v>
      </c>
      <c r="D244" s="7" t="s">
        <v>44</v>
      </c>
      <c r="E244" s="7" t="s">
        <v>34</v>
      </c>
      <c r="F244" s="6">
        <v>38835.927457444399</v>
      </c>
      <c r="G244" s="6">
        <v>40195.8919609812</v>
      </c>
      <c r="H244" s="6">
        <v>41626.163228105601</v>
      </c>
      <c r="I244" s="6">
        <v>43150.738222464402</v>
      </c>
      <c r="J244" s="6">
        <v>44751.546008121601</v>
      </c>
      <c r="K244" s="6">
        <v>46378.378367315803</v>
      </c>
      <c r="L244" s="6">
        <v>47993.984317976297</v>
      </c>
      <c r="M244" s="6">
        <v>49606.450439387198</v>
      </c>
      <c r="N244" s="6">
        <v>51245.803831409597</v>
      </c>
      <c r="O244" s="6">
        <v>52907.964586586801</v>
      </c>
      <c r="P244" s="6">
        <v>54532.452503412896</v>
      </c>
      <c r="Q244" s="6">
        <v>56048.635743539802</v>
      </c>
      <c r="R244" s="6">
        <f t="shared" si="6"/>
        <v>567273.93666674558</v>
      </c>
    </row>
    <row r="245" spans="1:18" x14ac:dyDescent="0.3">
      <c r="A245" s="7" t="s">
        <v>145</v>
      </c>
      <c r="B245" s="7" t="s">
        <v>157</v>
      </c>
      <c r="C245" s="7" t="s">
        <v>58</v>
      </c>
      <c r="D245" s="7" t="s">
        <v>44</v>
      </c>
      <c r="E245" s="7" t="s">
        <v>35</v>
      </c>
      <c r="F245" s="6">
        <v>230437.333254417</v>
      </c>
      <c r="G245" s="6">
        <v>238506.83523448699</v>
      </c>
      <c r="H245" s="6">
        <v>246993.51028525599</v>
      </c>
      <c r="I245" s="6">
        <v>256039.74708316399</v>
      </c>
      <c r="J245" s="6">
        <v>265538.31970213802</v>
      </c>
      <c r="K245" s="6">
        <v>275191.31204834901</v>
      </c>
      <c r="L245" s="6">
        <v>284777.69123983698</v>
      </c>
      <c r="M245" s="6">
        <v>294345.43990215898</v>
      </c>
      <c r="N245" s="6">
        <v>304072.72720161098</v>
      </c>
      <c r="O245" s="6">
        <v>313935.34454950102</v>
      </c>
      <c r="P245" s="6">
        <v>323574.42588385602</v>
      </c>
      <c r="Q245" s="6">
        <v>332570.86926641001</v>
      </c>
      <c r="R245" s="6">
        <f t="shared" si="6"/>
        <v>3365983.5556511846</v>
      </c>
    </row>
    <row r="246" spans="1:18" x14ac:dyDescent="0.3">
      <c r="A246" s="7" t="s">
        <v>145</v>
      </c>
      <c r="B246" s="7" t="s">
        <v>157</v>
      </c>
      <c r="C246" s="7" t="s">
        <v>69</v>
      </c>
      <c r="D246" s="7" t="s">
        <v>44</v>
      </c>
      <c r="E246" s="7" t="s">
        <v>27</v>
      </c>
      <c r="F246" s="6">
        <v>2356777.50351283</v>
      </c>
      <c r="G246" s="6">
        <v>2439307.6233618702</v>
      </c>
      <c r="H246" s="6">
        <v>2526104.3440008499</v>
      </c>
      <c r="I246" s="6">
        <v>2618623.9330607499</v>
      </c>
      <c r="J246" s="6">
        <v>2715769.7468389599</v>
      </c>
      <c r="K246" s="6">
        <v>2814494.87475916</v>
      </c>
      <c r="L246" s="6">
        <v>2912538.7225140701</v>
      </c>
      <c r="M246" s="6">
        <v>3010392.0281749601</v>
      </c>
      <c r="N246" s="6">
        <v>3109877.00117733</v>
      </c>
      <c r="O246" s="6">
        <v>3210746.0503153</v>
      </c>
      <c r="P246" s="6">
        <v>3309328.9045885601</v>
      </c>
      <c r="Q246" s="6">
        <v>3401339.2358842301</v>
      </c>
      <c r="R246" s="6">
        <f t="shared" si="6"/>
        <v>34425299.968188874</v>
      </c>
    </row>
    <row r="247" spans="1:18" x14ac:dyDescent="0.3">
      <c r="A247" s="7" t="s">
        <v>145</v>
      </c>
      <c r="B247" s="7" t="s">
        <v>157</v>
      </c>
      <c r="C247" s="7" t="s">
        <v>68</v>
      </c>
      <c r="D247" s="7" t="s">
        <v>44</v>
      </c>
      <c r="E247" s="7" t="s">
        <v>28</v>
      </c>
      <c r="F247" s="6">
        <v>1859035.7783603501</v>
      </c>
      <c r="G247" s="6">
        <v>1924135.8759991999</v>
      </c>
      <c r="H247" s="6">
        <v>1992601.4858718801</v>
      </c>
      <c r="I247" s="6">
        <v>2065581.31786925</v>
      </c>
      <c r="J247" s="6">
        <v>2142210.3349327799</v>
      </c>
      <c r="K247" s="6">
        <v>2220085.12148064</v>
      </c>
      <c r="L247" s="6">
        <v>2297422.5114348498</v>
      </c>
      <c r="M247" s="6">
        <v>2374609.6010023998</v>
      </c>
      <c r="N247" s="6">
        <v>2453083.7564731399</v>
      </c>
      <c r="O247" s="6">
        <v>2532649.67688658</v>
      </c>
      <c r="P247" s="6">
        <v>2610412.2373971501</v>
      </c>
      <c r="Q247" s="6">
        <v>2682990.3647776502</v>
      </c>
      <c r="R247" s="6">
        <f t="shared" si="6"/>
        <v>27154818.06248587</v>
      </c>
    </row>
    <row r="248" spans="1:18" x14ac:dyDescent="0.3">
      <c r="A248" s="7" t="s">
        <v>145</v>
      </c>
      <c r="B248" s="7" t="s">
        <v>157</v>
      </c>
      <c r="C248" s="7" t="s">
        <v>67</v>
      </c>
      <c r="D248" s="7" t="s">
        <v>44</v>
      </c>
      <c r="E248" s="7" t="s">
        <v>29</v>
      </c>
      <c r="F248" s="6">
        <v>265775.623903325</v>
      </c>
      <c r="G248" s="6">
        <v>275082.60942105099</v>
      </c>
      <c r="H248" s="6">
        <v>284870.74281344999</v>
      </c>
      <c r="I248" s="6">
        <v>295304.24850884301</v>
      </c>
      <c r="J248" s="6">
        <v>306259.45714776497</v>
      </c>
      <c r="K248" s="6">
        <v>317392.76626532699</v>
      </c>
      <c r="L248" s="6">
        <v>328449.246891141</v>
      </c>
      <c r="M248" s="6">
        <v>339484.23993747699</v>
      </c>
      <c r="N248" s="6">
        <v>350703.23737329798</v>
      </c>
      <c r="O248" s="6">
        <v>362078.318146609</v>
      </c>
      <c r="P248" s="6">
        <v>373195.58295484498</v>
      </c>
      <c r="Q248" s="6">
        <v>383571.65925785201</v>
      </c>
      <c r="R248" s="6">
        <f t="shared" si="6"/>
        <v>3882167.7326209825</v>
      </c>
    </row>
    <row r="249" spans="1:18" x14ac:dyDescent="0.3">
      <c r="A249" s="7" t="s">
        <v>145</v>
      </c>
      <c r="B249" s="7" t="s">
        <v>157</v>
      </c>
      <c r="C249" s="7" t="s">
        <v>66</v>
      </c>
      <c r="D249" s="7" t="s">
        <v>44</v>
      </c>
      <c r="E249" s="7" t="s">
        <v>30</v>
      </c>
      <c r="F249" s="6">
        <v>1060980.1881643101</v>
      </c>
      <c r="G249" s="6">
        <v>1098133.8108360099</v>
      </c>
      <c r="H249" s="6">
        <v>1137208.1828793299</v>
      </c>
      <c r="I249" s="6">
        <v>1178858.89062045</v>
      </c>
      <c r="J249" s="6">
        <v>1222592.2441628</v>
      </c>
      <c r="K249" s="6">
        <v>1267036.5774276899</v>
      </c>
      <c r="L249" s="6">
        <v>1311174.2102268401</v>
      </c>
      <c r="M249" s="6">
        <v>1355226.0642936199</v>
      </c>
      <c r="N249" s="6">
        <v>1400012.46658159</v>
      </c>
      <c r="O249" s="6">
        <v>1445421.9558417499</v>
      </c>
      <c r="P249" s="6">
        <v>1489802.23998852</v>
      </c>
      <c r="Q249" s="6">
        <v>1531223.6887530501</v>
      </c>
      <c r="R249" s="6">
        <f t="shared" si="6"/>
        <v>15497670.519775961</v>
      </c>
    </row>
    <row r="250" spans="1:18" x14ac:dyDescent="0.3">
      <c r="A250" s="7" t="s">
        <v>145</v>
      </c>
      <c r="B250" s="7" t="s">
        <v>156</v>
      </c>
      <c r="C250" s="7" t="s">
        <v>70</v>
      </c>
      <c r="D250" s="7" t="s">
        <v>44</v>
      </c>
      <c r="E250" s="7" t="s">
        <v>26</v>
      </c>
      <c r="F250" s="6">
        <v>897667.12811914599</v>
      </c>
      <c r="G250" s="6">
        <v>920898.21917235805</v>
      </c>
      <c r="H250" s="6">
        <v>943667.78834455297</v>
      </c>
      <c r="I250" s="6">
        <v>967893.23310035304</v>
      </c>
      <c r="J250" s="6">
        <v>994958.36613844801</v>
      </c>
      <c r="K250" s="6">
        <v>1025397.61714101</v>
      </c>
      <c r="L250" s="6">
        <v>1060028.6424728699</v>
      </c>
      <c r="M250" s="6">
        <v>1094280.95640535</v>
      </c>
      <c r="N250" s="6">
        <v>1125807.954864</v>
      </c>
      <c r="O250" s="6">
        <v>1156539.6774539</v>
      </c>
      <c r="P250" s="6">
        <v>1185323.2932569401</v>
      </c>
      <c r="Q250" s="6">
        <v>1209559.28008844</v>
      </c>
      <c r="R250" s="6">
        <f t="shared" si="6"/>
        <v>12582022.156557366</v>
      </c>
    </row>
    <row r="251" spans="1:18" x14ac:dyDescent="0.3">
      <c r="A251" s="7" t="s">
        <v>145</v>
      </c>
      <c r="B251" s="7" t="s">
        <v>156</v>
      </c>
      <c r="C251" s="7" t="s">
        <v>71</v>
      </c>
      <c r="D251" s="7" t="s">
        <v>44</v>
      </c>
      <c r="E251" s="7" t="s">
        <v>25</v>
      </c>
      <c r="F251" s="6">
        <v>24444.802978726399</v>
      </c>
      <c r="G251" s="6">
        <v>25077.419932147099</v>
      </c>
      <c r="H251" s="6">
        <v>25697.4689624497</v>
      </c>
      <c r="I251" s="6">
        <v>26357.163637209898</v>
      </c>
      <c r="J251" s="6">
        <v>27094.1872219941</v>
      </c>
      <c r="K251" s="6">
        <v>27923.093027129999</v>
      </c>
      <c r="L251" s="6">
        <v>28866.147044227098</v>
      </c>
      <c r="M251" s="6">
        <v>29798.888190044901</v>
      </c>
      <c r="N251" s="6">
        <v>30657.4149664984</v>
      </c>
      <c r="O251" s="6">
        <v>31494.285205337299</v>
      </c>
      <c r="P251" s="6">
        <v>32278.105616356501</v>
      </c>
      <c r="Q251" s="6">
        <v>32938.087367423199</v>
      </c>
      <c r="R251" s="6">
        <f t="shared" si="6"/>
        <v>342627.06414954457</v>
      </c>
    </row>
    <row r="252" spans="1:18" x14ac:dyDescent="0.3">
      <c r="A252" s="7" t="s">
        <v>145</v>
      </c>
      <c r="B252" s="7" t="s">
        <v>150</v>
      </c>
      <c r="C252" s="7" t="s">
        <v>81</v>
      </c>
      <c r="D252" s="7" t="s">
        <v>147</v>
      </c>
      <c r="E252" s="7" t="s">
        <v>17</v>
      </c>
      <c r="F252" s="6">
        <v>7708.0415105826196</v>
      </c>
      <c r="G252" s="6">
        <v>7708.0427884471401</v>
      </c>
      <c r="H252" s="6">
        <v>7708.0435334411204</v>
      </c>
      <c r="I252" s="6">
        <v>7708.0439677720096</v>
      </c>
      <c r="J252" s="6">
        <v>7708.0442209865696</v>
      </c>
      <c r="K252" s="6">
        <v>7708.04436861045</v>
      </c>
      <c r="L252" s="6">
        <v>7708.0444546750596</v>
      </c>
      <c r="M252" s="6">
        <v>7708.0445048506499</v>
      </c>
      <c r="N252" s="6">
        <v>7708.0445341029799</v>
      </c>
      <c r="O252" s="6">
        <v>7708.0445511570697</v>
      </c>
      <c r="P252" s="6">
        <v>7708.0445610995803</v>
      </c>
      <c r="Q252" s="6">
        <v>7708.0445668960601</v>
      </c>
      <c r="R252" s="6">
        <f t="shared" si="6"/>
        <v>92496.527562621312</v>
      </c>
    </row>
    <row r="253" spans="1:18" x14ac:dyDescent="0.3">
      <c r="A253" s="7" t="s">
        <v>145</v>
      </c>
      <c r="B253" s="7" t="s">
        <v>150</v>
      </c>
      <c r="C253" s="7" t="s">
        <v>155</v>
      </c>
      <c r="D253" s="7" t="s">
        <v>44</v>
      </c>
      <c r="E253" s="7" t="s">
        <v>14</v>
      </c>
      <c r="F253" s="6">
        <v>365741.26305944601</v>
      </c>
      <c r="G253" s="6">
        <v>365741.26305944601</v>
      </c>
      <c r="H253" s="6">
        <v>365741.26305944601</v>
      </c>
      <c r="I253" s="6">
        <v>365741.26305944601</v>
      </c>
      <c r="J253" s="6">
        <v>365741.26305944601</v>
      </c>
      <c r="K253" s="6">
        <v>365741.26305944601</v>
      </c>
      <c r="L253" s="6">
        <v>365741.26305944601</v>
      </c>
      <c r="M253" s="6">
        <v>365741.26305944601</v>
      </c>
      <c r="N253" s="6">
        <v>365741.26305944601</v>
      </c>
      <c r="O253" s="6">
        <v>365741.26305944601</v>
      </c>
      <c r="P253" s="6">
        <v>365741.26305944601</v>
      </c>
      <c r="Q253" s="6">
        <v>365741.26305944601</v>
      </c>
      <c r="R253" s="6">
        <f t="shared" si="6"/>
        <v>4388895.1567133525</v>
      </c>
    </row>
    <row r="254" spans="1:18" x14ac:dyDescent="0.3">
      <c r="A254" s="7" t="s">
        <v>145</v>
      </c>
      <c r="B254" s="7" t="s">
        <v>150</v>
      </c>
      <c r="C254" s="7" t="s">
        <v>154</v>
      </c>
      <c r="D254" s="7" t="s">
        <v>44</v>
      </c>
      <c r="E254" s="7" t="s">
        <v>14</v>
      </c>
      <c r="F254" s="6">
        <v>362145.26420041401</v>
      </c>
      <c r="G254" s="6">
        <v>362145.26420041401</v>
      </c>
      <c r="H254" s="6">
        <v>362145.26420041401</v>
      </c>
      <c r="I254" s="6">
        <v>362145.26420041401</v>
      </c>
      <c r="J254" s="6">
        <v>362145.26420041401</v>
      </c>
      <c r="K254" s="6">
        <v>362145.26420041401</v>
      </c>
      <c r="L254" s="6">
        <v>362145.26420041401</v>
      </c>
      <c r="M254" s="6">
        <v>362145.26420041401</v>
      </c>
      <c r="N254" s="6">
        <v>362145.26420041401</v>
      </c>
      <c r="O254" s="6">
        <v>362145.26420041401</v>
      </c>
      <c r="P254" s="6">
        <v>362145.26420041401</v>
      </c>
      <c r="Q254" s="6">
        <v>362145.26420041401</v>
      </c>
      <c r="R254" s="6">
        <f t="shared" si="6"/>
        <v>4345743.1704049679</v>
      </c>
    </row>
    <row r="255" spans="1:18" x14ac:dyDescent="0.3">
      <c r="A255" s="7" t="s">
        <v>145</v>
      </c>
      <c r="B255" s="7" t="s">
        <v>150</v>
      </c>
      <c r="C255" s="7" t="s">
        <v>153</v>
      </c>
      <c r="D255" s="7" t="s">
        <v>44</v>
      </c>
      <c r="E255" s="7" t="s">
        <v>14</v>
      </c>
      <c r="F255" s="6">
        <v>373600.30652019102</v>
      </c>
      <c r="G255" s="6">
        <v>373600.30652019102</v>
      </c>
      <c r="H255" s="6">
        <v>373600.30652019102</v>
      </c>
      <c r="I255" s="6">
        <v>373600.30652019102</v>
      </c>
      <c r="J255" s="6">
        <v>373600.30652019102</v>
      </c>
      <c r="K255" s="6">
        <v>373600.30652019102</v>
      </c>
      <c r="L255" s="6">
        <v>373600.30652019102</v>
      </c>
      <c r="M255" s="6">
        <v>373600.30652019102</v>
      </c>
      <c r="N255" s="6">
        <v>373600.30652019102</v>
      </c>
      <c r="O255" s="6">
        <v>373600.30652019102</v>
      </c>
      <c r="P255" s="6">
        <v>373600.30652019102</v>
      </c>
      <c r="Q255" s="6">
        <v>373600.30652019102</v>
      </c>
      <c r="R255" s="6">
        <f t="shared" si="6"/>
        <v>4483203.6782422923</v>
      </c>
    </row>
    <row r="256" spans="1:18" x14ac:dyDescent="0.3">
      <c r="A256" s="7" t="s">
        <v>145</v>
      </c>
      <c r="B256" s="7" t="s">
        <v>146</v>
      </c>
      <c r="C256" s="7" t="s">
        <v>152</v>
      </c>
      <c r="D256" s="7" t="s">
        <v>44</v>
      </c>
      <c r="E256" s="7" t="s">
        <v>19</v>
      </c>
      <c r="F256" s="6">
        <v>110749.86218012701</v>
      </c>
      <c r="G256" s="6">
        <v>110749.86218012701</v>
      </c>
      <c r="H256" s="6">
        <v>110749.86218012701</v>
      </c>
      <c r="I256" s="6">
        <v>110749.86218012701</v>
      </c>
      <c r="J256" s="6">
        <v>110749.86218012701</v>
      </c>
      <c r="K256" s="6">
        <v>110749.86218012701</v>
      </c>
      <c r="L256" s="6">
        <v>110749.86218012701</v>
      </c>
      <c r="M256" s="6">
        <v>110749.86218012701</v>
      </c>
      <c r="N256" s="6">
        <v>110749.86218012701</v>
      </c>
      <c r="O256" s="6">
        <v>110749.86218012701</v>
      </c>
      <c r="P256" s="6">
        <v>110749.86218012701</v>
      </c>
      <c r="Q256" s="6">
        <v>110749.86218012701</v>
      </c>
      <c r="R256" s="6">
        <f t="shared" si="6"/>
        <v>1328998.3461615245</v>
      </c>
    </row>
    <row r="257" spans="1:18" x14ac:dyDescent="0.3">
      <c r="A257" s="7" t="s">
        <v>145</v>
      </c>
      <c r="B257" s="7" t="s">
        <v>146</v>
      </c>
      <c r="C257" s="7" t="s">
        <v>151</v>
      </c>
      <c r="D257" s="7" t="s">
        <v>44</v>
      </c>
      <c r="E257" s="7" t="s">
        <v>19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f t="shared" si="6"/>
        <v>0</v>
      </c>
    </row>
    <row r="258" spans="1:18" x14ac:dyDescent="0.3">
      <c r="A258" s="7" t="s">
        <v>145</v>
      </c>
      <c r="B258" s="7" t="s">
        <v>149</v>
      </c>
      <c r="C258" s="7" t="s">
        <v>97</v>
      </c>
      <c r="D258" s="7" t="s">
        <v>147</v>
      </c>
      <c r="E258" s="7" t="s">
        <v>17</v>
      </c>
      <c r="F258" s="6">
        <v>10281.266852500001</v>
      </c>
      <c r="G258" s="6">
        <v>10281.266852500001</v>
      </c>
      <c r="H258" s="6">
        <v>10281.266852500001</v>
      </c>
      <c r="I258" s="6">
        <v>10281.266852500001</v>
      </c>
      <c r="J258" s="6">
        <v>10281.266852500001</v>
      </c>
      <c r="K258" s="6">
        <v>10281.266852500001</v>
      </c>
      <c r="L258" s="6">
        <v>10281.266852500001</v>
      </c>
      <c r="M258" s="6">
        <v>10281.266852500001</v>
      </c>
      <c r="N258" s="6">
        <v>10281.266852500001</v>
      </c>
      <c r="O258" s="6">
        <v>10281.266852500001</v>
      </c>
      <c r="P258" s="6">
        <v>10281.266852500001</v>
      </c>
      <c r="Q258" s="6">
        <v>10281.266852500001</v>
      </c>
      <c r="R258" s="6">
        <f t="shared" si="6"/>
        <v>123375.20223000004</v>
      </c>
    </row>
    <row r="259" spans="1:18" x14ac:dyDescent="0.3">
      <c r="A259" s="7" t="s">
        <v>145</v>
      </c>
      <c r="B259" s="7" t="s">
        <v>149</v>
      </c>
      <c r="C259" s="7" t="s">
        <v>98</v>
      </c>
      <c r="D259" s="7" t="s">
        <v>147</v>
      </c>
      <c r="E259" s="7" t="s">
        <v>17</v>
      </c>
      <c r="F259" s="6">
        <v>58083.676542499998</v>
      </c>
      <c r="G259" s="6">
        <v>58083.676542499998</v>
      </c>
      <c r="H259" s="6">
        <v>58083.676542499998</v>
      </c>
      <c r="I259" s="6">
        <v>58083.676542499998</v>
      </c>
      <c r="J259" s="6">
        <v>58083.676542499998</v>
      </c>
      <c r="K259" s="6">
        <v>58083.676542499998</v>
      </c>
      <c r="L259" s="6">
        <v>58083.676542499998</v>
      </c>
      <c r="M259" s="6">
        <v>58083.676542499998</v>
      </c>
      <c r="N259" s="6">
        <v>58083.676542499998</v>
      </c>
      <c r="O259" s="6">
        <v>58083.676542499998</v>
      </c>
      <c r="P259" s="6">
        <v>58083.676542499998</v>
      </c>
      <c r="Q259" s="6">
        <v>58083.676542499998</v>
      </c>
      <c r="R259" s="6">
        <f t="shared" si="6"/>
        <v>697004.11850999994</v>
      </c>
    </row>
    <row r="260" spans="1:18" x14ac:dyDescent="0.3">
      <c r="A260" s="7" t="s">
        <v>145</v>
      </c>
      <c r="B260" s="7" t="s">
        <v>149</v>
      </c>
      <c r="C260" s="7" t="s">
        <v>92</v>
      </c>
      <c r="D260" s="7" t="s">
        <v>147</v>
      </c>
      <c r="E260" s="7" t="s">
        <v>17</v>
      </c>
      <c r="F260" s="6">
        <v>17018.769075</v>
      </c>
      <c r="G260" s="6">
        <v>17018.769075</v>
      </c>
      <c r="H260" s="6">
        <v>17018.769075</v>
      </c>
      <c r="I260" s="6">
        <v>17018.769075</v>
      </c>
      <c r="J260" s="6">
        <v>17018.769075</v>
      </c>
      <c r="K260" s="6">
        <v>17018.769075</v>
      </c>
      <c r="L260" s="6">
        <v>17018.769075</v>
      </c>
      <c r="M260" s="6">
        <v>17018.769075</v>
      </c>
      <c r="N260" s="6">
        <v>17018.769075</v>
      </c>
      <c r="O260" s="6">
        <v>17018.769075</v>
      </c>
      <c r="P260" s="6">
        <v>17018.769075</v>
      </c>
      <c r="Q260" s="6">
        <v>17018.769075</v>
      </c>
      <c r="R260" s="6">
        <f t="shared" si="6"/>
        <v>204225.22889999996</v>
      </c>
    </row>
    <row r="261" spans="1:18" x14ac:dyDescent="0.3">
      <c r="A261" s="7" t="s">
        <v>145</v>
      </c>
      <c r="B261" s="7" t="s">
        <v>149</v>
      </c>
      <c r="C261" s="7" t="s">
        <v>93</v>
      </c>
      <c r="D261" s="7" t="s">
        <v>147</v>
      </c>
      <c r="E261" s="7" t="s">
        <v>17</v>
      </c>
      <c r="F261" s="6">
        <v>777.80757249999999</v>
      </c>
      <c r="G261" s="6">
        <v>777.80757249999999</v>
      </c>
      <c r="H261" s="6">
        <v>777.80757249999999</v>
      </c>
      <c r="I261" s="6">
        <v>777.80757249999999</v>
      </c>
      <c r="J261" s="6">
        <v>777.80757249999999</v>
      </c>
      <c r="K261" s="6">
        <v>777.80757249999999</v>
      </c>
      <c r="L261" s="6">
        <v>777.80757249999999</v>
      </c>
      <c r="M261" s="6">
        <v>777.80757249999999</v>
      </c>
      <c r="N261" s="6">
        <v>777.80757249999999</v>
      </c>
      <c r="O261" s="6">
        <v>5145.6466162500001</v>
      </c>
      <c r="P261" s="6">
        <v>9513.4856600000003</v>
      </c>
      <c r="Q261" s="6">
        <v>9513.4856600000003</v>
      </c>
      <c r="R261" s="6">
        <f t="shared" si="6"/>
        <v>31172.886088749998</v>
      </c>
    </row>
    <row r="262" spans="1:18" x14ac:dyDescent="0.3">
      <c r="A262" s="7" t="s">
        <v>145</v>
      </c>
      <c r="B262" s="7" t="s">
        <v>150</v>
      </c>
      <c r="C262" s="7" t="s">
        <v>151</v>
      </c>
      <c r="D262" s="7" t="s">
        <v>44</v>
      </c>
      <c r="E262" s="7" t="s">
        <v>14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f t="shared" si="6"/>
        <v>0</v>
      </c>
    </row>
    <row r="263" spans="1:18" x14ac:dyDescent="0.3">
      <c r="A263" s="7" t="s">
        <v>145</v>
      </c>
      <c r="B263" s="7" t="s">
        <v>148</v>
      </c>
      <c r="C263" s="7" t="s">
        <v>87</v>
      </c>
      <c r="D263" s="7" t="s">
        <v>147</v>
      </c>
      <c r="E263" s="7" t="s">
        <v>17</v>
      </c>
      <c r="F263" s="6">
        <v>416.94495050502201</v>
      </c>
      <c r="G263" s="6">
        <v>416.98094891526102</v>
      </c>
      <c r="H263" s="6">
        <v>417.00766527534398</v>
      </c>
      <c r="I263" s="6">
        <v>417.02749292582598</v>
      </c>
      <c r="J263" s="6">
        <v>417.042208093699</v>
      </c>
      <c r="K263" s="6">
        <v>417.05312901273402</v>
      </c>
      <c r="L263" s="6">
        <v>417.06123401524502</v>
      </c>
      <c r="M263" s="6">
        <v>417.06724917436202</v>
      </c>
      <c r="N263" s="6">
        <v>417.07171334808203</v>
      </c>
      <c r="O263" s="6">
        <v>417.07502645196001</v>
      </c>
      <c r="P263" s="6">
        <v>417.07748528488003</v>
      </c>
      <c r="Q263" s="6">
        <v>417.07931011728999</v>
      </c>
      <c r="R263" s="6">
        <f t="shared" si="6"/>
        <v>5004.4884131197059</v>
      </c>
    </row>
    <row r="264" spans="1:18" x14ac:dyDescent="0.3">
      <c r="A264" s="7" t="s">
        <v>145</v>
      </c>
      <c r="B264" s="7" t="s">
        <v>150</v>
      </c>
      <c r="C264" s="7" t="s">
        <v>79</v>
      </c>
      <c r="D264" s="7" t="s">
        <v>147</v>
      </c>
      <c r="E264" s="7" t="s">
        <v>17</v>
      </c>
      <c r="F264" s="6">
        <v>4024.6965117842201</v>
      </c>
      <c r="G264" s="6">
        <v>4024.6972088215498</v>
      </c>
      <c r="H264" s="6">
        <v>4024.6976151937502</v>
      </c>
      <c r="I264" s="6">
        <v>4024.6978521084102</v>
      </c>
      <c r="J264" s="6">
        <v>4024.6979902294702</v>
      </c>
      <c r="K264" s="6">
        <v>4024.6980707539301</v>
      </c>
      <c r="L264" s="6">
        <v>4024.6981176996301</v>
      </c>
      <c r="M264" s="6">
        <v>4024.69814506894</v>
      </c>
      <c r="N264" s="6">
        <v>4024.6981610252201</v>
      </c>
      <c r="O264" s="6">
        <v>4024.6981703277202</v>
      </c>
      <c r="P264" s="6">
        <v>4024.6981757510698</v>
      </c>
      <c r="Q264" s="6">
        <v>4024.6981789128799</v>
      </c>
      <c r="R264" s="6">
        <f t="shared" si="6"/>
        <v>48296.374197676785</v>
      </c>
    </row>
    <row r="265" spans="1:18" x14ac:dyDescent="0.3">
      <c r="A265" s="7" t="s">
        <v>145</v>
      </c>
      <c r="B265" s="7" t="s">
        <v>149</v>
      </c>
      <c r="C265" s="7" t="s">
        <v>101</v>
      </c>
      <c r="D265" s="7" t="s">
        <v>147</v>
      </c>
      <c r="E265" s="7" t="s">
        <v>17</v>
      </c>
      <c r="F265" s="6">
        <v>40173.948180427396</v>
      </c>
      <c r="G265" s="6">
        <v>41912.397371466897</v>
      </c>
      <c r="H265" s="6">
        <v>43572.747779336998</v>
      </c>
      <c r="I265" s="6">
        <v>45167.446162320201</v>
      </c>
      <c r="J265" s="6">
        <v>46706.955642361398</v>
      </c>
      <c r="K265" s="6">
        <v>48200.071808362904</v>
      </c>
      <c r="L265" s="6">
        <v>49654.1884749569</v>
      </c>
      <c r="M265" s="6">
        <v>51075.521086660003</v>
      </c>
      <c r="N265" s="6">
        <v>52469.294517568203</v>
      </c>
      <c r="O265" s="6">
        <v>53839.9009409598</v>
      </c>
      <c r="P265" s="6">
        <v>55191.032538837702</v>
      </c>
      <c r="Q265" s="6">
        <v>56525.288357471502</v>
      </c>
      <c r="R265" s="6">
        <f t="shared" si="6"/>
        <v>584488.79286072985</v>
      </c>
    </row>
    <row r="266" spans="1:18" x14ac:dyDescent="0.3">
      <c r="A266" s="7" t="s">
        <v>145</v>
      </c>
      <c r="B266" s="7" t="s">
        <v>149</v>
      </c>
      <c r="C266" s="7" t="s">
        <v>94</v>
      </c>
      <c r="D266" s="7" t="s">
        <v>147</v>
      </c>
      <c r="E266" s="7" t="s">
        <v>17</v>
      </c>
      <c r="F266" s="6">
        <v>10427.8788794634</v>
      </c>
      <c r="G266" s="6">
        <v>10764.065478414501</v>
      </c>
      <c r="H266" s="6">
        <v>11064.168329075699</v>
      </c>
      <c r="I266" s="6">
        <v>11351.433308502799</v>
      </c>
      <c r="J266" s="6">
        <v>11627.906419275099</v>
      </c>
      <c r="K266" s="6">
        <v>11895.307587593299</v>
      </c>
      <c r="L266" s="6">
        <v>12155.0826308614</v>
      </c>
      <c r="M266" s="6">
        <v>12408.4469430677</v>
      </c>
      <c r="N266" s="6">
        <v>12656.4222179219</v>
      </c>
      <c r="O266" s="6">
        <v>12899.867319336799</v>
      </c>
      <c r="P266" s="6">
        <v>13139.504232006901</v>
      </c>
      <c r="Q266" s="6">
        <v>13374.6972098605</v>
      </c>
      <c r="R266" s="6">
        <f t="shared" si="6"/>
        <v>143764.78055537998</v>
      </c>
    </row>
    <row r="267" spans="1:18" x14ac:dyDescent="0.3">
      <c r="A267" s="7" t="s">
        <v>145</v>
      </c>
      <c r="B267" s="7" t="s">
        <v>148</v>
      </c>
      <c r="C267" s="7" t="s">
        <v>117</v>
      </c>
      <c r="D267" s="7" t="s">
        <v>147</v>
      </c>
      <c r="E267" s="7" t="s">
        <v>17</v>
      </c>
      <c r="F267" s="6">
        <v>-34.799140893885301</v>
      </c>
      <c r="G267" s="6">
        <v>-34.803665218069099</v>
      </c>
      <c r="H267" s="6">
        <v>-34.807022962847903</v>
      </c>
      <c r="I267" s="6">
        <v>-34.8095149261869</v>
      </c>
      <c r="J267" s="6">
        <v>-34.811364346465098</v>
      </c>
      <c r="K267" s="6">
        <v>-34.812736900913201</v>
      </c>
      <c r="L267" s="6">
        <v>-34.813755547531898</v>
      </c>
      <c r="M267" s="6">
        <v>-34.814511540079401</v>
      </c>
      <c r="N267" s="6">
        <v>-34.815072602887099</v>
      </c>
      <c r="O267" s="6">
        <v>-34.815488997830599</v>
      </c>
      <c r="P267" s="6">
        <v>-34.815798026956401</v>
      </c>
      <c r="Q267" s="6">
        <v>-34.816027374123401</v>
      </c>
      <c r="R267" s="6">
        <f t="shared" si="6"/>
        <v>-417.73409933777629</v>
      </c>
    </row>
    <row r="268" spans="1:18" x14ac:dyDescent="0.3">
      <c r="A268" s="7" t="s">
        <v>145</v>
      </c>
      <c r="B268" s="7" t="s">
        <v>146</v>
      </c>
      <c r="C268" s="7" t="s">
        <v>56</v>
      </c>
      <c r="D268" s="7" t="s">
        <v>44</v>
      </c>
      <c r="E268" s="7" t="s">
        <v>22</v>
      </c>
      <c r="F268" s="6">
        <v>30702.138916374101</v>
      </c>
      <c r="G268" s="6">
        <v>30702.141214027699</v>
      </c>
      <c r="H268" s="6">
        <v>30702.142973641301</v>
      </c>
      <c r="I268" s="6">
        <v>30702.144321207499</v>
      </c>
      <c r="J268" s="6">
        <v>30702.145353215001</v>
      </c>
      <c r="K268" s="6">
        <v>30702.146143557999</v>
      </c>
      <c r="L268" s="6">
        <v>30702.146748826901</v>
      </c>
      <c r="M268" s="6">
        <v>30702.1472123604</v>
      </c>
      <c r="N268" s="6">
        <v>30702.147567348598</v>
      </c>
      <c r="O268" s="6">
        <v>30702.1478392094</v>
      </c>
      <c r="P268" s="6">
        <v>30702.148047408798</v>
      </c>
      <c r="Q268" s="6">
        <v>30702.148206854301</v>
      </c>
      <c r="R268" s="6">
        <f t="shared" si="6"/>
        <v>368425.74454403197</v>
      </c>
    </row>
    <row r="269" spans="1:18" x14ac:dyDescent="0.3">
      <c r="R269" s="19">
        <f>SUM(R10:R268)</f>
        <v>1623083303.3956978</v>
      </c>
    </row>
  </sheetData>
  <pageMargins left="0.7" right="0.7" top="0.75" bottom="0.75" header="0.3" footer="0.3"/>
  <pageSetup scale="47" orientation="portrait" r:id="rId1"/>
  <rowBreaks count="1" manualBreakCount="1">
    <brk id="99" max="16383" man="1"/>
  </rowBreaks>
  <colBreaks count="1" manualBreakCount="1">
    <brk id="4" min="8" max="1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showGridLines="0" zoomScaleNormal="100" workbookViewId="0">
      <selection activeCell="A7" sqref="A7:A8"/>
    </sheetView>
  </sheetViews>
  <sheetFormatPr defaultRowHeight="14.4" x14ac:dyDescent="0.3"/>
  <cols>
    <col min="1" max="1" width="87.33203125" bestFit="1" customWidth="1"/>
    <col min="2" max="2" width="84.6640625" style="8" bestFit="1" customWidth="1"/>
    <col min="3" max="3" width="13.44140625" bestFit="1" customWidth="1"/>
  </cols>
  <sheetData>
    <row r="1" spans="1:3" s="8" customFormat="1" x14ac:dyDescent="0.3">
      <c r="A1" s="21" t="s">
        <v>214</v>
      </c>
    </row>
    <row r="2" spans="1:3" s="8" customFormat="1" x14ac:dyDescent="0.3">
      <c r="A2" s="21" t="s">
        <v>215</v>
      </c>
    </row>
    <row r="3" spans="1:3" s="8" customFormat="1" x14ac:dyDescent="0.3">
      <c r="A3" s="21" t="s">
        <v>216</v>
      </c>
    </row>
    <row r="4" spans="1:3" s="8" customFormat="1" x14ac:dyDescent="0.3">
      <c r="A4" s="21" t="s">
        <v>217</v>
      </c>
    </row>
    <row r="5" spans="1:3" s="8" customFormat="1" x14ac:dyDescent="0.3">
      <c r="A5" s="21" t="s">
        <v>218</v>
      </c>
    </row>
    <row r="6" spans="1:3" s="8" customFormat="1" ht="15" thickBot="1" x14ac:dyDescent="0.35">
      <c r="A6" s="21" t="s">
        <v>220</v>
      </c>
    </row>
    <row r="7" spans="1:3" ht="15" thickBot="1" x14ac:dyDescent="0.35">
      <c r="A7" s="22" t="s">
        <v>168</v>
      </c>
      <c r="B7" s="23" t="s">
        <v>202</v>
      </c>
      <c r="C7" s="22" t="s">
        <v>169</v>
      </c>
    </row>
    <row r="8" spans="1:3" ht="15" thickBot="1" x14ac:dyDescent="0.35">
      <c r="A8" s="22"/>
      <c r="B8" s="24"/>
      <c r="C8" s="9" t="s">
        <v>170</v>
      </c>
    </row>
    <row r="9" spans="1:3" x14ac:dyDescent="0.3">
      <c r="A9" s="11" t="s">
        <v>171</v>
      </c>
      <c r="B9" s="11"/>
      <c r="C9" s="10"/>
    </row>
    <row r="10" spans="1:3" x14ac:dyDescent="0.3">
      <c r="A10" s="12" t="s">
        <v>49</v>
      </c>
      <c r="B10" s="12"/>
      <c r="C10" s="10">
        <v>1394760664.5732601</v>
      </c>
    </row>
    <row r="11" spans="1:3" x14ac:dyDescent="0.3">
      <c r="A11" s="12" t="s">
        <v>172</v>
      </c>
      <c r="B11" s="12"/>
      <c r="C11" s="10">
        <v>46211657.438705519</v>
      </c>
    </row>
    <row r="12" spans="1:3" x14ac:dyDescent="0.3">
      <c r="A12" s="12" t="s">
        <v>77</v>
      </c>
      <c r="B12" s="12"/>
      <c r="C12" s="10">
        <v>453816</v>
      </c>
    </row>
    <row r="13" spans="1:3" x14ac:dyDescent="0.3">
      <c r="A13" s="12" t="s">
        <v>74</v>
      </c>
      <c r="B13" s="12"/>
      <c r="C13" s="10">
        <v>1081152.6213204998</v>
      </c>
    </row>
    <row r="14" spans="1:3" x14ac:dyDescent="0.3">
      <c r="A14" s="12" t="s">
        <v>173</v>
      </c>
      <c r="B14" s="12"/>
      <c r="C14" s="10">
        <v>552902.89259007678</v>
      </c>
    </row>
    <row r="15" spans="1:3" x14ac:dyDescent="0.3">
      <c r="A15" s="12" t="s">
        <v>62</v>
      </c>
      <c r="B15" s="12"/>
      <c r="C15" s="10">
        <v>10692030.877356408</v>
      </c>
    </row>
    <row r="16" spans="1:3" x14ac:dyDescent="0.3">
      <c r="A16" s="12" t="s">
        <v>174</v>
      </c>
      <c r="B16" s="12"/>
      <c r="C16" s="10">
        <v>126871.31888413471</v>
      </c>
    </row>
    <row r="17" spans="1:3" s="17" customFormat="1" ht="27" x14ac:dyDescent="0.3">
      <c r="A17" s="18" t="s">
        <v>175</v>
      </c>
      <c r="B17" s="20" t="s">
        <v>212</v>
      </c>
      <c r="C17" s="16">
        <v>9672</v>
      </c>
    </row>
    <row r="18" spans="1:3" s="17" customFormat="1" x14ac:dyDescent="0.3">
      <c r="A18" s="18" t="s">
        <v>47</v>
      </c>
      <c r="B18" s="18"/>
      <c r="C18" s="16">
        <v>17984508</v>
      </c>
    </row>
    <row r="19" spans="1:3" s="17" customFormat="1" x14ac:dyDescent="0.3">
      <c r="A19" s="18" t="s">
        <v>176</v>
      </c>
      <c r="B19" s="18"/>
      <c r="C19" s="16">
        <v>-1991376</v>
      </c>
    </row>
    <row r="20" spans="1:3" s="17" customFormat="1" x14ac:dyDescent="0.3">
      <c r="A20" s="18" t="s">
        <v>177</v>
      </c>
      <c r="B20" s="18"/>
      <c r="C20" s="16">
        <v>154601477.58520254</v>
      </c>
    </row>
    <row r="21" spans="1:3" s="17" customFormat="1" x14ac:dyDescent="0.3">
      <c r="A21" s="18" t="s">
        <v>178</v>
      </c>
      <c r="B21" s="18"/>
      <c r="C21" s="16">
        <v>318699.2931355738</v>
      </c>
    </row>
    <row r="22" spans="1:3" s="17" customFormat="1" x14ac:dyDescent="0.3">
      <c r="A22" s="18" t="s">
        <v>179</v>
      </c>
      <c r="B22" s="18"/>
      <c r="C22" s="16">
        <v>-1946820</v>
      </c>
    </row>
    <row r="23" spans="1:3" s="17" customFormat="1" x14ac:dyDescent="0.3">
      <c r="A23" s="18" t="s">
        <v>180</v>
      </c>
      <c r="B23" s="18"/>
      <c r="C23" s="16">
        <v>237718.79524562403</v>
      </c>
    </row>
    <row r="24" spans="1:3" s="17" customFormat="1" ht="27.6" thickBot="1" x14ac:dyDescent="0.35">
      <c r="A24" s="18" t="s">
        <v>181</v>
      </c>
      <c r="B24" s="20" t="s">
        <v>213</v>
      </c>
      <c r="C24" s="16">
        <v>1656000</v>
      </c>
    </row>
    <row r="25" spans="1:3" x14ac:dyDescent="0.3">
      <c r="A25" s="11" t="s">
        <v>171</v>
      </c>
      <c r="B25" s="11"/>
      <c r="C25" s="13">
        <v>1624748975.3957002</v>
      </c>
    </row>
    <row r="26" spans="1:3" s="8" customFormat="1" x14ac:dyDescent="0.3">
      <c r="A26" s="11"/>
      <c r="B26" s="11"/>
      <c r="C26" s="3"/>
    </row>
    <row r="27" spans="1:3" x14ac:dyDescent="0.3">
      <c r="A27" s="2" t="s">
        <v>201</v>
      </c>
      <c r="B27" s="2"/>
      <c r="C27" s="10">
        <f>C25-C17-C24</f>
        <v>1623083303.3957002</v>
      </c>
    </row>
    <row r="28" spans="1:3" s="8" customFormat="1" x14ac:dyDescent="0.3">
      <c r="A28" s="2" t="s">
        <v>200</v>
      </c>
      <c r="B28" s="2"/>
      <c r="C28" s="14">
        <f>'Depr Dataset'!R269</f>
        <v>1623083303.3956978</v>
      </c>
    </row>
    <row r="29" spans="1:3" s="8" customFormat="1" x14ac:dyDescent="0.3">
      <c r="A29" s="2" t="s">
        <v>167</v>
      </c>
      <c r="B29" s="2"/>
      <c r="C29" s="15">
        <f>C27-C28</f>
        <v>2.384185791015625E-6</v>
      </c>
    </row>
    <row r="30" spans="1:3" s="8" customFormat="1" x14ac:dyDescent="0.3"/>
    <row r="31" spans="1:3" x14ac:dyDescent="0.3">
      <c r="A31" s="11" t="s">
        <v>182</v>
      </c>
      <c r="B31" s="11"/>
      <c r="C31" s="10"/>
    </row>
    <row r="32" spans="1:3" x14ac:dyDescent="0.3">
      <c r="A32" s="12" t="s">
        <v>183</v>
      </c>
      <c r="B32" s="1" t="s">
        <v>203</v>
      </c>
      <c r="C32" s="10">
        <v>153634488</v>
      </c>
    </row>
    <row r="33" spans="1:3" x14ac:dyDescent="0.3">
      <c r="A33" s="12" t="s">
        <v>184</v>
      </c>
      <c r="B33" s="1" t="s">
        <v>204</v>
      </c>
      <c r="C33" s="10">
        <v>87073918.799999997</v>
      </c>
    </row>
    <row r="34" spans="1:3" x14ac:dyDescent="0.3">
      <c r="A34" s="12" t="s">
        <v>185</v>
      </c>
      <c r="B34" s="1" t="s">
        <v>203</v>
      </c>
      <c r="C34" s="10">
        <v>15792</v>
      </c>
    </row>
    <row r="35" spans="1:3" x14ac:dyDescent="0.3">
      <c r="A35" s="12" t="s">
        <v>186</v>
      </c>
      <c r="B35" s="1" t="s">
        <v>205</v>
      </c>
      <c r="C35" s="10">
        <v>113869815.17046809</v>
      </c>
    </row>
    <row r="36" spans="1:3" x14ac:dyDescent="0.3">
      <c r="A36" s="12" t="s">
        <v>187</v>
      </c>
      <c r="B36" s="1" t="s">
        <v>206</v>
      </c>
      <c r="C36" s="10">
        <v>459948</v>
      </c>
    </row>
    <row r="37" spans="1:3" x14ac:dyDescent="0.3">
      <c r="A37" s="12" t="s">
        <v>188</v>
      </c>
      <c r="B37" s="1" t="s">
        <v>206</v>
      </c>
      <c r="C37" s="10">
        <v>192876</v>
      </c>
    </row>
    <row r="38" spans="1:3" x14ac:dyDescent="0.3">
      <c r="A38" s="12" t="s">
        <v>189</v>
      </c>
      <c r="B38" s="1" t="s">
        <v>206</v>
      </c>
      <c r="C38" s="10">
        <v>1295436</v>
      </c>
    </row>
    <row r="39" spans="1:3" x14ac:dyDescent="0.3">
      <c r="A39" s="12" t="s">
        <v>190</v>
      </c>
      <c r="B39" s="1" t="s">
        <v>207</v>
      </c>
      <c r="C39" s="10">
        <v>-1464792</v>
      </c>
    </row>
    <row r="40" spans="1:3" x14ac:dyDescent="0.3">
      <c r="A40" s="12" t="s">
        <v>191</v>
      </c>
      <c r="B40" s="1" t="s">
        <v>207</v>
      </c>
      <c r="C40" s="10">
        <v>-614268</v>
      </c>
    </row>
    <row r="41" spans="1:3" x14ac:dyDescent="0.3">
      <c r="A41" s="12" t="s">
        <v>192</v>
      </c>
      <c r="B41" s="1" t="s">
        <v>207</v>
      </c>
      <c r="C41" s="10">
        <v>-919896</v>
      </c>
    </row>
    <row r="42" spans="1:3" x14ac:dyDescent="0.3">
      <c r="A42" s="12" t="s">
        <v>193</v>
      </c>
      <c r="B42" s="1" t="s">
        <v>207</v>
      </c>
      <c r="C42" s="10">
        <v>-385764</v>
      </c>
    </row>
    <row r="43" spans="1:3" x14ac:dyDescent="0.3">
      <c r="A43" s="12" t="s">
        <v>194</v>
      </c>
      <c r="B43" s="1" t="s">
        <v>207</v>
      </c>
      <c r="C43" s="10">
        <v>-4125576</v>
      </c>
    </row>
    <row r="44" spans="1:3" x14ac:dyDescent="0.3">
      <c r="A44" s="12" t="s">
        <v>195</v>
      </c>
      <c r="B44" s="1" t="s">
        <v>207</v>
      </c>
      <c r="C44" s="10">
        <v>-2590872</v>
      </c>
    </row>
    <row r="45" spans="1:3" x14ac:dyDescent="0.3">
      <c r="A45" s="12" t="s">
        <v>196</v>
      </c>
      <c r="B45" s="1" t="s">
        <v>208</v>
      </c>
      <c r="C45" s="10">
        <v>-10600080</v>
      </c>
    </row>
    <row r="46" spans="1:3" x14ac:dyDescent="0.3">
      <c r="A46" s="12" t="s">
        <v>197</v>
      </c>
      <c r="B46" s="1" t="s">
        <v>209</v>
      </c>
      <c r="C46" s="10">
        <v>-1229710.44</v>
      </c>
    </row>
    <row r="47" spans="1:3" x14ac:dyDescent="0.3">
      <c r="A47" s="12" t="s">
        <v>198</v>
      </c>
      <c r="B47" s="1" t="s">
        <v>210</v>
      </c>
      <c r="C47" s="10">
        <v>-4500366.7995811542</v>
      </c>
    </row>
    <row r="48" spans="1:3" ht="15" thickBot="1" x14ac:dyDescent="0.35">
      <c r="A48" s="12" t="s">
        <v>199</v>
      </c>
      <c r="B48" s="1" t="s">
        <v>211</v>
      </c>
      <c r="C48" s="10">
        <v>-86209654.560000002</v>
      </c>
    </row>
    <row r="49" spans="1:3" x14ac:dyDescent="0.3">
      <c r="A49" s="11" t="s">
        <v>182</v>
      </c>
      <c r="B49" s="11"/>
      <c r="C49" s="13">
        <v>243901294.17088693</v>
      </c>
    </row>
    <row r="51" spans="1:3" x14ac:dyDescent="0.3">
      <c r="A51" s="1" t="s">
        <v>43</v>
      </c>
      <c r="B51" s="1"/>
      <c r="C51" s="10">
        <f>C25+C49</f>
        <v>1868650269.5665872</v>
      </c>
    </row>
  </sheetData>
  <mergeCells count="3">
    <mergeCell ref="C7"/>
    <mergeCell ref="A7:A8"/>
    <mergeCell ref="B7:B8"/>
  </mergeCells>
  <pageMargins left="0.7" right="0.7" top="0.75" bottom="0.75" header="0.3" footer="0.3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Depr Dataset</vt:lpstr>
      <vt:lpstr>GL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