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5850" windowWidth="19230" windowHeight="59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13" i="1" l="1"/>
  <c r="J13" i="1" s="1"/>
  <c r="G14" i="1"/>
  <c r="J14" i="1" s="1"/>
  <c r="G15" i="1"/>
  <c r="J15" i="1" s="1"/>
  <c r="G16" i="1"/>
  <c r="J16" i="1" s="1"/>
  <c r="G17" i="1"/>
  <c r="J17" i="1" s="1"/>
  <c r="G18" i="1"/>
  <c r="J18" i="1" s="1"/>
  <c r="G19" i="1"/>
  <c r="J19" i="1" s="1"/>
  <c r="G20" i="1"/>
  <c r="J20" i="1" s="1"/>
  <c r="G21" i="1"/>
  <c r="J21" i="1" s="1"/>
  <c r="G22" i="1"/>
  <c r="J22" i="1" s="1"/>
  <c r="G23" i="1"/>
  <c r="J23" i="1" s="1"/>
  <c r="G24" i="1"/>
  <c r="J24" i="1" s="1"/>
  <c r="G25" i="1"/>
  <c r="J25" i="1" s="1"/>
  <c r="G26" i="1"/>
  <c r="J26" i="1" s="1"/>
  <c r="G27" i="1"/>
  <c r="J27" i="1" s="1"/>
  <c r="G28" i="1"/>
  <c r="J28" i="1" s="1"/>
  <c r="G29" i="1"/>
  <c r="J29" i="1" s="1"/>
  <c r="G30" i="1"/>
  <c r="J30" i="1" s="1"/>
  <c r="G31" i="1"/>
  <c r="J31" i="1" s="1"/>
  <c r="G32" i="1"/>
  <c r="J32" i="1" s="1"/>
  <c r="G33" i="1"/>
  <c r="J33" i="1" s="1"/>
  <c r="G34" i="1"/>
  <c r="J34" i="1" s="1"/>
  <c r="G35" i="1"/>
  <c r="J35" i="1" s="1"/>
  <c r="G36" i="1"/>
  <c r="J36" i="1" s="1"/>
  <c r="G37" i="1"/>
  <c r="J37" i="1" s="1"/>
  <c r="G38" i="1"/>
  <c r="J38" i="1" s="1"/>
  <c r="G39" i="1"/>
  <c r="J39" i="1" s="1"/>
  <c r="G40" i="1"/>
  <c r="J40" i="1" s="1"/>
  <c r="G41" i="1"/>
  <c r="J41" i="1" s="1"/>
  <c r="G42" i="1"/>
  <c r="J42" i="1" s="1"/>
  <c r="G43" i="1"/>
  <c r="J43" i="1" s="1"/>
  <c r="G44" i="1"/>
  <c r="J44" i="1" s="1"/>
  <c r="G45" i="1"/>
  <c r="J45" i="1" s="1"/>
  <c r="G46" i="1"/>
  <c r="J46" i="1" s="1"/>
  <c r="G47" i="1"/>
  <c r="J47" i="1" s="1"/>
  <c r="G48" i="1"/>
  <c r="J48" i="1" s="1"/>
  <c r="G49" i="1"/>
  <c r="J49" i="1" s="1"/>
  <c r="G50" i="1"/>
  <c r="J50" i="1" s="1"/>
  <c r="G51" i="1"/>
  <c r="J51" i="1" s="1"/>
  <c r="G52" i="1"/>
  <c r="J52" i="1" s="1"/>
  <c r="G53" i="1"/>
  <c r="J53" i="1" s="1"/>
  <c r="G54" i="1"/>
  <c r="J54" i="1" s="1"/>
  <c r="G55" i="1"/>
  <c r="J55" i="1" s="1"/>
  <c r="G56" i="1"/>
  <c r="J56" i="1" s="1"/>
  <c r="G57" i="1"/>
  <c r="J57" i="1" s="1"/>
  <c r="G58" i="1"/>
  <c r="J58" i="1" s="1"/>
  <c r="G59" i="1"/>
  <c r="J59" i="1" s="1"/>
  <c r="G60" i="1"/>
  <c r="J60" i="1" s="1"/>
  <c r="G61" i="1"/>
  <c r="J61" i="1" s="1"/>
  <c r="G62" i="1"/>
  <c r="J62" i="1" s="1"/>
  <c r="G63" i="1"/>
  <c r="J63" i="1" s="1"/>
  <c r="G64" i="1"/>
  <c r="J64" i="1" s="1"/>
  <c r="G65" i="1"/>
  <c r="J65" i="1" s="1"/>
  <c r="G66" i="1"/>
  <c r="J66" i="1" s="1"/>
  <c r="G67" i="1"/>
  <c r="J67" i="1" s="1"/>
  <c r="G68" i="1"/>
  <c r="J68" i="1" s="1"/>
  <c r="G69" i="1"/>
  <c r="J69" i="1" s="1"/>
  <c r="G70" i="1"/>
  <c r="J70" i="1" s="1"/>
  <c r="G71" i="1"/>
  <c r="J71" i="1" s="1"/>
  <c r="G72" i="1"/>
  <c r="J72" i="1" s="1"/>
  <c r="G73" i="1"/>
  <c r="J73" i="1" s="1"/>
  <c r="G74" i="1"/>
  <c r="J74" i="1" s="1"/>
  <c r="G75" i="1"/>
  <c r="J75" i="1" s="1"/>
  <c r="G76" i="1"/>
  <c r="J76" i="1" s="1"/>
  <c r="G77" i="1"/>
  <c r="J77" i="1" s="1"/>
  <c r="G78" i="1"/>
  <c r="J78" i="1" s="1"/>
  <c r="G79" i="1"/>
  <c r="J79" i="1" s="1"/>
  <c r="G80" i="1"/>
  <c r="J80" i="1" s="1"/>
  <c r="G81" i="1"/>
  <c r="J81" i="1" s="1"/>
  <c r="G82" i="1"/>
  <c r="J82" i="1" s="1"/>
  <c r="G83" i="1"/>
  <c r="J83" i="1" s="1"/>
  <c r="G12" i="1"/>
  <c r="J12" i="1" s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12" i="1"/>
</calcChain>
</file>

<file path=xl/sharedStrings.xml><?xml version="1.0" encoding="utf-8"?>
<sst xmlns="http://schemas.openxmlformats.org/spreadsheetml/2006/main" count="25" uniqueCount="19">
  <si>
    <t>(MWh)</t>
  </si>
  <si>
    <t>($)</t>
  </si>
  <si>
    <t>Month</t>
  </si>
  <si>
    <t>Wholesale Purchases - Monthly (2010-2015)</t>
  </si>
  <si>
    <t>OS   Wholesale Purchases</t>
  </si>
  <si>
    <t>FCBBS Wholesale Purchases</t>
  </si>
  <si>
    <t>Total Wholesale Purchases</t>
  </si>
  <si>
    <t>OS Savings</t>
  </si>
  <si>
    <t>FCBBS Savings</t>
  </si>
  <si>
    <t>Total Schedule A9 Savings</t>
  </si>
  <si>
    <t>Capacity Purchases</t>
  </si>
  <si>
    <t>Net Capacity Purchases Savings</t>
  </si>
  <si>
    <t>Total Wholesale Purchases Savings</t>
  </si>
  <si>
    <t>MWh</t>
  </si>
  <si>
    <t>Florida Power &amp; Light Company</t>
  </si>
  <si>
    <t>Docket No. 160021-EI</t>
  </si>
  <si>
    <t>Staff's Seventeenth Set of Interrogatories</t>
  </si>
  <si>
    <t>Tab 1 of 1</t>
  </si>
  <si>
    <t>Interrogatory No. 300
Attachment No.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</si>
</sst>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[$-409]mmmm\-yy;@"/>
  </numFmts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NewRoman,Bold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64" fontId="1" fillId="0" borderId="1" xfId="0" applyNumberFormat="1" applyFont="1" applyBorder="1" applyAlignment="1">
      <alignment horizontal="left"/>
    </xf>
    <xf numFmtId="38" fontId="2" fillId="0" borderId="1" xfId="0" applyNumberFormat="1" applyFont="1" applyBorder="1" applyAlignment="1">
      <alignment horizontal="center"/>
    </xf>
    <xf numFmtId="38" fontId="1" fillId="0" borderId="1" xfId="0" applyNumberFormat="1" applyFont="1" applyBorder="1" applyAlignment="1">
      <alignment horizontal="center"/>
    </xf>
    <xf numFmtId="38" fontId="1" fillId="0" borderId="0" xfId="0" applyNumberFormat="1" applyFont="1" applyAlignment="1">
      <alignment horizontal="center"/>
    </xf>
    <xf numFmtId="38" fontId="2" fillId="0" borderId="1" xfId="0" applyNumberFormat="1" applyFont="1" applyFill="1" applyBorder="1" applyAlignment="1">
      <alignment horizontal="center"/>
    </xf>
    <xf numFmtId="6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8" fontId="1" fillId="0" borderId="1" xfId="0" applyNumberFormat="1" applyFont="1" applyFill="1" applyBorder="1" applyAlignment="1">
      <alignment horizontal="center"/>
    </xf>
    <xf numFmtId="6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8" fontId="1" fillId="0" borderId="0" xfId="0" applyNumberFormat="1" applyFont="1" applyFill="1" applyAlignment="1">
      <alignment horizontal="center"/>
    </xf>
    <xf numFmtId="6" fontId="1" fillId="0" borderId="0" xfId="0" applyNumberFormat="1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vertical="center"/>
    </xf>
    <xf numFmtId="6" fontId="2" fillId="0" borderId="2" xfId="0" applyNumberFormat="1" applyFont="1" applyFill="1" applyBorder="1" applyAlignment="1">
      <alignment horizontal="center" vertical="center" wrapText="1"/>
    </xf>
    <xf numFmtId="6" fontId="2" fillId="0" borderId="3" xfId="0" applyNumberFormat="1" applyFont="1" applyFill="1" applyBorder="1" applyAlignment="1">
      <alignment horizontal="center" vertical="center" wrapText="1"/>
    </xf>
    <xf numFmtId="6" fontId="2" fillId="0" borderId="4" xfId="0" applyNumberFormat="1" applyFont="1" applyFill="1" applyBorder="1" applyAlignment="1">
      <alignment horizontal="center" vertical="center" wrapText="1"/>
    </xf>
    <xf numFmtId="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8" fontId="2" fillId="0" borderId="2" xfId="0" applyNumberFormat="1" applyFont="1" applyBorder="1" applyAlignment="1">
      <alignment horizontal="center" vertical="center" wrapText="1"/>
    </xf>
    <xf numFmtId="38" fontId="2" fillId="0" borderId="3" xfId="0" applyNumberFormat="1" applyFont="1" applyBorder="1" applyAlignment="1">
      <alignment horizontal="center" vertical="center" wrapText="1"/>
    </xf>
    <xf numFmtId="38" fontId="2" fillId="0" borderId="4" xfId="0" applyNumberFormat="1" applyFont="1" applyBorder="1" applyAlignment="1">
      <alignment horizontal="center" vertical="center" wrapText="1"/>
    </xf>
    <xf numFmtId="38" fontId="2" fillId="0" borderId="2" xfId="0" applyNumberFormat="1" applyFont="1" applyFill="1" applyBorder="1" applyAlignment="1">
      <alignment horizontal="center" vertical="center" wrapText="1"/>
    </xf>
    <xf numFmtId="38" fontId="2" fillId="0" borderId="3" xfId="0" applyNumberFormat="1" applyFont="1" applyFill="1" applyBorder="1" applyAlignment="1">
      <alignment horizontal="center" vertical="center" wrapText="1"/>
    </xf>
    <xf numFmtId="38" fontId="2" fillId="0" borderId="4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workbookViewId="0">
      <selection activeCell="C5" sqref="C5"/>
    </sheetView>
  </sheetViews>
  <sheetFormatPr defaultRowHeight="12.75"/>
  <cols>
    <col min="1" max="1" width="12.5703125" style="1" bestFit="1" customWidth="1"/>
    <col min="2" max="3" width="12.7109375" style="5" customWidth="1"/>
    <col min="4" max="4" width="12.7109375" style="12" customWidth="1"/>
    <col min="5" max="7" width="12.7109375" style="13" customWidth="1"/>
    <col min="8" max="8" width="12.7109375" style="14" customWidth="1"/>
    <col min="9" max="10" width="12.7109375" style="13" customWidth="1"/>
    <col min="11" max="16384" width="9.140625" style="1"/>
  </cols>
  <sheetData>
    <row r="1" spans="1:10">
      <c r="A1" s="15" t="s">
        <v>14</v>
      </c>
    </row>
    <row r="2" spans="1:10">
      <c r="A2" s="15" t="s">
        <v>15</v>
      </c>
    </row>
    <row r="3" spans="1:10">
      <c r="A3" s="15" t="s">
        <v>16</v>
      </c>
    </row>
    <row r="4" spans="1:10" ht="27" customHeight="1">
      <c r="A4" s="31" t="s">
        <v>18</v>
      </c>
      <c r="B4" s="31"/>
    </row>
    <row r="5" spans="1:10">
      <c r="A5" s="15" t="s">
        <v>17</v>
      </c>
    </row>
    <row r="6" spans="1:10">
      <c r="A6" s="21" t="s">
        <v>3</v>
      </c>
      <c r="B6" s="21"/>
      <c r="C6" s="21"/>
      <c r="D6" s="21"/>
      <c r="E6" s="21"/>
      <c r="F6" s="21"/>
      <c r="G6" s="21"/>
      <c r="H6" s="21"/>
      <c r="I6" s="21"/>
      <c r="J6" s="21"/>
    </row>
    <row r="7" spans="1:10">
      <c r="A7" s="20" t="s">
        <v>2</v>
      </c>
      <c r="B7" s="22" t="s">
        <v>4</v>
      </c>
      <c r="C7" s="22" t="s">
        <v>5</v>
      </c>
      <c r="D7" s="25" t="s">
        <v>6</v>
      </c>
      <c r="E7" s="16" t="s">
        <v>7</v>
      </c>
      <c r="F7" s="16" t="s">
        <v>8</v>
      </c>
      <c r="G7" s="16" t="s">
        <v>9</v>
      </c>
      <c r="H7" s="28" t="s">
        <v>10</v>
      </c>
      <c r="I7" s="16" t="s">
        <v>11</v>
      </c>
      <c r="J7" s="19" t="s">
        <v>12</v>
      </c>
    </row>
    <row r="8" spans="1:10">
      <c r="A8" s="20"/>
      <c r="B8" s="23"/>
      <c r="C8" s="23"/>
      <c r="D8" s="26"/>
      <c r="E8" s="17"/>
      <c r="F8" s="17"/>
      <c r="G8" s="17"/>
      <c r="H8" s="29"/>
      <c r="I8" s="17"/>
      <c r="J8" s="19"/>
    </row>
    <row r="9" spans="1:10">
      <c r="A9" s="20"/>
      <c r="B9" s="23"/>
      <c r="C9" s="23"/>
      <c r="D9" s="26"/>
      <c r="E9" s="17"/>
      <c r="F9" s="17"/>
      <c r="G9" s="17"/>
      <c r="H9" s="29"/>
      <c r="I9" s="17"/>
      <c r="J9" s="19"/>
    </row>
    <row r="10" spans="1:10">
      <c r="A10" s="20"/>
      <c r="B10" s="24"/>
      <c r="C10" s="24"/>
      <c r="D10" s="27"/>
      <c r="E10" s="18"/>
      <c r="F10" s="18"/>
      <c r="G10" s="18"/>
      <c r="H10" s="30"/>
      <c r="I10" s="18"/>
      <c r="J10" s="19"/>
    </row>
    <row r="11" spans="1:10">
      <c r="A11" s="20"/>
      <c r="B11" s="3" t="s">
        <v>0</v>
      </c>
      <c r="C11" s="3" t="s">
        <v>0</v>
      </c>
      <c r="D11" s="6" t="s">
        <v>0</v>
      </c>
      <c r="E11" s="7" t="s">
        <v>1</v>
      </c>
      <c r="F11" s="7" t="s">
        <v>1</v>
      </c>
      <c r="G11" s="7" t="s">
        <v>1</v>
      </c>
      <c r="H11" s="8" t="s">
        <v>13</v>
      </c>
      <c r="I11" s="7" t="s">
        <v>1</v>
      </c>
      <c r="J11" s="7" t="s">
        <v>1</v>
      </c>
    </row>
    <row r="12" spans="1:10">
      <c r="A12" s="2">
        <v>40179</v>
      </c>
      <c r="B12" s="4">
        <v>8365</v>
      </c>
      <c r="C12" s="4">
        <v>145</v>
      </c>
      <c r="D12" s="9">
        <f>SUM(B12:C12)</f>
        <v>8510</v>
      </c>
      <c r="E12" s="10">
        <v>55605</v>
      </c>
      <c r="F12" s="10">
        <v>2309</v>
      </c>
      <c r="G12" s="10">
        <f>SUM(E12:F12)</f>
        <v>57914</v>
      </c>
      <c r="H12" s="11">
        <v>0</v>
      </c>
      <c r="I12" s="10">
        <v>0</v>
      </c>
      <c r="J12" s="10">
        <f>G12+I12</f>
        <v>57914</v>
      </c>
    </row>
    <row r="13" spans="1:10">
      <c r="A13" s="2">
        <v>40210</v>
      </c>
      <c r="B13" s="4">
        <v>8024</v>
      </c>
      <c r="C13" s="4">
        <v>0</v>
      </c>
      <c r="D13" s="9">
        <f t="shared" ref="D13:D76" si="0">SUM(B13:C13)</f>
        <v>8024</v>
      </c>
      <c r="E13" s="10">
        <v>95029</v>
      </c>
      <c r="F13" s="10">
        <v>0</v>
      </c>
      <c r="G13" s="10">
        <f t="shared" ref="G13:G76" si="1">SUM(E13:F13)</f>
        <v>95029</v>
      </c>
      <c r="H13" s="11">
        <v>0</v>
      </c>
      <c r="I13" s="10">
        <v>0</v>
      </c>
      <c r="J13" s="10">
        <f t="shared" ref="J13:J76" si="2">G13+I13</f>
        <v>95029</v>
      </c>
    </row>
    <row r="14" spans="1:10">
      <c r="A14" s="2">
        <v>40238</v>
      </c>
      <c r="B14" s="4">
        <v>1315</v>
      </c>
      <c r="C14" s="4">
        <v>85</v>
      </c>
      <c r="D14" s="9">
        <f t="shared" si="0"/>
        <v>1400</v>
      </c>
      <c r="E14" s="10">
        <v>15162.6</v>
      </c>
      <c r="F14" s="10">
        <v>607.70000000000005</v>
      </c>
      <c r="G14" s="10">
        <f t="shared" si="1"/>
        <v>15770.300000000001</v>
      </c>
      <c r="H14" s="11">
        <v>0</v>
      </c>
      <c r="I14" s="10">
        <v>0</v>
      </c>
      <c r="J14" s="10">
        <f t="shared" si="2"/>
        <v>15770.300000000001</v>
      </c>
    </row>
    <row r="15" spans="1:10">
      <c r="A15" s="2">
        <v>40269</v>
      </c>
      <c r="B15" s="4">
        <v>23465</v>
      </c>
      <c r="C15" s="4">
        <v>1414</v>
      </c>
      <c r="D15" s="9">
        <f t="shared" si="0"/>
        <v>24879</v>
      </c>
      <c r="E15" s="10">
        <v>478653</v>
      </c>
      <c r="F15" s="10">
        <v>16733</v>
      </c>
      <c r="G15" s="10">
        <f t="shared" si="1"/>
        <v>495386</v>
      </c>
      <c r="H15" s="11">
        <v>0</v>
      </c>
      <c r="I15" s="10">
        <v>0</v>
      </c>
      <c r="J15" s="10">
        <f t="shared" si="2"/>
        <v>495386</v>
      </c>
    </row>
    <row r="16" spans="1:10">
      <c r="A16" s="2">
        <v>40299</v>
      </c>
      <c r="B16" s="4">
        <v>341961</v>
      </c>
      <c r="C16" s="4">
        <v>8088</v>
      </c>
      <c r="D16" s="9">
        <f t="shared" si="0"/>
        <v>350049</v>
      </c>
      <c r="E16" s="10">
        <v>13037294.380000001</v>
      </c>
      <c r="F16" s="10">
        <v>165828.42000000001</v>
      </c>
      <c r="G16" s="10">
        <f t="shared" si="1"/>
        <v>13203122.800000001</v>
      </c>
      <c r="H16" s="11">
        <v>0</v>
      </c>
      <c r="I16" s="10">
        <v>0</v>
      </c>
      <c r="J16" s="10">
        <f t="shared" si="2"/>
        <v>13203122.800000001</v>
      </c>
    </row>
    <row r="17" spans="1:10">
      <c r="A17" s="2">
        <v>40330</v>
      </c>
      <c r="B17" s="4">
        <v>513152</v>
      </c>
      <c r="C17" s="4">
        <v>17058</v>
      </c>
      <c r="D17" s="9">
        <f t="shared" si="0"/>
        <v>530210</v>
      </c>
      <c r="E17" s="10">
        <v>16105968.99</v>
      </c>
      <c r="F17" s="10">
        <v>393403.35</v>
      </c>
      <c r="G17" s="10">
        <f t="shared" si="1"/>
        <v>16499372.34</v>
      </c>
      <c r="H17" s="11">
        <v>0</v>
      </c>
      <c r="I17" s="10">
        <v>0</v>
      </c>
      <c r="J17" s="10">
        <f t="shared" si="2"/>
        <v>16499372.34</v>
      </c>
    </row>
    <row r="18" spans="1:10">
      <c r="A18" s="2">
        <v>40360</v>
      </c>
      <c r="B18" s="4">
        <v>451213</v>
      </c>
      <c r="C18" s="4">
        <v>19668</v>
      </c>
      <c r="D18" s="9">
        <f t="shared" si="0"/>
        <v>470881</v>
      </c>
      <c r="E18" s="10">
        <v>15818286.800000001</v>
      </c>
      <c r="F18" s="10">
        <v>442247.91</v>
      </c>
      <c r="G18" s="10">
        <f t="shared" si="1"/>
        <v>16260534.710000001</v>
      </c>
      <c r="H18" s="11">
        <v>0</v>
      </c>
      <c r="I18" s="10">
        <v>0</v>
      </c>
      <c r="J18" s="10">
        <f t="shared" si="2"/>
        <v>16260534.710000001</v>
      </c>
    </row>
    <row r="19" spans="1:10">
      <c r="A19" s="2">
        <v>40391</v>
      </c>
      <c r="B19" s="4">
        <v>379012</v>
      </c>
      <c r="C19" s="4">
        <v>11701</v>
      </c>
      <c r="D19" s="9">
        <f t="shared" si="0"/>
        <v>390713</v>
      </c>
      <c r="E19" s="10">
        <v>13859479.800000001</v>
      </c>
      <c r="F19" s="10">
        <v>293778.94</v>
      </c>
      <c r="G19" s="10">
        <f t="shared" si="1"/>
        <v>14153258.74</v>
      </c>
      <c r="H19" s="11">
        <v>0</v>
      </c>
      <c r="I19" s="10">
        <v>0</v>
      </c>
      <c r="J19" s="10">
        <f t="shared" si="2"/>
        <v>14153258.74</v>
      </c>
    </row>
    <row r="20" spans="1:10">
      <c r="A20" s="2">
        <v>40422</v>
      </c>
      <c r="B20" s="4">
        <v>314059</v>
      </c>
      <c r="C20" s="4">
        <v>4247</v>
      </c>
      <c r="D20" s="9">
        <f t="shared" si="0"/>
        <v>318306</v>
      </c>
      <c r="E20" s="10">
        <v>13444510.689999999</v>
      </c>
      <c r="F20" s="10">
        <v>78370.05</v>
      </c>
      <c r="G20" s="10">
        <f t="shared" si="1"/>
        <v>13522880.74</v>
      </c>
      <c r="H20" s="11">
        <v>0</v>
      </c>
      <c r="I20" s="10">
        <v>0</v>
      </c>
      <c r="J20" s="10">
        <f t="shared" si="2"/>
        <v>13522880.74</v>
      </c>
    </row>
    <row r="21" spans="1:10">
      <c r="A21" s="2">
        <v>40452</v>
      </c>
      <c r="B21" s="4">
        <v>81808</v>
      </c>
      <c r="C21" s="4">
        <v>308</v>
      </c>
      <c r="D21" s="9">
        <f t="shared" si="0"/>
        <v>82116</v>
      </c>
      <c r="E21" s="10">
        <v>3169602.05</v>
      </c>
      <c r="F21" s="10">
        <v>6298.59</v>
      </c>
      <c r="G21" s="10">
        <f t="shared" si="1"/>
        <v>3175900.6399999997</v>
      </c>
      <c r="H21" s="11">
        <v>0</v>
      </c>
      <c r="I21" s="10">
        <v>0</v>
      </c>
      <c r="J21" s="10">
        <f t="shared" si="2"/>
        <v>3175900.6399999997</v>
      </c>
    </row>
    <row r="22" spans="1:10">
      <c r="A22" s="2">
        <v>40483</v>
      </c>
      <c r="B22" s="4">
        <v>20514</v>
      </c>
      <c r="C22" s="4">
        <v>288</v>
      </c>
      <c r="D22" s="9">
        <f t="shared" si="0"/>
        <v>20802</v>
      </c>
      <c r="E22" s="10">
        <v>574398.65</v>
      </c>
      <c r="F22" s="10">
        <v>2634.83</v>
      </c>
      <c r="G22" s="10">
        <f t="shared" si="1"/>
        <v>577033.48</v>
      </c>
      <c r="H22" s="11">
        <v>0</v>
      </c>
      <c r="I22" s="10">
        <v>0</v>
      </c>
      <c r="J22" s="10">
        <f t="shared" si="2"/>
        <v>577033.48</v>
      </c>
    </row>
    <row r="23" spans="1:10">
      <c r="A23" s="2">
        <v>40513</v>
      </c>
      <c r="B23" s="4">
        <v>6578</v>
      </c>
      <c r="C23" s="4">
        <v>0</v>
      </c>
      <c r="D23" s="9">
        <f t="shared" si="0"/>
        <v>6578</v>
      </c>
      <c r="E23" s="10">
        <v>260160</v>
      </c>
      <c r="F23" s="10">
        <v>0</v>
      </c>
      <c r="G23" s="10">
        <f t="shared" si="1"/>
        <v>260160</v>
      </c>
      <c r="H23" s="11">
        <v>0</v>
      </c>
      <c r="I23" s="10">
        <v>0</v>
      </c>
      <c r="J23" s="10">
        <f t="shared" si="2"/>
        <v>260160</v>
      </c>
    </row>
    <row r="24" spans="1:10">
      <c r="A24" s="2">
        <v>40544</v>
      </c>
      <c r="B24" s="4">
        <v>1957</v>
      </c>
      <c r="C24" s="4">
        <v>0</v>
      </c>
      <c r="D24" s="9">
        <f t="shared" si="0"/>
        <v>1957</v>
      </c>
      <c r="E24" s="10">
        <v>33367.08</v>
      </c>
      <c r="F24" s="10">
        <v>0</v>
      </c>
      <c r="G24" s="10">
        <f t="shared" si="1"/>
        <v>33367.08</v>
      </c>
      <c r="H24" s="11">
        <v>0</v>
      </c>
      <c r="I24" s="10">
        <v>0</v>
      </c>
      <c r="J24" s="10">
        <f t="shared" si="2"/>
        <v>33367.08</v>
      </c>
    </row>
    <row r="25" spans="1:10">
      <c r="A25" s="2">
        <v>40575</v>
      </c>
      <c r="B25" s="4">
        <v>19232</v>
      </c>
      <c r="C25" s="4">
        <v>0</v>
      </c>
      <c r="D25" s="9">
        <f t="shared" si="0"/>
        <v>19232</v>
      </c>
      <c r="E25" s="10">
        <v>210851</v>
      </c>
      <c r="F25" s="10">
        <v>0</v>
      </c>
      <c r="G25" s="10">
        <f t="shared" si="1"/>
        <v>210851</v>
      </c>
      <c r="H25" s="11">
        <v>0</v>
      </c>
      <c r="I25" s="10">
        <v>0</v>
      </c>
      <c r="J25" s="10">
        <f t="shared" si="2"/>
        <v>210851</v>
      </c>
    </row>
    <row r="26" spans="1:10">
      <c r="A26" s="2">
        <v>40603</v>
      </c>
      <c r="B26" s="4">
        <v>192453</v>
      </c>
      <c r="C26" s="4">
        <v>319</v>
      </c>
      <c r="D26" s="9">
        <f t="shared" si="0"/>
        <v>192772</v>
      </c>
      <c r="E26" s="10">
        <v>1837163.07</v>
      </c>
      <c r="F26" s="10">
        <v>2677.27</v>
      </c>
      <c r="G26" s="10">
        <f t="shared" si="1"/>
        <v>1839840.34</v>
      </c>
      <c r="H26" s="11">
        <v>0</v>
      </c>
      <c r="I26" s="10">
        <v>0</v>
      </c>
      <c r="J26" s="10">
        <f t="shared" si="2"/>
        <v>1839840.34</v>
      </c>
    </row>
    <row r="27" spans="1:10">
      <c r="A27" s="2">
        <v>40634</v>
      </c>
      <c r="B27" s="4">
        <v>222138</v>
      </c>
      <c r="C27" s="4">
        <v>1133</v>
      </c>
      <c r="D27" s="9">
        <f t="shared" si="0"/>
        <v>223271</v>
      </c>
      <c r="E27" s="10">
        <v>15739538.960000001</v>
      </c>
      <c r="F27" s="10">
        <v>32742.080000000002</v>
      </c>
      <c r="G27" s="10">
        <f t="shared" si="1"/>
        <v>15772281.040000001</v>
      </c>
      <c r="H27" s="11">
        <v>0</v>
      </c>
      <c r="I27" s="10">
        <v>0</v>
      </c>
      <c r="J27" s="10">
        <f t="shared" si="2"/>
        <v>15772281.040000001</v>
      </c>
    </row>
    <row r="28" spans="1:10">
      <c r="A28" s="2">
        <v>40664</v>
      </c>
      <c r="B28" s="4">
        <v>309406</v>
      </c>
      <c r="C28" s="4">
        <v>1396</v>
      </c>
      <c r="D28" s="9">
        <f t="shared" si="0"/>
        <v>310802</v>
      </c>
      <c r="E28" s="10">
        <v>10708702.9</v>
      </c>
      <c r="F28" s="10">
        <v>31123.95</v>
      </c>
      <c r="G28" s="10">
        <f t="shared" si="1"/>
        <v>10739826.85</v>
      </c>
      <c r="H28" s="11">
        <v>0</v>
      </c>
      <c r="I28" s="10">
        <v>0</v>
      </c>
      <c r="J28" s="10">
        <f t="shared" si="2"/>
        <v>10739826.85</v>
      </c>
    </row>
    <row r="29" spans="1:10">
      <c r="A29" s="2">
        <v>40695</v>
      </c>
      <c r="B29" s="4">
        <v>202020</v>
      </c>
      <c r="C29" s="4">
        <v>1132</v>
      </c>
      <c r="D29" s="9">
        <f t="shared" si="0"/>
        <v>203152</v>
      </c>
      <c r="E29" s="10">
        <v>10430981.970000001</v>
      </c>
      <c r="F29" s="10">
        <v>13733</v>
      </c>
      <c r="G29" s="10">
        <f t="shared" si="1"/>
        <v>10444714.970000001</v>
      </c>
      <c r="H29" s="11">
        <v>0</v>
      </c>
      <c r="I29" s="10">
        <v>0</v>
      </c>
      <c r="J29" s="10">
        <f t="shared" si="2"/>
        <v>10444714.970000001</v>
      </c>
    </row>
    <row r="30" spans="1:10">
      <c r="A30" s="2">
        <v>40725</v>
      </c>
      <c r="B30" s="4">
        <v>134231</v>
      </c>
      <c r="C30" s="4">
        <v>2155</v>
      </c>
      <c r="D30" s="9">
        <f t="shared" si="0"/>
        <v>136386</v>
      </c>
      <c r="E30" s="10">
        <v>6960359.3300000001</v>
      </c>
      <c r="F30" s="10">
        <v>24263.95</v>
      </c>
      <c r="G30" s="10">
        <f t="shared" si="1"/>
        <v>6984623.2800000003</v>
      </c>
      <c r="H30" s="11">
        <v>0</v>
      </c>
      <c r="I30" s="10">
        <v>0</v>
      </c>
      <c r="J30" s="10">
        <f t="shared" si="2"/>
        <v>6984623.2800000003</v>
      </c>
    </row>
    <row r="31" spans="1:10">
      <c r="A31" s="2">
        <v>40756</v>
      </c>
      <c r="B31" s="4">
        <v>186323</v>
      </c>
      <c r="C31" s="4">
        <v>1586</v>
      </c>
      <c r="D31" s="9">
        <f t="shared" si="0"/>
        <v>187909</v>
      </c>
      <c r="E31" s="10">
        <v>10810655.689999999</v>
      </c>
      <c r="F31" s="10">
        <v>19458.810000000001</v>
      </c>
      <c r="G31" s="10">
        <f t="shared" si="1"/>
        <v>10830114.5</v>
      </c>
      <c r="H31" s="11">
        <v>0</v>
      </c>
      <c r="I31" s="10">
        <v>0</v>
      </c>
      <c r="J31" s="10">
        <f t="shared" si="2"/>
        <v>10830114.5</v>
      </c>
    </row>
    <row r="32" spans="1:10">
      <c r="A32" s="2">
        <v>40787</v>
      </c>
      <c r="B32" s="4">
        <v>95094</v>
      </c>
      <c r="C32" s="4">
        <v>461</v>
      </c>
      <c r="D32" s="9">
        <f t="shared" si="0"/>
        <v>95555</v>
      </c>
      <c r="E32" s="10">
        <v>7198495.46</v>
      </c>
      <c r="F32" s="10">
        <v>3356.14</v>
      </c>
      <c r="G32" s="10">
        <f t="shared" si="1"/>
        <v>7201851.5999999996</v>
      </c>
      <c r="H32" s="11">
        <v>0</v>
      </c>
      <c r="I32" s="10">
        <v>0</v>
      </c>
      <c r="J32" s="10">
        <f t="shared" si="2"/>
        <v>7201851.5999999996</v>
      </c>
    </row>
    <row r="33" spans="1:10">
      <c r="A33" s="2">
        <v>40817</v>
      </c>
      <c r="B33" s="4">
        <v>-16964</v>
      </c>
      <c r="C33" s="4">
        <v>498</v>
      </c>
      <c r="D33" s="9">
        <f t="shared" si="0"/>
        <v>-16466</v>
      </c>
      <c r="E33" s="10">
        <v>344875.85</v>
      </c>
      <c r="F33" s="10">
        <v>4645.01</v>
      </c>
      <c r="G33" s="10">
        <f t="shared" si="1"/>
        <v>349520.86</v>
      </c>
      <c r="H33" s="11">
        <v>0</v>
      </c>
      <c r="I33" s="10">
        <v>0</v>
      </c>
      <c r="J33" s="10">
        <f t="shared" si="2"/>
        <v>349520.86</v>
      </c>
    </row>
    <row r="34" spans="1:10">
      <c r="A34" s="2">
        <v>40848</v>
      </c>
      <c r="B34" s="4">
        <v>-16286</v>
      </c>
      <c r="C34" s="4">
        <v>49</v>
      </c>
      <c r="D34" s="9">
        <f t="shared" si="0"/>
        <v>-16237</v>
      </c>
      <c r="E34" s="10">
        <v>151124.17000000001</v>
      </c>
      <c r="F34" s="10">
        <v>341.4</v>
      </c>
      <c r="G34" s="10">
        <f t="shared" si="1"/>
        <v>151465.57</v>
      </c>
      <c r="H34" s="11">
        <v>0</v>
      </c>
      <c r="I34" s="10">
        <v>0</v>
      </c>
      <c r="J34" s="10">
        <f t="shared" si="2"/>
        <v>151465.57</v>
      </c>
    </row>
    <row r="35" spans="1:10">
      <c r="A35" s="2">
        <v>40878</v>
      </c>
      <c r="B35" s="4">
        <v>-23685</v>
      </c>
      <c r="C35" s="4">
        <v>0</v>
      </c>
      <c r="D35" s="9">
        <f t="shared" si="0"/>
        <v>-23685</v>
      </c>
      <c r="E35" s="10">
        <v>86277</v>
      </c>
      <c r="F35" s="10">
        <v>0</v>
      </c>
      <c r="G35" s="10">
        <f t="shared" si="1"/>
        <v>86277</v>
      </c>
      <c r="H35" s="11">
        <v>0</v>
      </c>
      <c r="I35" s="10">
        <v>0</v>
      </c>
      <c r="J35" s="10">
        <f t="shared" si="2"/>
        <v>86277</v>
      </c>
    </row>
    <row r="36" spans="1:10">
      <c r="A36" s="2">
        <v>40909</v>
      </c>
      <c r="B36" s="4">
        <v>-9199</v>
      </c>
      <c r="C36" s="4">
        <v>0</v>
      </c>
      <c r="D36" s="9">
        <f t="shared" si="0"/>
        <v>-9199</v>
      </c>
      <c r="E36" s="10">
        <v>1868</v>
      </c>
      <c r="F36" s="10">
        <v>0</v>
      </c>
      <c r="G36" s="10">
        <f t="shared" si="1"/>
        <v>1868</v>
      </c>
      <c r="H36" s="11">
        <v>0</v>
      </c>
      <c r="I36" s="10">
        <v>0</v>
      </c>
      <c r="J36" s="10">
        <f t="shared" si="2"/>
        <v>1868</v>
      </c>
    </row>
    <row r="37" spans="1:10">
      <c r="A37" s="2">
        <v>40940</v>
      </c>
      <c r="B37" s="4">
        <v>13177</v>
      </c>
      <c r="C37" s="4">
        <v>196</v>
      </c>
      <c r="D37" s="9">
        <f t="shared" si="0"/>
        <v>13373</v>
      </c>
      <c r="E37" s="10">
        <v>144541.74</v>
      </c>
      <c r="F37" s="10">
        <v>1702.26</v>
      </c>
      <c r="G37" s="10">
        <f t="shared" si="1"/>
        <v>146244</v>
      </c>
      <c r="H37" s="11">
        <v>0</v>
      </c>
      <c r="I37" s="10">
        <v>0</v>
      </c>
      <c r="J37" s="10">
        <f t="shared" si="2"/>
        <v>146244</v>
      </c>
    </row>
    <row r="38" spans="1:10">
      <c r="A38" s="2">
        <v>40969</v>
      </c>
      <c r="B38" s="4">
        <v>56128</v>
      </c>
      <c r="C38" s="4">
        <v>0</v>
      </c>
      <c r="D38" s="9">
        <f t="shared" si="0"/>
        <v>56128</v>
      </c>
      <c r="E38" s="10">
        <v>1247930</v>
      </c>
      <c r="F38" s="10">
        <v>0</v>
      </c>
      <c r="G38" s="10">
        <f t="shared" si="1"/>
        <v>1247930</v>
      </c>
      <c r="H38" s="11">
        <v>0</v>
      </c>
      <c r="I38" s="10">
        <v>0</v>
      </c>
      <c r="J38" s="10">
        <f t="shared" si="2"/>
        <v>1247930</v>
      </c>
    </row>
    <row r="39" spans="1:10">
      <c r="A39" s="2">
        <v>41000</v>
      </c>
      <c r="B39" s="4">
        <v>123152</v>
      </c>
      <c r="C39" s="4">
        <v>148</v>
      </c>
      <c r="D39" s="9">
        <f t="shared" si="0"/>
        <v>123300</v>
      </c>
      <c r="E39" s="10">
        <v>7787287.3899999997</v>
      </c>
      <c r="F39" s="10">
        <v>6409.49</v>
      </c>
      <c r="G39" s="10">
        <f t="shared" si="1"/>
        <v>7793696.8799999999</v>
      </c>
      <c r="H39" s="11">
        <v>0</v>
      </c>
      <c r="I39" s="10">
        <v>0</v>
      </c>
      <c r="J39" s="10">
        <f t="shared" si="2"/>
        <v>7793696.8799999999</v>
      </c>
    </row>
    <row r="40" spans="1:10">
      <c r="A40" s="2">
        <v>41030</v>
      </c>
      <c r="B40" s="4">
        <v>131691</v>
      </c>
      <c r="C40" s="4">
        <v>110</v>
      </c>
      <c r="D40" s="9">
        <f t="shared" si="0"/>
        <v>131801</v>
      </c>
      <c r="E40" s="10">
        <v>2379792.4500000002</v>
      </c>
      <c r="F40" s="10">
        <v>1076.08</v>
      </c>
      <c r="G40" s="10">
        <f t="shared" si="1"/>
        <v>2380868.5300000003</v>
      </c>
      <c r="H40" s="11">
        <v>0</v>
      </c>
      <c r="I40" s="10">
        <v>0</v>
      </c>
      <c r="J40" s="10">
        <f t="shared" si="2"/>
        <v>2380868.5300000003</v>
      </c>
    </row>
    <row r="41" spans="1:10">
      <c r="A41" s="2">
        <v>41061</v>
      </c>
      <c r="B41" s="4">
        <v>38803</v>
      </c>
      <c r="C41" s="4">
        <v>147</v>
      </c>
      <c r="D41" s="9">
        <f t="shared" si="0"/>
        <v>38950</v>
      </c>
      <c r="E41" s="10">
        <v>1431954.21</v>
      </c>
      <c r="F41" s="10">
        <v>1151.1199999999999</v>
      </c>
      <c r="G41" s="10">
        <f t="shared" si="1"/>
        <v>1433105.33</v>
      </c>
      <c r="H41" s="11">
        <v>0</v>
      </c>
      <c r="I41" s="10">
        <v>0</v>
      </c>
      <c r="J41" s="10">
        <f t="shared" si="2"/>
        <v>1433105.33</v>
      </c>
    </row>
    <row r="42" spans="1:10">
      <c r="A42" s="2">
        <v>41091</v>
      </c>
      <c r="B42" s="4">
        <v>71352</v>
      </c>
      <c r="C42" s="4">
        <v>544</v>
      </c>
      <c r="D42" s="9">
        <f t="shared" si="0"/>
        <v>71896</v>
      </c>
      <c r="E42" s="10">
        <v>4041609.53</v>
      </c>
      <c r="F42" s="10">
        <v>4927.67</v>
      </c>
      <c r="G42" s="10">
        <f t="shared" si="1"/>
        <v>4046537.1999999997</v>
      </c>
      <c r="H42" s="11">
        <v>0</v>
      </c>
      <c r="I42" s="10">
        <v>0</v>
      </c>
      <c r="J42" s="10">
        <f t="shared" si="2"/>
        <v>4046537.1999999997</v>
      </c>
    </row>
    <row r="43" spans="1:10">
      <c r="A43" s="2">
        <v>41122</v>
      </c>
      <c r="B43" s="4">
        <v>219606</v>
      </c>
      <c r="C43" s="4">
        <v>863</v>
      </c>
      <c r="D43" s="9">
        <f t="shared" si="0"/>
        <v>220469</v>
      </c>
      <c r="E43" s="10">
        <v>13149917.66</v>
      </c>
      <c r="F43" s="10">
        <v>7253.12</v>
      </c>
      <c r="G43" s="10">
        <f t="shared" si="1"/>
        <v>13157170.779999999</v>
      </c>
      <c r="H43" s="11">
        <v>0</v>
      </c>
      <c r="I43" s="10">
        <v>0</v>
      </c>
      <c r="J43" s="10">
        <f t="shared" si="2"/>
        <v>13157170.779999999</v>
      </c>
    </row>
    <row r="44" spans="1:10">
      <c r="A44" s="2">
        <v>41153</v>
      </c>
      <c r="B44" s="4">
        <v>149975</v>
      </c>
      <c r="C44" s="4">
        <v>299</v>
      </c>
      <c r="D44" s="9">
        <f t="shared" si="0"/>
        <v>150274</v>
      </c>
      <c r="E44" s="10">
        <v>6302773.3799999999</v>
      </c>
      <c r="F44" s="10">
        <v>2233.2199999999998</v>
      </c>
      <c r="G44" s="10">
        <f t="shared" si="1"/>
        <v>6305006.5999999996</v>
      </c>
      <c r="H44" s="11">
        <v>0</v>
      </c>
      <c r="I44" s="10">
        <v>0</v>
      </c>
      <c r="J44" s="10">
        <f t="shared" si="2"/>
        <v>6305006.5999999996</v>
      </c>
    </row>
    <row r="45" spans="1:10">
      <c r="A45" s="2">
        <v>41183</v>
      </c>
      <c r="B45" s="4">
        <v>10640</v>
      </c>
      <c r="C45" s="4">
        <v>298</v>
      </c>
      <c r="D45" s="9">
        <f t="shared" si="0"/>
        <v>10938</v>
      </c>
      <c r="E45" s="10">
        <v>480879.16</v>
      </c>
      <c r="F45" s="10">
        <v>3198.14</v>
      </c>
      <c r="G45" s="10">
        <f t="shared" si="1"/>
        <v>484077.3</v>
      </c>
      <c r="H45" s="11">
        <v>0</v>
      </c>
      <c r="I45" s="10">
        <v>0</v>
      </c>
      <c r="J45" s="10">
        <f t="shared" si="2"/>
        <v>484077.3</v>
      </c>
    </row>
    <row r="46" spans="1:10">
      <c r="A46" s="2">
        <v>41214</v>
      </c>
      <c r="B46" s="4">
        <v>47</v>
      </c>
      <c r="C46" s="4">
        <v>0</v>
      </c>
      <c r="D46" s="9">
        <f t="shared" si="0"/>
        <v>47</v>
      </c>
      <c r="E46" s="10">
        <v>125822.11</v>
      </c>
      <c r="F46" s="10">
        <v>0</v>
      </c>
      <c r="G46" s="10">
        <f t="shared" si="1"/>
        <v>125822.11</v>
      </c>
      <c r="H46" s="11">
        <v>0</v>
      </c>
      <c r="I46" s="10">
        <v>0</v>
      </c>
      <c r="J46" s="10">
        <f t="shared" si="2"/>
        <v>125822.11</v>
      </c>
    </row>
    <row r="47" spans="1:10">
      <c r="A47" s="2">
        <v>41244</v>
      </c>
      <c r="B47" s="4">
        <v>5847</v>
      </c>
      <c r="C47" s="4">
        <v>123</v>
      </c>
      <c r="D47" s="9">
        <f t="shared" si="0"/>
        <v>5970</v>
      </c>
      <c r="E47" s="10">
        <v>65515.02</v>
      </c>
      <c r="F47" s="10">
        <v>562.4</v>
      </c>
      <c r="G47" s="10">
        <f t="shared" si="1"/>
        <v>66077.42</v>
      </c>
      <c r="H47" s="11">
        <v>0</v>
      </c>
      <c r="I47" s="10">
        <v>0</v>
      </c>
      <c r="J47" s="10">
        <f t="shared" si="2"/>
        <v>66077.42</v>
      </c>
    </row>
    <row r="48" spans="1:10">
      <c r="A48" s="2">
        <v>41275</v>
      </c>
      <c r="B48" s="4">
        <v>3035</v>
      </c>
      <c r="C48" s="4">
        <v>50</v>
      </c>
      <c r="D48" s="9">
        <f t="shared" si="0"/>
        <v>3085</v>
      </c>
      <c r="E48" s="10">
        <v>25022.61</v>
      </c>
      <c r="F48" s="10">
        <v>127.33</v>
      </c>
      <c r="G48" s="10">
        <f t="shared" si="1"/>
        <v>25149.940000000002</v>
      </c>
      <c r="H48" s="11">
        <v>0</v>
      </c>
      <c r="I48" s="10">
        <v>0</v>
      </c>
      <c r="J48" s="10">
        <f t="shared" si="2"/>
        <v>25149.940000000002</v>
      </c>
    </row>
    <row r="49" spans="1:10">
      <c r="A49" s="2">
        <v>41306</v>
      </c>
      <c r="B49" s="4">
        <v>1955</v>
      </c>
      <c r="C49" s="4">
        <v>0</v>
      </c>
      <c r="D49" s="9">
        <f t="shared" si="0"/>
        <v>1955</v>
      </c>
      <c r="E49" s="10">
        <v>13766.25</v>
      </c>
      <c r="F49" s="10">
        <v>0</v>
      </c>
      <c r="G49" s="10">
        <f t="shared" si="1"/>
        <v>13766.25</v>
      </c>
      <c r="H49" s="11">
        <v>0</v>
      </c>
      <c r="I49" s="10">
        <v>0</v>
      </c>
      <c r="J49" s="10">
        <f t="shared" si="2"/>
        <v>13766.25</v>
      </c>
    </row>
    <row r="50" spans="1:10">
      <c r="A50" s="2">
        <v>41334</v>
      </c>
      <c r="B50" s="4">
        <v>3420</v>
      </c>
      <c r="C50" s="4">
        <v>25</v>
      </c>
      <c r="D50" s="9">
        <f t="shared" si="0"/>
        <v>3445</v>
      </c>
      <c r="E50" s="10">
        <v>91346.880000000005</v>
      </c>
      <c r="F50" s="10">
        <v>-17.25</v>
      </c>
      <c r="G50" s="10">
        <f t="shared" si="1"/>
        <v>91329.63</v>
      </c>
      <c r="H50" s="11">
        <v>0</v>
      </c>
      <c r="I50" s="10">
        <v>0</v>
      </c>
      <c r="J50" s="10">
        <f t="shared" si="2"/>
        <v>91329.63</v>
      </c>
    </row>
    <row r="51" spans="1:10">
      <c r="A51" s="2">
        <v>41365</v>
      </c>
      <c r="B51" s="4">
        <v>30893</v>
      </c>
      <c r="C51" s="4">
        <v>1087</v>
      </c>
      <c r="D51" s="9">
        <f t="shared" si="0"/>
        <v>31980</v>
      </c>
      <c r="E51" s="10">
        <v>805652.37</v>
      </c>
      <c r="F51" s="10">
        <v>7537.39</v>
      </c>
      <c r="G51" s="10">
        <f t="shared" si="1"/>
        <v>813189.76</v>
      </c>
      <c r="H51" s="11">
        <v>0</v>
      </c>
      <c r="I51" s="10">
        <v>0</v>
      </c>
      <c r="J51" s="10">
        <f t="shared" si="2"/>
        <v>813189.76</v>
      </c>
    </row>
    <row r="52" spans="1:10">
      <c r="A52" s="2">
        <v>41395</v>
      </c>
      <c r="B52" s="4">
        <v>2756</v>
      </c>
      <c r="C52" s="4">
        <v>309</v>
      </c>
      <c r="D52" s="9">
        <f t="shared" si="0"/>
        <v>3065</v>
      </c>
      <c r="E52" s="10">
        <v>27264.639999999999</v>
      </c>
      <c r="F52" s="10">
        <v>1916.25</v>
      </c>
      <c r="G52" s="10">
        <f t="shared" si="1"/>
        <v>29180.89</v>
      </c>
      <c r="H52" s="11">
        <v>0</v>
      </c>
      <c r="I52" s="10">
        <v>0</v>
      </c>
      <c r="J52" s="10">
        <f t="shared" si="2"/>
        <v>29180.89</v>
      </c>
    </row>
    <row r="53" spans="1:10">
      <c r="A53" s="2">
        <v>41426</v>
      </c>
      <c r="B53" s="4">
        <v>4275</v>
      </c>
      <c r="C53" s="4">
        <v>236</v>
      </c>
      <c r="D53" s="9">
        <f t="shared" si="0"/>
        <v>4511</v>
      </c>
      <c r="E53" s="10">
        <v>66470.77</v>
      </c>
      <c r="F53" s="10">
        <v>1741.04</v>
      </c>
      <c r="G53" s="10">
        <f t="shared" si="1"/>
        <v>68211.81</v>
      </c>
      <c r="H53" s="11">
        <v>0</v>
      </c>
      <c r="I53" s="10">
        <v>0</v>
      </c>
      <c r="J53" s="10">
        <f t="shared" si="2"/>
        <v>68211.81</v>
      </c>
    </row>
    <row r="54" spans="1:10">
      <c r="A54" s="2">
        <v>41456</v>
      </c>
      <c r="B54" s="4">
        <v>3295</v>
      </c>
      <c r="C54" s="4">
        <v>197</v>
      </c>
      <c r="D54" s="9">
        <f t="shared" si="0"/>
        <v>3492</v>
      </c>
      <c r="E54" s="10">
        <v>29152.33</v>
      </c>
      <c r="F54" s="10">
        <v>891.23</v>
      </c>
      <c r="G54" s="10">
        <f t="shared" si="1"/>
        <v>30043.56</v>
      </c>
      <c r="H54" s="11">
        <v>0</v>
      </c>
      <c r="I54" s="10">
        <v>0</v>
      </c>
      <c r="J54" s="10">
        <f t="shared" si="2"/>
        <v>30043.56</v>
      </c>
    </row>
    <row r="55" spans="1:10">
      <c r="A55" s="2">
        <v>41487</v>
      </c>
      <c r="B55" s="4">
        <v>22748</v>
      </c>
      <c r="C55" s="4">
        <v>39</v>
      </c>
      <c r="D55" s="9">
        <f t="shared" si="0"/>
        <v>22787</v>
      </c>
      <c r="E55" s="10">
        <v>531576.66</v>
      </c>
      <c r="F55" s="10">
        <v>177.45</v>
      </c>
      <c r="G55" s="10">
        <f t="shared" si="1"/>
        <v>531754.11</v>
      </c>
      <c r="H55" s="11">
        <v>0</v>
      </c>
      <c r="I55" s="10">
        <v>0</v>
      </c>
      <c r="J55" s="10">
        <f t="shared" si="2"/>
        <v>531754.11</v>
      </c>
    </row>
    <row r="56" spans="1:10">
      <c r="A56" s="2">
        <v>41518</v>
      </c>
      <c r="B56" s="4">
        <v>33130</v>
      </c>
      <c r="C56" s="4">
        <v>298</v>
      </c>
      <c r="D56" s="9">
        <f t="shared" si="0"/>
        <v>33428</v>
      </c>
      <c r="E56" s="10">
        <v>543087.19999999995</v>
      </c>
      <c r="F56" s="10">
        <v>2219.2800000000002</v>
      </c>
      <c r="G56" s="10">
        <f t="shared" si="1"/>
        <v>545306.48</v>
      </c>
      <c r="H56" s="11">
        <v>0</v>
      </c>
      <c r="I56" s="10">
        <v>0</v>
      </c>
      <c r="J56" s="10">
        <f t="shared" si="2"/>
        <v>545306.48</v>
      </c>
    </row>
    <row r="57" spans="1:10">
      <c r="A57" s="2">
        <v>41548</v>
      </c>
      <c r="B57" s="4">
        <v>34603</v>
      </c>
      <c r="C57" s="4">
        <v>469</v>
      </c>
      <c r="D57" s="9">
        <f t="shared" si="0"/>
        <v>35072</v>
      </c>
      <c r="E57" s="10">
        <v>946043.31</v>
      </c>
      <c r="F57" s="10">
        <v>2744.54</v>
      </c>
      <c r="G57" s="10">
        <f t="shared" si="1"/>
        <v>948787.85000000009</v>
      </c>
      <c r="H57" s="11">
        <v>0</v>
      </c>
      <c r="I57" s="10">
        <v>0</v>
      </c>
      <c r="J57" s="10">
        <f t="shared" si="2"/>
        <v>948787.85000000009</v>
      </c>
    </row>
    <row r="58" spans="1:10">
      <c r="A58" s="2">
        <v>41579</v>
      </c>
      <c r="B58" s="4">
        <v>4440</v>
      </c>
      <c r="C58" s="4">
        <v>155</v>
      </c>
      <c r="D58" s="9">
        <f t="shared" si="0"/>
        <v>4595</v>
      </c>
      <c r="E58" s="10">
        <v>100909.33</v>
      </c>
      <c r="F58" s="10">
        <v>1464.11</v>
      </c>
      <c r="G58" s="10">
        <f t="shared" si="1"/>
        <v>102373.44</v>
      </c>
      <c r="H58" s="11">
        <v>0</v>
      </c>
      <c r="I58" s="10">
        <v>0</v>
      </c>
      <c r="J58" s="10">
        <f t="shared" si="2"/>
        <v>102373.44</v>
      </c>
    </row>
    <row r="59" spans="1:10">
      <c r="A59" s="2">
        <v>41609</v>
      </c>
      <c r="B59" s="4">
        <v>562</v>
      </c>
      <c r="C59" s="4">
        <v>0</v>
      </c>
      <c r="D59" s="9">
        <f t="shared" si="0"/>
        <v>562</v>
      </c>
      <c r="E59" s="10">
        <v>6653.26</v>
      </c>
      <c r="F59" s="10">
        <v>0</v>
      </c>
      <c r="G59" s="10">
        <f t="shared" si="1"/>
        <v>6653.26</v>
      </c>
      <c r="H59" s="11">
        <v>0</v>
      </c>
      <c r="I59" s="10">
        <v>0</v>
      </c>
      <c r="J59" s="10">
        <f t="shared" si="2"/>
        <v>6653.26</v>
      </c>
    </row>
    <row r="60" spans="1:10">
      <c r="A60" s="2">
        <v>41640</v>
      </c>
      <c r="B60" s="4">
        <v>645</v>
      </c>
      <c r="C60" s="4">
        <v>0</v>
      </c>
      <c r="D60" s="9">
        <f t="shared" si="0"/>
        <v>645</v>
      </c>
      <c r="E60" s="10">
        <v>13357.42</v>
      </c>
      <c r="F60" s="10">
        <v>0</v>
      </c>
      <c r="G60" s="10">
        <f t="shared" si="1"/>
        <v>13357.42</v>
      </c>
      <c r="H60" s="11">
        <v>0</v>
      </c>
      <c r="I60" s="10">
        <v>0</v>
      </c>
      <c r="J60" s="10">
        <f t="shared" si="2"/>
        <v>13357.42</v>
      </c>
    </row>
    <row r="61" spans="1:10">
      <c r="A61" s="2">
        <v>41671</v>
      </c>
      <c r="B61" s="4">
        <v>26021</v>
      </c>
      <c r="C61" s="4">
        <v>292</v>
      </c>
      <c r="D61" s="9">
        <f t="shared" si="0"/>
        <v>26313</v>
      </c>
      <c r="E61" s="10">
        <v>785015.42999999993</v>
      </c>
      <c r="F61" s="10">
        <v>1815.6000000000004</v>
      </c>
      <c r="G61" s="10">
        <f t="shared" si="1"/>
        <v>786831.02999999991</v>
      </c>
      <c r="H61" s="11">
        <v>0</v>
      </c>
      <c r="I61" s="10">
        <v>0</v>
      </c>
      <c r="J61" s="10">
        <f t="shared" si="2"/>
        <v>786831.02999999991</v>
      </c>
    </row>
    <row r="62" spans="1:10">
      <c r="A62" s="2">
        <v>41699</v>
      </c>
      <c r="B62" s="4">
        <v>4485</v>
      </c>
      <c r="C62" s="4">
        <v>69</v>
      </c>
      <c r="D62" s="9">
        <f t="shared" si="0"/>
        <v>4554</v>
      </c>
      <c r="E62" s="10">
        <v>30199.200000000001</v>
      </c>
      <c r="F62" s="10">
        <v>288.76</v>
      </c>
      <c r="G62" s="10">
        <f t="shared" si="1"/>
        <v>30487.96</v>
      </c>
      <c r="H62" s="11">
        <v>0</v>
      </c>
      <c r="I62" s="10">
        <v>0</v>
      </c>
      <c r="J62" s="10">
        <f t="shared" si="2"/>
        <v>30487.96</v>
      </c>
    </row>
    <row r="63" spans="1:10">
      <c r="A63" s="2">
        <v>41730</v>
      </c>
      <c r="B63" s="4">
        <v>27116</v>
      </c>
      <c r="C63" s="4">
        <v>174</v>
      </c>
      <c r="D63" s="9">
        <f t="shared" si="0"/>
        <v>27290</v>
      </c>
      <c r="E63" s="10">
        <v>953876.05999999982</v>
      </c>
      <c r="F63" s="10">
        <v>824.94</v>
      </c>
      <c r="G63" s="10">
        <f t="shared" si="1"/>
        <v>954700.99999999977</v>
      </c>
      <c r="H63" s="11">
        <v>0</v>
      </c>
      <c r="I63" s="10">
        <v>0</v>
      </c>
      <c r="J63" s="10">
        <f t="shared" si="2"/>
        <v>954700.99999999977</v>
      </c>
    </row>
    <row r="64" spans="1:10">
      <c r="A64" s="2">
        <v>41760</v>
      </c>
      <c r="B64" s="4">
        <v>14755</v>
      </c>
      <c r="C64" s="4">
        <v>97</v>
      </c>
      <c r="D64" s="9">
        <f t="shared" si="0"/>
        <v>14852</v>
      </c>
      <c r="E64" s="10">
        <v>203621.56999999998</v>
      </c>
      <c r="F64" s="10">
        <v>1171.7600000000002</v>
      </c>
      <c r="G64" s="10">
        <f t="shared" si="1"/>
        <v>204793.33</v>
      </c>
      <c r="H64" s="11">
        <v>0</v>
      </c>
      <c r="I64" s="10">
        <v>0</v>
      </c>
      <c r="J64" s="10">
        <f t="shared" si="2"/>
        <v>204793.33</v>
      </c>
    </row>
    <row r="65" spans="1:10">
      <c r="A65" s="2">
        <v>41791</v>
      </c>
      <c r="B65" s="4">
        <v>49169</v>
      </c>
      <c r="C65" s="4">
        <v>69</v>
      </c>
      <c r="D65" s="9">
        <f t="shared" si="0"/>
        <v>49238</v>
      </c>
      <c r="E65" s="10">
        <v>1339497.4300000002</v>
      </c>
      <c r="F65" s="10">
        <v>409.99000000000012</v>
      </c>
      <c r="G65" s="10">
        <f t="shared" si="1"/>
        <v>1339907.4200000002</v>
      </c>
      <c r="H65" s="11">
        <v>0</v>
      </c>
      <c r="I65" s="10">
        <v>0</v>
      </c>
      <c r="J65" s="10">
        <f t="shared" si="2"/>
        <v>1339907.4200000002</v>
      </c>
    </row>
    <row r="66" spans="1:10">
      <c r="A66" s="2">
        <v>41821</v>
      </c>
      <c r="B66" s="4">
        <v>46159</v>
      </c>
      <c r="C66" s="4">
        <v>73</v>
      </c>
      <c r="D66" s="9">
        <f t="shared" si="0"/>
        <v>46232</v>
      </c>
      <c r="E66" s="10">
        <v>2680173.42</v>
      </c>
      <c r="F66" s="10">
        <v>271.35999999999967</v>
      </c>
      <c r="G66" s="10">
        <f t="shared" si="1"/>
        <v>2680444.7799999998</v>
      </c>
      <c r="H66" s="11">
        <v>0</v>
      </c>
      <c r="I66" s="10">
        <v>0</v>
      </c>
      <c r="J66" s="10">
        <f t="shared" si="2"/>
        <v>2680444.7799999998</v>
      </c>
    </row>
    <row r="67" spans="1:10">
      <c r="A67" s="2">
        <v>41852</v>
      </c>
      <c r="B67" s="4">
        <v>211454</v>
      </c>
      <c r="C67" s="4">
        <v>79</v>
      </c>
      <c r="D67" s="9">
        <f t="shared" si="0"/>
        <v>211533</v>
      </c>
      <c r="E67" s="10">
        <v>3375176.68</v>
      </c>
      <c r="F67" s="10">
        <v>531.85999999999956</v>
      </c>
      <c r="G67" s="10">
        <f t="shared" si="1"/>
        <v>3375708.54</v>
      </c>
      <c r="H67" s="11">
        <v>8400</v>
      </c>
      <c r="I67" s="10">
        <v>230372.25</v>
      </c>
      <c r="J67" s="10">
        <f t="shared" si="2"/>
        <v>3606080.79</v>
      </c>
    </row>
    <row r="68" spans="1:10">
      <c r="A68" s="2">
        <v>41883</v>
      </c>
      <c r="B68" s="4">
        <v>7698</v>
      </c>
      <c r="C68" s="4">
        <v>0</v>
      </c>
      <c r="D68" s="9">
        <f t="shared" si="0"/>
        <v>7698</v>
      </c>
      <c r="E68" s="10">
        <v>45509.010000000191</v>
      </c>
      <c r="F68" s="10">
        <v>0</v>
      </c>
      <c r="G68" s="10">
        <f t="shared" si="1"/>
        <v>45509.010000000191</v>
      </c>
      <c r="H68" s="11">
        <v>0</v>
      </c>
      <c r="I68" s="10">
        <v>0</v>
      </c>
      <c r="J68" s="10">
        <f t="shared" si="2"/>
        <v>45509.010000000191</v>
      </c>
    </row>
    <row r="69" spans="1:10">
      <c r="A69" s="2">
        <v>41913</v>
      </c>
      <c r="B69" s="4">
        <v>14407</v>
      </c>
      <c r="C69" s="4">
        <v>24.01</v>
      </c>
      <c r="D69" s="9">
        <f t="shared" si="0"/>
        <v>14431.01</v>
      </c>
      <c r="E69" s="10">
        <v>598702.21</v>
      </c>
      <c r="F69" s="10">
        <v>114.96000000000004</v>
      </c>
      <c r="G69" s="10">
        <f t="shared" si="1"/>
        <v>598817.16999999993</v>
      </c>
      <c r="H69" s="11">
        <v>0</v>
      </c>
      <c r="I69" s="10">
        <v>0</v>
      </c>
      <c r="J69" s="10">
        <f t="shared" si="2"/>
        <v>598817.16999999993</v>
      </c>
    </row>
    <row r="70" spans="1:10">
      <c r="A70" s="2">
        <v>41944</v>
      </c>
      <c r="B70" s="4">
        <v>10249</v>
      </c>
      <c r="C70" s="4">
        <v>0</v>
      </c>
      <c r="D70" s="9">
        <f t="shared" si="0"/>
        <v>10249</v>
      </c>
      <c r="E70" s="10">
        <v>267208.66999999993</v>
      </c>
      <c r="F70" s="10">
        <v>0</v>
      </c>
      <c r="G70" s="10">
        <f t="shared" si="1"/>
        <v>267208.66999999993</v>
      </c>
      <c r="H70" s="11">
        <v>0</v>
      </c>
      <c r="I70" s="10">
        <v>0</v>
      </c>
      <c r="J70" s="10">
        <f t="shared" si="2"/>
        <v>267208.66999999993</v>
      </c>
    </row>
    <row r="71" spans="1:10">
      <c r="A71" s="2">
        <v>41974</v>
      </c>
      <c r="B71" s="4">
        <v>35</v>
      </c>
      <c r="C71" s="4">
        <v>0</v>
      </c>
      <c r="D71" s="9">
        <f t="shared" si="0"/>
        <v>35</v>
      </c>
      <c r="E71" s="10">
        <v>141.04999999999995</v>
      </c>
      <c r="F71" s="10">
        <v>0</v>
      </c>
      <c r="G71" s="10">
        <f t="shared" si="1"/>
        <v>141.04999999999995</v>
      </c>
      <c r="H71" s="11">
        <v>0</v>
      </c>
      <c r="I71" s="10">
        <v>0</v>
      </c>
      <c r="J71" s="10">
        <f t="shared" si="2"/>
        <v>141.04999999999995</v>
      </c>
    </row>
    <row r="72" spans="1:10">
      <c r="A72" s="2">
        <v>42005</v>
      </c>
      <c r="B72" s="4">
        <v>0</v>
      </c>
      <c r="C72" s="4">
        <v>0</v>
      </c>
      <c r="D72" s="9">
        <f t="shared" si="0"/>
        <v>0</v>
      </c>
      <c r="E72" s="10">
        <v>0</v>
      </c>
      <c r="F72" s="10">
        <v>0</v>
      </c>
      <c r="G72" s="10">
        <f t="shared" si="1"/>
        <v>0</v>
      </c>
      <c r="H72" s="11">
        <v>0</v>
      </c>
      <c r="I72" s="10">
        <v>0</v>
      </c>
      <c r="J72" s="10">
        <f t="shared" si="2"/>
        <v>0</v>
      </c>
    </row>
    <row r="73" spans="1:10">
      <c r="A73" s="2">
        <v>42036</v>
      </c>
      <c r="B73" s="4">
        <v>4000</v>
      </c>
      <c r="C73" s="4">
        <v>0</v>
      </c>
      <c r="D73" s="9">
        <f t="shared" si="0"/>
        <v>4000</v>
      </c>
      <c r="E73" s="10">
        <v>33880</v>
      </c>
      <c r="F73" s="10">
        <v>0</v>
      </c>
      <c r="G73" s="10">
        <f t="shared" si="1"/>
        <v>33880</v>
      </c>
      <c r="H73" s="11">
        <v>0</v>
      </c>
      <c r="I73" s="10">
        <v>0</v>
      </c>
      <c r="J73" s="10">
        <f t="shared" si="2"/>
        <v>33880</v>
      </c>
    </row>
    <row r="74" spans="1:10">
      <c r="A74" s="2">
        <v>42064</v>
      </c>
      <c r="B74" s="4">
        <v>34826</v>
      </c>
      <c r="C74" s="4">
        <v>0</v>
      </c>
      <c r="D74" s="9">
        <f t="shared" si="0"/>
        <v>34826</v>
      </c>
      <c r="E74" s="10">
        <v>528348.00000000012</v>
      </c>
      <c r="F74" s="10">
        <v>0</v>
      </c>
      <c r="G74" s="10">
        <f t="shared" si="1"/>
        <v>528348.00000000012</v>
      </c>
      <c r="H74" s="11">
        <v>0</v>
      </c>
      <c r="I74" s="10">
        <v>0</v>
      </c>
      <c r="J74" s="10">
        <f t="shared" si="2"/>
        <v>528348.00000000012</v>
      </c>
    </row>
    <row r="75" spans="1:10">
      <c r="A75" s="2">
        <v>42095</v>
      </c>
      <c r="B75" s="4">
        <v>59559</v>
      </c>
      <c r="C75" s="4">
        <v>99</v>
      </c>
      <c r="D75" s="9">
        <f t="shared" si="0"/>
        <v>59658</v>
      </c>
      <c r="E75" s="10">
        <v>1454538.1700000002</v>
      </c>
      <c r="F75" s="10">
        <v>824.71999999999935</v>
      </c>
      <c r="G75" s="10">
        <f t="shared" si="1"/>
        <v>1455362.8900000001</v>
      </c>
      <c r="H75" s="11">
        <v>0</v>
      </c>
      <c r="I75" s="10">
        <v>0</v>
      </c>
      <c r="J75" s="10">
        <f t="shared" si="2"/>
        <v>1455362.8900000001</v>
      </c>
    </row>
    <row r="76" spans="1:10">
      <c r="A76" s="2">
        <v>42125</v>
      </c>
      <c r="B76" s="4">
        <v>27537</v>
      </c>
      <c r="C76" s="4">
        <v>31</v>
      </c>
      <c r="D76" s="9">
        <f t="shared" si="0"/>
        <v>27568</v>
      </c>
      <c r="E76" s="10">
        <v>525428.15999999992</v>
      </c>
      <c r="F76" s="10">
        <v>191.58000000000015</v>
      </c>
      <c r="G76" s="10">
        <f t="shared" si="1"/>
        <v>525619.73999999987</v>
      </c>
      <c r="H76" s="11">
        <v>0</v>
      </c>
      <c r="I76" s="10">
        <v>0</v>
      </c>
      <c r="J76" s="10">
        <f t="shared" si="2"/>
        <v>525619.73999999987</v>
      </c>
    </row>
    <row r="77" spans="1:10">
      <c r="A77" s="2">
        <v>42156</v>
      </c>
      <c r="B77" s="4">
        <v>84503</v>
      </c>
      <c r="C77" s="4">
        <v>0</v>
      </c>
      <c r="D77" s="9">
        <f t="shared" ref="D77:D83" si="3">SUM(B77:C77)</f>
        <v>84503</v>
      </c>
      <c r="E77" s="10">
        <v>3252160.25</v>
      </c>
      <c r="F77" s="10">
        <v>0</v>
      </c>
      <c r="G77" s="10">
        <f t="shared" ref="G77:G83" si="4">SUM(E77:F77)</f>
        <v>3252160.25</v>
      </c>
      <c r="H77" s="11">
        <v>0</v>
      </c>
      <c r="I77" s="10">
        <v>0</v>
      </c>
      <c r="J77" s="10">
        <f t="shared" ref="J77:J83" si="5">G77+I77</f>
        <v>3252160.25</v>
      </c>
    </row>
    <row r="78" spans="1:10">
      <c r="A78" s="2">
        <v>42186</v>
      </c>
      <c r="B78" s="4">
        <v>49723</v>
      </c>
      <c r="C78" s="4">
        <v>125</v>
      </c>
      <c r="D78" s="9">
        <f t="shared" si="3"/>
        <v>49848</v>
      </c>
      <c r="E78" s="10">
        <v>967581.29999999993</v>
      </c>
      <c r="F78" s="10">
        <v>677.13999999999987</v>
      </c>
      <c r="G78" s="10">
        <f t="shared" si="4"/>
        <v>968258.44</v>
      </c>
      <c r="H78" s="11">
        <v>0</v>
      </c>
      <c r="I78" s="10">
        <v>0</v>
      </c>
      <c r="J78" s="10">
        <f t="shared" si="5"/>
        <v>968258.44</v>
      </c>
    </row>
    <row r="79" spans="1:10">
      <c r="A79" s="2">
        <v>42217</v>
      </c>
      <c r="B79" s="4">
        <v>104047</v>
      </c>
      <c r="C79" s="4">
        <v>99</v>
      </c>
      <c r="D79" s="9">
        <f t="shared" si="3"/>
        <v>104146</v>
      </c>
      <c r="E79" s="10">
        <v>940749.56999999972</v>
      </c>
      <c r="F79" s="10">
        <v>614.87000000000035</v>
      </c>
      <c r="G79" s="10">
        <f t="shared" si="4"/>
        <v>941364.43999999971</v>
      </c>
      <c r="H79" s="11">
        <v>0</v>
      </c>
      <c r="I79" s="10">
        <v>0</v>
      </c>
      <c r="J79" s="10">
        <f t="shared" si="5"/>
        <v>941364.43999999971</v>
      </c>
    </row>
    <row r="80" spans="1:10">
      <c r="A80" s="2">
        <v>42248</v>
      </c>
      <c r="B80" s="4">
        <v>89962</v>
      </c>
      <c r="C80" s="4">
        <v>31</v>
      </c>
      <c r="D80" s="9">
        <f t="shared" si="3"/>
        <v>89993</v>
      </c>
      <c r="E80" s="10">
        <v>720566.49000000034</v>
      </c>
      <c r="F80" s="10">
        <v>254.81999999999994</v>
      </c>
      <c r="G80" s="10">
        <f t="shared" si="4"/>
        <v>720821.31000000029</v>
      </c>
      <c r="H80" s="11">
        <v>0</v>
      </c>
      <c r="I80" s="10">
        <v>0</v>
      </c>
      <c r="J80" s="10">
        <f t="shared" si="5"/>
        <v>720821.31000000029</v>
      </c>
    </row>
    <row r="81" spans="1:10">
      <c r="A81" s="2">
        <v>42278</v>
      </c>
      <c r="B81" s="4">
        <v>16489</v>
      </c>
      <c r="C81" s="4">
        <v>0</v>
      </c>
      <c r="D81" s="9">
        <f t="shared" si="3"/>
        <v>16489</v>
      </c>
      <c r="E81" s="10">
        <v>313083.39</v>
      </c>
      <c r="F81" s="10">
        <v>0</v>
      </c>
      <c r="G81" s="10">
        <f t="shared" si="4"/>
        <v>313083.39</v>
      </c>
      <c r="H81" s="11">
        <v>0</v>
      </c>
      <c r="I81" s="10">
        <v>0</v>
      </c>
      <c r="J81" s="10">
        <f t="shared" si="5"/>
        <v>313083.39</v>
      </c>
    </row>
    <row r="82" spans="1:10">
      <c r="A82" s="2">
        <v>42309</v>
      </c>
      <c r="B82" s="4">
        <v>43102</v>
      </c>
      <c r="C82" s="4">
        <v>0</v>
      </c>
      <c r="D82" s="9">
        <f t="shared" si="3"/>
        <v>43102</v>
      </c>
      <c r="E82" s="10">
        <v>744544.10999999987</v>
      </c>
      <c r="F82" s="10">
        <v>0</v>
      </c>
      <c r="G82" s="10">
        <f t="shared" si="4"/>
        <v>744544.10999999987</v>
      </c>
      <c r="H82" s="11">
        <v>0</v>
      </c>
      <c r="I82" s="10">
        <v>0</v>
      </c>
      <c r="J82" s="10">
        <f t="shared" si="5"/>
        <v>744544.10999999987</v>
      </c>
    </row>
    <row r="83" spans="1:10">
      <c r="A83" s="2">
        <v>42339</v>
      </c>
      <c r="B83" s="4">
        <v>9733</v>
      </c>
      <c r="C83" s="4">
        <v>0</v>
      </c>
      <c r="D83" s="9">
        <f t="shared" si="3"/>
        <v>9733</v>
      </c>
      <c r="E83" s="10">
        <v>94168.25999999998</v>
      </c>
      <c r="F83" s="10">
        <v>0</v>
      </c>
      <c r="G83" s="10">
        <f t="shared" si="4"/>
        <v>94168.25999999998</v>
      </c>
      <c r="H83" s="11">
        <v>0</v>
      </c>
      <c r="I83" s="10">
        <v>0</v>
      </c>
      <c r="J83" s="10">
        <f t="shared" si="5"/>
        <v>94168.25999999998</v>
      </c>
    </row>
  </sheetData>
  <mergeCells count="12">
    <mergeCell ref="A4:B4"/>
    <mergeCell ref="I7:I10"/>
    <mergeCell ref="J7:J10"/>
    <mergeCell ref="A7:A11"/>
    <mergeCell ref="A6:J6"/>
    <mergeCell ref="B7:B10"/>
    <mergeCell ref="C7:C10"/>
    <mergeCell ref="D7:D10"/>
    <mergeCell ref="E7:E10"/>
    <mergeCell ref="F7:F10"/>
    <mergeCell ref="G7:G10"/>
    <mergeCell ref="H7:H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