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18192" windowHeight="7992"/>
  </bookViews>
  <sheets>
    <sheet name="Int 368 Data" sheetId="2" r:id="rId1"/>
    <sheet name="Max Peak Day Temp" sheetId="4" r:id="rId2"/>
  </sheets>
  <definedNames>
    <definedName name="_xlnm.Print_Area" localSheetId="0">'Int 368 Data'!$F$8:$I$19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3" i="2" l="1"/>
  <c r="G12" i="2"/>
  <c r="G11" i="2"/>
  <c r="H11" i="2"/>
  <c r="H12" i="2"/>
  <c r="H13" i="2"/>
  <c r="I15" i="2" l="1"/>
  <c r="I14" i="2"/>
  <c r="I13" i="2"/>
  <c r="I12" i="2"/>
  <c r="I11" i="2"/>
  <c r="I10" i="2"/>
  <c r="G15" i="2" l="1"/>
  <c r="G10" i="2"/>
  <c r="G14" i="2"/>
  <c r="H14" i="2"/>
  <c r="H10" i="2"/>
  <c r="H15" i="2"/>
</calcChain>
</file>

<file path=xl/sharedStrings.xml><?xml version="1.0" encoding="utf-8"?>
<sst xmlns="http://schemas.openxmlformats.org/spreadsheetml/2006/main" count="29" uniqueCount="23">
  <si>
    <t>Year</t>
  </si>
  <si>
    <t>Period</t>
  </si>
  <si>
    <t>CDH_Calendar</t>
  </si>
  <si>
    <t>HDH_Calendar</t>
  </si>
  <si>
    <t>Actual 2013</t>
  </si>
  <si>
    <t>2013 Projected based on 15 Year Normal</t>
  </si>
  <si>
    <t>2013 Projected based on 10 Year Normal</t>
  </si>
  <si>
    <t>2014 Actual</t>
  </si>
  <si>
    <t>2015 Actual</t>
  </si>
  <si>
    <t>Notes:</t>
  </si>
  <si>
    <t>Mx_TmpDay</t>
  </si>
  <si>
    <t>Summer Peak Day Max Temp</t>
  </si>
  <si>
    <t>2013 Projected based on 20 Year Normal (as presented in rate case)</t>
  </si>
  <si>
    <t>2012 Rate Case models estimated with actuals through July 2011</t>
  </si>
  <si>
    <t>CDH Calendar from Docket 120015-EI</t>
  </si>
  <si>
    <t>HDH Calendar from Docket 120015-EI</t>
  </si>
  <si>
    <t>Florida Power &amp; Light Company</t>
  </si>
  <si>
    <t>Docket No. 160021-EI</t>
  </si>
  <si>
    <t>Staff's Twenty-Eighth Set of Interrogatories</t>
  </si>
  <si>
    <t>Interrogatory No. 368</t>
  </si>
  <si>
    <t>Attachment No.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</si>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</sst>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D_M_-;\-* #,##0.00\ _D_M_-;_-* &quot;-&quot;??\ _D_M_-;_-@_-"/>
    <numFmt numFmtId="165" formatCode="0.0"/>
    <numFmt numFmtId="166" formatCode="0.000000"/>
    <numFmt numFmtId="167" formatCode="#,##0.0"/>
    <numFmt numFmtId="168" formatCode="0.0%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5" fillId="12" borderId="0" applyNumberFormat="0" applyBorder="0" applyAlignment="0" applyProtection="0"/>
    <xf numFmtId="9" fontId="2" fillId="0" borderId="0" applyFont="0" applyFill="0" applyBorder="0" applyAlignment="0" applyProtection="0"/>
    <xf numFmtId="4" fontId="7" fillId="13" borderId="1" applyNumberFormat="0" applyProtection="0">
      <alignment vertical="center"/>
    </xf>
    <xf numFmtId="4" fontId="8" fillId="13" borderId="1" applyNumberFormat="0" applyProtection="0">
      <alignment vertical="center"/>
    </xf>
    <xf numFmtId="4" fontId="7" fillId="13" borderId="1" applyNumberFormat="0" applyProtection="0">
      <alignment horizontal="left" vertical="center" indent="1"/>
    </xf>
    <xf numFmtId="0" fontId="7" fillId="13" borderId="1" applyNumberFormat="0" applyProtection="0">
      <alignment horizontal="left" vertical="top" indent="1"/>
    </xf>
    <xf numFmtId="4" fontId="7" fillId="14" borderId="0" applyNumberFormat="0" applyProtection="0">
      <alignment horizontal="left" vertical="center" indent="1"/>
    </xf>
    <xf numFmtId="4" fontId="6" fillId="15" borderId="1" applyNumberFormat="0" applyProtection="0">
      <alignment horizontal="right" vertical="center"/>
    </xf>
    <xf numFmtId="4" fontId="6" fillId="16" borderId="1" applyNumberFormat="0" applyProtection="0">
      <alignment horizontal="right" vertical="center"/>
    </xf>
    <xf numFmtId="4" fontId="6" fillId="17" borderId="1" applyNumberFormat="0" applyProtection="0">
      <alignment horizontal="right" vertical="center"/>
    </xf>
    <xf numFmtId="4" fontId="6" fillId="18" borderId="1" applyNumberFormat="0" applyProtection="0">
      <alignment horizontal="right" vertical="center"/>
    </xf>
    <xf numFmtId="4" fontId="6" fillId="19" borderId="1" applyNumberFormat="0" applyProtection="0">
      <alignment horizontal="right" vertical="center"/>
    </xf>
    <xf numFmtId="4" fontId="6" fillId="20" borderId="1" applyNumberFormat="0" applyProtection="0">
      <alignment horizontal="right" vertical="center"/>
    </xf>
    <xf numFmtId="4" fontId="6" fillId="21" borderId="1" applyNumberFormat="0" applyProtection="0">
      <alignment horizontal="right" vertical="center"/>
    </xf>
    <xf numFmtId="4" fontId="6" fillId="22" borderId="1" applyNumberFormat="0" applyProtection="0">
      <alignment horizontal="right" vertical="center"/>
    </xf>
    <xf numFmtId="4" fontId="6" fillId="23" borderId="1" applyNumberFormat="0" applyProtection="0">
      <alignment horizontal="right" vertical="center"/>
    </xf>
    <xf numFmtId="4" fontId="7" fillId="24" borderId="2" applyNumberFormat="0" applyProtection="0">
      <alignment horizontal="left" vertical="center" indent="1"/>
    </xf>
    <xf numFmtId="4" fontId="6" fillId="25" borderId="0" applyNumberFormat="0" applyProtection="0">
      <alignment horizontal="left" vertical="center" indent="1"/>
    </xf>
    <xf numFmtId="4" fontId="9" fillId="26" borderId="0" applyNumberFormat="0" applyProtection="0">
      <alignment horizontal="left" vertical="center" indent="1"/>
    </xf>
    <xf numFmtId="4" fontId="6" fillId="14" borderId="1" applyNumberFormat="0" applyProtection="0">
      <alignment horizontal="right" vertical="center"/>
    </xf>
    <xf numFmtId="4" fontId="6" fillId="25" borderId="0" applyNumberFormat="0" applyProtection="0">
      <alignment horizontal="left" vertical="center" indent="1"/>
    </xf>
    <xf numFmtId="4" fontId="6" fillId="14" borderId="0" applyNumberFormat="0" applyProtection="0">
      <alignment horizontal="left" vertical="center" indent="1"/>
    </xf>
    <xf numFmtId="0" fontId="2" fillId="26" borderId="1" applyNumberFormat="0" applyProtection="0">
      <alignment horizontal="left" vertical="center" indent="1"/>
    </xf>
    <xf numFmtId="0" fontId="2" fillId="26" borderId="1" applyNumberFormat="0" applyProtection="0">
      <alignment horizontal="left" vertical="top" indent="1"/>
    </xf>
    <xf numFmtId="0" fontId="2" fillId="14" borderId="1" applyNumberFormat="0" applyProtection="0">
      <alignment horizontal="left" vertical="center" indent="1"/>
    </xf>
    <xf numFmtId="0" fontId="2" fillId="14" borderId="1" applyNumberFormat="0" applyProtection="0">
      <alignment horizontal="left" vertical="top" indent="1"/>
    </xf>
    <xf numFmtId="0" fontId="2" fillId="27" borderId="1" applyNumberFormat="0" applyProtection="0">
      <alignment horizontal="left" vertical="center" indent="1"/>
    </xf>
    <xf numFmtId="0" fontId="2" fillId="27" borderId="1" applyNumberFormat="0" applyProtection="0">
      <alignment horizontal="left" vertical="top" indent="1"/>
    </xf>
    <xf numFmtId="0" fontId="2" fillId="25" borderId="1" applyNumberFormat="0" applyProtection="0">
      <alignment horizontal="left" vertical="center" indent="1"/>
    </xf>
    <xf numFmtId="0" fontId="2" fillId="25" borderId="1" applyNumberFormat="0" applyProtection="0">
      <alignment horizontal="left" vertical="top" indent="1"/>
    </xf>
    <xf numFmtId="0" fontId="2" fillId="28" borderId="3" applyNumberFormat="0">
      <protection locked="0"/>
    </xf>
    <xf numFmtId="4" fontId="6" fillId="29" borderId="1" applyNumberFormat="0" applyProtection="0">
      <alignment vertical="center"/>
    </xf>
    <xf numFmtId="4" fontId="10" fillId="29" borderId="1" applyNumberFormat="0" applyProtection="0">
      <alignment vertical="center"/>
    </xf>
    <xf numFmtId="4" fontId="6" fillId="29" borderId="1" applyNumberFormat="0" applyProtection="0">
      <alignment horizontal="left" vertical="center" indent="1"/>
    </xf>
    <xf numFmtId="0" fontId="6" fillId="29" borderId="1" applyNumberFormat="0" applyProtection="0">
      <alignment horizontal="left" vertical="top" indent="1"/>
    </xf>
    <xf numFmtId="4" fontId="6" fillId="25" borderId="1" applyNumberFormat="0" applyProtection="0">
      <alignment horizontal="right" vertical="center"/>
    </xf>
    <xf numFmtId="4" fontId="10" fillId="25" borderId="1" applyNumberFormat="0" applyProtection="0">
      <alignment horizontal="right" vertical="center"/>
    </xf>
    <xf numFmtId="4" fontId="6" fillId="14" borderId="1" applyNumberFormat="0" applyProtection="0">
      <alignment horizontal="left" vertical="center" indent="1"/>
    </xf>
    <xf numFmtId="0" fontId="6" fillId="14" borderId="1" applyNumberFormat="0" applyProtection="0">
      <alignment horizontal="left" vertical="top" indent="1"/>
    </xf>
    <xf numFmtId="4" fontId="11" fillId="30" borderId="0" applyNumberFormat="0" applyProtection="0">
      <alignment horizontal="left" vertical="center" indent="1"/>
    </xf>
    <xf numFmtId="4" fontId="12" fillId="25" borderId="1" applyNumberFormat="0" applyProtection="0">
      <alignment horizontal="right" vertical="center"/>
    </xf>
    <xf numFmtId="0" fontId="13" fillId="0" borderId="0" applyNumberFormat="0" applyFill="0" applyBorder="0" applyAlignment="0" applyProtection="0"/>
    <xf numFmtId="166" fontId="2" fillId="0" borderId="0">
      <alignment horizontal="left" wrapText="1"/>
    </xf>
    <xf numFmtId="0" fontId="1" fillId="0" borderId="0"/>
  </cellStyleXfs>
  <cellXfs count="24">
    <xf numFmtId="0" fontId="0" fillId="0" borderId="0" xfId="0"/>
    <xf numFmtId="2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0" fillId="0" borderId="0" xfId="0" applyNumberFormat="1"/>
    <xf numFmtId="0" fontId="3" fillId="0" borderId="0" xfId="0" applyNumberFormat="1" applyFont="1" applyFill="1" applyBorder="1" applyAlignment="1"/>
    <xf numFmtId="2" fontId="3" fillId="0" borderId="0" xfId="0" applyNumberFormat="1" applyFont="1" applyFill="1" applyBorder="1" applyAlignment="1"/>
    <xf numFmtId="0" fontId="3" fillId="0" borderId="0" xfId="0" quotePrefix="1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/>
    <xf numFmtId="0" fontId="3" fillId="0" borderId="0" xfId="0" quotePrefix="1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/>
    <xf numFmtId="10" fontId="3" fillId="0" borderId="0" xfId="0" applyNumberFormat="1" applyFont="1" applyFill="1" applyBorder="1" applyAlignment="1"/>
    <xf numFmtId="168" fontId="3" fillId="0" borderId="0" xfId="2" applyNumberFormat="1" applyFont="1" applyFill="1" applyBorder="1" applyAlignment="1"/>
    <xf numFmtId="164" fontId="3" fillId="0" borderId="0" xfId="1" applyFont="1" applyFill="1" applyBorder="1" applyAlignment="1"/>
    <xf numFmtId="0" fontId="3" fillId="0" borderId="3" xfId="0" applyNumberFormat="1" applyFont="1" applyFill="1" applyBorder="1" applyAlignment="1">
      <alignment wrapText="1"/>
    </xf>
    <xf numFmtId="0" fontId="3" fillId="0" borderId="3" xfId="0" quotePrefix="1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/>
    </xf>
    <xf numFmtId="167" fontId="3" fillId="0" borderId="3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3" fillId="0" borderId="3" xfId="0" quotePrefix="1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</cellXfs>
  <cellStyles count="64"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Comma" xfId="1" builtinId="3"/>
    <cellStyle name="Normal" xfId="0" builtinId="0"/>
    <cellStyle name="Normal 2" xfId="63"/>
    <cellStyle name="Percent" xfId="2" builtinId="5"/>
    <cellStyle name="Percent 2" xfId="21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Style 1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ColWidth="5.109375" defaultRowHeight="11.4" x14ac:dyDescent="0.2"/>
  <cols>
    <col min="1" max="1" width="5" style="3" customWidth="1"/>
    <col min="2" max="2" width="5.88671875" style="3" bestFit="1" customWidth="1"/>
    <col min="3" max="4" width="13.33203125" style="6" bestFit="1" customWidth="1"/>
    <col min="5" max="5" width="7.44140625" style="6" customWidth="1"/>
    <col min="6" max="6" width="56.44140625" style="6" customWidth="1"/>
    <col min="7" max="7" width="14.6640625" style="6" customWidth="1"/>
    <col min="8" max="8" width="16" style="6" customWidth="1"/>
    <col min="9" max="32" width="10.6640625" style="6" customWidth="1"/>
    <col min="33" max="16384" width="5.109375" style="6"/>
  </cols>
  <sheetData>
    <row r="1" spans="1:13" ht="12" x14ac:dyDescent="0.25">
      <c r="A1" s="23" t="s">
        <v>16</v>
      </c>
    </row>
    <row r="2" spans="1:13" ht="12" x14ac:dyDescent="0.25">
      <c r="A2" s="23" t="s">
        <v>17</v>
      </c>
    </row>
    <row r="3" spans="1:13" ht="12" x14ac:dyDescent="0.25">
      <c r="A3" s="23" t="s">
        <v>18</v>
      </c>
    </row>
    <row r="4" spans="1:13" ht="12" x14ac:dyDescent="0.25">
      <c r="A4" s="23" t="s">
        <v>19</v>
      </c>
    </row>
    <row r="5" spans="1:13" ht="12" x14ac:dyDescent="0.25">
      <c r="A5" s="23" t="s">
        <v>20</v>
      </c>
    </row>
    <row r="6" spans="1:13" ht="12" x14ac:dyDescent="0.25">
      <c r="A6" s="23" t="s">
        <v>21</v>
      </c>
    </row>
    <row r="8" spans="1:13" s="2" customFormat="1" ht="34.200000000000003" x14ac:dyDescent="0.2">
      <c r="A8" s="10" t="s">
        <v>0</v>
      </c>
      <c r="B8" s="10" t="s">
        <v>1</v>
      </c>
      <c r="C8" s="1" t="s">
        <v>2</v>
      </c>
      <c r="D8" s="1" t="s">
        <v>3</v>
      </c>
      <c r="F8" s="16"/>
      <c r="G8" s="17" t="s">
        <v>14</v>
      </c>
      <c r="H8" s="17" t="s">
        <v>15</v>
      </c>
      <c r="I8" s="17" t="s">
        <v>11</v>
      </c>
    </row>
    <row r="9" spans="1:13" x14ac:dyDescent="0.2">
      <c r="A9" s="3">
        <v>1991</v>
      </c>
      <c r="B9" s="4">
        <v>1</v>
      </c>
      <c r="C9" s="9">
        <v>52.708333333333329</v>
      </c>
      <c r="D9" s="9">
        <v>39.333333333333336</v>
      </c>
      <c r="F9" s="18"/>
      <c r="G9" s="19"/>
      <c r="H9" s="19"/>
      <c r="I9" s="18"/>
    </row>
    <row r="10" spans="1:13" x14ac:dyDescent="0.2">
      <c r="A10" s="3">
        <v>1991</v>
      </c>
      <c r="B10" s="4">
        <v>2</v>
      </c>
      <c r="C10" s="9">
        <v>34.166666666666664</v>
      </c>
      <c r="D10" s="9">
        <v>72.124999999999986</v>
      </c>
      <c r="F10" s="18" t="s">
        <v>4</v>
      </c>
      <c r="G10" s="20">
        <f>AVERAGE(C273:C284)</f>
        <v>166.67287450597991</v>
      </c>
      <c r="H10" s="20">
        <f t="shared" ref="H10" si="0">AVERAGE(D273:D284)</f>
        <v>20.471739725148073</v>
      </c>
      <c r="I10" s="21">
        <f>+'Max Peak Day Temp'!B52</f>
        <v>90.858716646803188</v>
      </c>
    </row>
    <row r="11" spans="1:13" x14ac:dyDescent="0.2">
      <c r="A11" s="3">
        <v>1991</v>
      </c>
      <c r="B11" s="4">
        <v>3</v>
      </c>
      <c r="C11" s="9">
        <v>74.291666666666686</v>
      </c>
      <c r="D11" s="9">
        <v>30.875</v>
      </c>
      <c r="F11" s="22" t="s">
        <v>12</v>
      </c>
      <c r="G11" s="20">
        <f>AVERAGE(C16:C255)</f>
        <v>163.18942419384351</v>
      </c>
      <c r="H11" s="20">
        <f>AVERAGE(D16:D255)</f>
        <v>32.150814719848682</v>
      </c>
      <c r="I11" s="21">
        <f>AVERAGE('Max Peak Day Temp'!B30:B49)</f>
        <v>91.838297964341194</v>
      </c>
      <c r="K11" s="14"/>
      <c r="L11" s="14"/>
      <c r="M11" s="14"/>
    </row>
    <row r="12" spans="1:13" x14ac:dyDescent="0.2">
      <c r="A12" s="3">
        <v>1991</v>
      </c>
      <c r="B12" s="4">
        <v>4</v>
      </c>
      <c r="C12" s="9">
        <v>152.08333333333331</v>
      </c>
      <c r="D12" s="9">
        <v>2.625</v>
      </c>
      <c r="F12" s="22" t="s">
        <v>5</v>
      </c>
      <c r="G12" s="20">
        <f>AVERAGE(C76:C255)</f>
        <v>163.54608411030995</v>
      </c>
      <c r="H12" s="20">
        <f>AVERAGE(D76:D255)</f>
        <v>32.394141848687141</v>
      </c>
      <c r="I12" s="21">
        <f>AVERAGE('Max Peak Day Temp'!B35:B49)</f>
        <v>91.851063952454936</v>
      </c>
      <c r="K12" s="14"/>
      <c r="L12" s="14"/>
      <c r="M12" s="14"/>
    </row>
    <row r="13" spans="1:13" x14ac:dyDescent="0.2">
      <c r="A13" s="3">
        <v>1991</v>
      </c>
      <c r="B13" s="4">
        <v>5</v>
      </c>
      <c r="C13" s="9">
        <v>247.33333333333334</v>
      </c>
      <c r="D13" s="9">
        <v>0</v>
      </c>
      <c r="F13" s="18" t="s">
        <v>6</v>
      </c>
      <c r="G13" s="20">
        <f>AVERAGE(C136:C255)</f>
        <v>165.87334940182205</v>
      </c>
      <c r="H13" s="20">
        <f>AVERAGE(D136:D255)</f>
        <v>34.026823020670705</v>
      </c>
      <c r="I13" s="21">
        <f>AVERAGE('Max Peak Day Temp'!B40:B49)</f>
        <v>92.076595928682423</v>
      </c>
      <c r="K13" s="14"/>
      <c r="L13" s="14"/>
      <c r="M13" s="14"/>
    </row>
    <row r="14" spans="1:13" x14ac:dyDescent="0.2">
      <c r="A14" s="3">
        <v>1991</v>
      </c>
      <c r="B14" s="4">
        <v>6</v>
      </c>
      <c r="C14" s="9">
        <v>265.00000000000006</v>
      </c>
      <c r="D14" s="9">
        <v>0</v>
      </c>
      <c r="F14" s="18" t="s">
        <v>7</v>
      </c>
      <c r="G14" s="20">
        <f>AVERAGE(C285:C296)</f>
        <v>163.99128800433502</v>
      </c>
      <c r="H14" s="20">
        <f>AVERAGE(D285:D296)</f>
        <v>26.86886352233434</v>
      </c>
      <c r="I14" s="21">
        <f>+'Max Peak Day Temp'!B53</f>
        <v>92.33949693236832</v>
      </c>
      <c r="K14" s="14"/>
      <c r="L14" s="14"/>
      <c r="M14" s="14"/>
    </row>
    <row r="15" spans="1:13" x14ac:dyDescent="0.2">
      <c r="A15" s="3">
        <v>1991</v>
      </c>
      <c r="B15" s="4">
        <v>7</v>
      </c>
      <c r="C15" s="9">
        <v>307.95833333333331</v>
      </c>
      <c r="D15" s="9">
        <v>0</v>
      </c>
      <c r="F15" s="18" t="s">
        <v>8</v>
      </c>
      <c r="G15" s="20">
        <f>AVERAGE(C297:C308)</f>
        <v>192.69180131008002</v>
      </c>
      <c r="H15" s="20">
        <f t="shared" ref="H15" si="1">AVERAGE(D297:D308)</f>
        <v>15.83226773179198</v>
      </c>
      <c r="I15" s="21">
        <f>+'Max Peak Day Temp'!B54</f>
        <v>91.488932032806417</v>
      </c>
      <c r="K15" s="14"/>
      <c r="L15" s="14"/>
      <c r="M15" s="14"/>
    </row>
    <row r="16" spans="1:13" x14ac:dyDescent="0.2">
      <c r="A16" s="3">
        <v>1991</v>
      </c>
      <c r="B16" s="4">
        <v>8</v>
      </c>
      <c r="C16" s="9">
        <v>339.00000000000006</v>
      </c>
      <c r="D16" s="9">
        <v>0</v>
      </c>
      <c r="E16" s="11"/>
      <c r="K16" s="14"/>
      <c r="L16" s="14"/>
      <c r="M16" s="14"/>
    </row>
    <row r="17" spans="1:8" x14ac:dyDescent="0.2">
      <c r="A17" s="3">
        <v>1991</v>
      </c>
      <c r="B17" s="4">
        <v>9</v>
      </c>
      <c r="C17" s="9">
        <v>275.66666666666669</v>
      </c>
      <c r="D17" s="9">
        <v>0</v>
      </c>
      <c r="E17" s="11"/>
      <c r="F17" s="6" t="s">
        <v>9</v>
      </c>
    </row>
    <row r="18" spans="1:8" x14ac:dyDescent="0.2">
      <c r="A18" s="3">
        <v>1991</v>
      </c>
      <c r="B18" s="4">
        <v>10</v>
      </c>
      <c r="C18" s="9">
        <v>173.41666666666666</v>
      </c>
      <c r="D18" s="9">
        <v>1.9583333333333333</v>
      </c>
      <c r="E18" s="11"/>
      <c r="F18" s="8" t="s">
        <v>13</v>
      </c>
    </row>
    <row r="19" spans="1:8" x14ac:dyDescent="0.2">
      <c r="A19" s="3">
        <v>1991</v>
      </c>
      <c r="B19" s="4">
        <v>11</v>
      </c>
      <c r="C19" s="9">
        <v>63.583333333333329</v>
      </c>
      <c r="D19" s="9">
        <v>47.249999999999993</v>
      </c>
      <c r="E19" s="11"/>
    </row>
    <row r="20" spans="1:8" x14ac:dyDescent="0.2">
      <c r="A20" s="3">
        <v>1991</v>
      </c>
      <c r="B20" s="4">
        <v>12</v>
      </c>
      <c r="C20" s="9">
        <v>49</v>
      </c>
      <c r="D20" s="9">
        <v>50.249999999999993</v>
      </c>
      <c r="E20" s="11"/>
    </row>
    <row r="21" spans="1:8" x14ac:dyDescent="0.2">
      <c r="A21" s="3">
        <v>1992</v>
      </c>
      <c r="B21" s="4">
        <v>1</v>
      </c>
      <c r="C21" s="9">
        <v>15.499999999999998</v>
      </c>
      <c r="D21" s="9">
        <v>128.125</v>
      </c>
      <c r="E21" s="11"/>
    </row>
    <row r="22" spans="1:8" x14ac:dyDescent="0.2">
      <c r="A22" s="3">
        <v>1992</v>
      </c>
      <c r="B22" s="4">
        <v>2</v>
      </c>
      <c r="C22" s="9">
        <v>34</v>
      </c>
      <c r="D22" s="9">
        <v>68.125</v>
      </c>
      <c r="E22" s="11"/>
    </row>
    <row r="23" spans="1:8" x14ac:dyDescent="0.2">
      <c r="A23" s="3">
        <v>1992</v>
      </c>
      <c r="B23" s="4">
        <v>3</v>
      </c>
      <c r="C23" s="9">
        <v>51.916666666666671</v>
      </c>
      <c r="D23" s="9">
        <v>51.916666666666671</v>
      </c>
      <c r="E23" s="11"/>
    </row>
    <row r="24" spans="1:8" x14ac:dyDescent="0.2">
      <c r="A24" s="3">
        <v>1992</v>
      </c>
      <c r="B24" s="4">
        <v>4</v>
      </c>
      <c r="C24" s="9">
        <v>77.374999999999986</v>
      </c>
      <c r="D24" s="9">
        <v>28.291666666666664</v>
      </c>
      <c r="E24" s="11"/>
    </row>
    <row r="25" spans="1:8" x14ac:dyDescent="0.2">
      <c r="A25" s="3">
        <v>1992</v>
      </c>
      <c r="B25" s="4">
        <v>5</v>
      </c>
      <c r="C25" s="9">
        <v>162.45833333333337</v>
      </c>
      <c r="D25" s="9">
        <v>9.2083333333333304</v>
      </c>
      <c r="E25" s="11"/>
    </row>
    <row r="26" spans="1:8" x14ac:dyDescent="0.2">
      <c r="A26" s="3">
        <v>1992</v>
      </c>
      <c r="B26" s="4">
        <v>6</v>
      </c>
      <c r="C26" s="9">
        <v>235.91666666666666</v>
      </c>
      <c r="D26" s="9">
        <v>0</v>
      </c>
      <c r="E26" s="11"/>
    </row>
    <row r="27" spans="1:8" x14ac:dyDescent="0.2">
      <c r="A27" s="3">
        <v>1992</v>
      </c>
      <c r="B27" s="4">
        <v>7</v>
      </c>
      <c r="C27" s="9">
        <v>357.12500000000011</v>
      </c>
      <c r="D27" s="9">
        <v>0</v>
      </c>
      <c r="E27" s="11"/>
    </row>
    <row r="28" spans="1:8" x14ac:dyDescent="0.2">
      <c r="A28" s="3">
        <v>1992</v>
      </c>
      <c r="B28" s="4">
        <v>8</v>
      </c>
      <c r="C28" s="9">
        <v>306.5</v>
      </c>
      <c r="D28" s="9">
        <v>0</v>
      </c>
      <c r="G28" s="15"/>
      <c r="H28" s="15"/>
    </row>
    <row r="29" spans="1:8" x14ac:dyDescent="0.2">
      <c r="A29" s="3">
        <v>1992</v>
      </c>
      <c r="B29" s="4">
        <v>9</v>
      </c>
      <c r="C29" s="9">
        <v>282.66666666666669</v>
      </c>
      <c r="D29" s="9">
        <v>0</v>
      </c>
      <c r="G29" s="15"/>
      <c r="H29" s="15"/>
    </row>
    <row r="30" spans="1:8" x14ac:dyDescent="0.2">
      <c r="A30" s="3">
        <v>1992</v>
      </c>
      <c r="B30" s="4">
        <v>10</v>
      </c>
      <c r="C30" s="9">
        <v>166.20833333333334</v>
      </c>
      <c r="D30" s="9">
        <v>0.5</v>
      </c>
      <c r="G30" s="15"/>
      <c r="H30" s="15"/>
    </row>
    <row r="31" spans="1:8" x14ac:dyDescent="0.2">
      <c r="A31" s="3">
        <v>1992</v>
      </c>
      <c r="B31" s="4">
        <v>11</v>
      </c>
      <c r="C31" s="9">
        <v>121.75000000000001</v>
      </c>
      <c r="D31" s="9">
        <v>22.416666666666664</v>
      </c>
      <c r="G31" s="15"/>
      <c r="H31" s="15"/>
    </row>
    <row r="32" spans="1:8" x14ac:dyDescent="0.2">
      <c r="A32" s="3">
        <v>1992</v>
      </c>
      <c r="B32" s="4">
        <v>12</v>
      </c>
      <c r="C32" s="9">
        <v>38.166666666666671</v>
      </c>
      <c r="D32" s="9">
        <v>53.041666666666679</v>
      </c>
      <c r="G32" s="15"/>
      <c r="H32" s="15"/>
    </row>
    <row r="33" spans="1:8" x14ac:dyDescent="0.2">
      <c r="A33" s="3">
        <v>1993</v>
      </c>
      <c r="B33" s="4">
        <v>1</v>
      </c>
      <c r="C33" s="9">
        <v>50.583333333333329</v>
      </c>
      <c r="D33" s="9">
        <v>36.75</v>
      </c>
      <c r="G33" s="15"/>
      <c r="H33" s="15"/>
    </row>
    <row r="34" spans="1:8" x14ac:dyDescent="0.2">
      <c r="A34" s="3">
        <v>1993</v>
      </c>
      <c r="B34" s="4">
        <v>2</v>
      </c>
      <c r="C34" s="9">
        <v>14.458333333333334</v>
      </c>
      <c r="D34" s="9">
        <v>78.625</v>
      </c>
      <c r="G34" s="15"/>
      <c r="H34" s="15"/>
    </row>
    <row r="35" spans="1:8" x14ac:dyDescent="0.2">
      <c r="A35" s="3">
        <v>1993</v>
      </c>
      <c r="B35" s="4">
        <v>3</v>
      </c>
      <c r="C35" s="9">
        <v>43.875000000000007</v>
      </c>
      <c r="D35" s="9">
        <v>63.833333333333329</v>
      </c>
      <c r="G35" s="15"/>
      <c r="H35" s="15"/>
    </row>
    <row r="36" spans="1:8" x14ac:dyDescent="0.2">
      <c r="A36" s="3">
        <v>1993</v>
      </c>
      <c r="B36" s="4">
        <v>4</v>
      </c>
      <c r="C36" s="9">
        <v>67.791666666666657</v>
      </c>
      <c r="D36" s="9">
        <v>20.541666666666668</v>
      </c>
      <c r="G36" s="15"/>
      <c r="H36" s="15"/>
    </row>
    <row r="37" spans="1:8" x14ac:dyDescent="0.2">
      <c r="A37" s="3">
        <v>1993</v>
      </c>
      <c r="B37" s="4">
        <v>5</v>
      </c>
      <c r="C37" s="9">
        <v>170.25000000000003</v>
      </c>
      <c r="D37" s="9">
        <v>4.1666666666666664E-2</v>
      </c>
      <c r="G37" s="15"/>
      <c r="H37" s="15"/>
    </row>
    <row r="38" spans="1:8" x14ac:dyDescent="0.2">
      <c r="A38" s="3">
        <v>1993</v>
      </c>
      <c r="B38" s="4">
        <v>6</v>
      </c>
      <c r="C38" s="9">
        <v>286.25</v>
      </c>
      <c r="D38" s="9">
        <v>0</v>
      </c>
      <c r="G38" s="15"/>
      <c r="H38" s="15"/>
    </row>
    <row r="39" spans="1:8" x14ac:dyDescent="0.2">
      <c r="A39" s="3">
        <v>1993</v>
      </c>
      <c r="B39" s="4">
        <v>7</v>
      </c>
      <c r="C39" s="9">
        <v>333.16666666666669</v>
      </c>
      <c r="D39" s="9">
        <v>0</v>
      </c>
      <c r="G39" s="15"/>
      <c r="H39" s="15"/>
    </row>
    <row r="40" spans="1:8" x14ac:dyDescent="0.2">
      <c r="A40" s="3">
        <v>1993</v>
      </c>
      <c r="B40" s="4">
        <v>8</v>
      </c>
      <c r="C40" s="9">
        <v>330.66666666666669</v>
      </c>
      <c r="D40" s="9">
        <v>0</v>
      </c>
    </row>
    <row r="41" spans="1:8" x14ac:dyDescent="0.2">
      <c r="A41" s="3">
        <v>1993</v>
      </c>
      <c r="B41" s="4">
        <v>9</v>
      </c>
      <c r="C41" s="9">
        <v>288.66666666666663</v>
      </c>
      <c r="D41" s="9">
        <v>0</v>
      </c>
    </row>
    <row r="42" spans="1:8" x14ac:dyDescent="0.2">
      <c r="A42" s="3">
        <v>1993</v>
      </c>
      <c r="B42" s="4">
        <v>10</v>
      </c>
      <c r="C42" s="9">
        <v>193.16666666666666</v>
      </c>
      <c r="D42" s="9">
        <v>1.875</v>
      </c>
    </row>
    <row r="43" spans="1:8" x14ac:dyDescent="0.2">
      <c r="A43" s="3">
        <v>1993</v>
      </c>
      <c r="B43" s="4">
        <v>11</v>
      </c>
      <c r="C43" s="9">
        <v>102.04166666666667</v>
      </c>
      <c r="D43" s="9">
        <v>23.833333333333336</v>
      </c>
    </row>
    <row r="44" spans="1:8" x14ac:dyDescent="0.2">
      <c r="A44" s="3">
        <v>1993</v>
      </c>
      <c r="B44" s="4">
        <v>12</v>
      </c>
      <c r="C44" s="9">
        <v>24.750000000000004</v>
      </c>
      <c r="D44" s="9">
        <v>117.45833333333334</v>
      </c>
    </row>
    <row r="45" spans="1:8" x14ac:dyDescent="0.2">
      <c r="A45" s="3">
        <v>1994</v>
      </c>
      <c r="B45" s="4">
        <v>1</v>
      </c>
      <c r="C45" s="9">
        <v>21.083333333333332</v>
      </c>
      <c r="D45" s="9">
        <v>84.500000000000014</v>
      </c>
    </row>
    <row r="46" spans="1:8" x14ac:dyDescent="0.2">
      <c r="A46" s="3">
        <v>1994</v>
      </c>
      <c r="B46" s="4">
        <v>2</v>
      </c>
      <c r="C46" s="9">
        <v>49.000000000000007</v>
      </c>
      <c r="D46" s="9">
        <v>31.166666666666668</v>
      </c>
    </row>
    <row r="47" spans="1:8" x14ac:dyDescent="0.2">
      <c r="A47" s="3">
        <v>1994</v>
      </c>
      <c r="B47" s="4">
        <v>3</v>
      </c>
      <c r="C47" s="9">
        <v>86.250000000000014</v>
      </c>
      <c r="D47" s="9">
        <v>41.124999999999993</v>
      </c>
    </row>
    <row r="48" spans="1:8" x14ac:dyDescent="0.2">
      <c r="A48" s="3">
        <v>1994</v>
      </c>
      <c r="B48" s="4">
        <v>4</v>
      </c>
      <c r="C48" s="9">
        <v>145.16666666666669</v>
      </c>
      <c r="D48" s="9">
        <v>3.0833333333333335</v>
      </c>
    </row>
    <row r="49" spans="1:14" x14ac:dyDescent="0.2">
      <c r="A49" s="3">
        <v>1994</v>
      </c>
      <c r="B49" s="4">
        <v>5</v>
      </c>
      <c r="C49" s="9">
        <v>238.58333333333326</v>
      </c>
      <c r="D49" s="9">
        <v>0</v>
      </c>
    </row>
    <row r="50" spans="1:14" x14ac:dyDescent="0.2">
      <c r="A50" s="3">
        <v>1994</v>
      </c>
      <c r="B50" s="4">
        <v>6</v>
      </c>
      <c r="C50" s="9">
        <v>289.125</v>
      </c>
      <c r="D50" s="9">
        <v>0</v>
      </c>
    </row>
    <row r="51" spans="1:14" x14ac:dyDescent="0.2">
      <c r="A51" s="3">
        <v>1994</v>
      </c>
      <c r="B51" s="4">
        <v>7</v>
      </c>
      <c r="C51" s="9">
        <v>305.75</v>
      </c>
      <c r="D51" s="9">
        <v>0</v>
      </c>
      <c r="I51" s="12"/>
      <c r="J51" s="12"/>
      <c r="N51" s="13"/>
    </row>
    <row r="52" spans="1:14" x14ac:dyDescent="0.2">
      <c r="A52" s="3">
        <v>1994</v>
      </c>
      <c r="B52" s="4">
        <v>8</v>
      </c>
      <c r="C52" s="9">
        <v>285.41666666666669</v>
      </c>
      <c r="D52" s="9">
        <v>0</v>
      </c>
      <c r="I52" s="12"/>
      <c r="J52" s="12"/>
      <c r="N52" s="13"/>
    </row>
    <row r="53" spans="1:14" x14ac:dyDescent="0.2">
      <c r="A53" s="3">
        <v>1994</v>
      </c>
      <c r="B53" s="4">
        <v>9</v>
      </c>
      <c r="C53" s="9">
        <v>247.6666666666666</v>
      </c>
      <c r="D53" s="9">
        <v>0</v>
      </c>
      <c r="I53" s="12"/>
      <c r="J53" s="12"/>
      <c r="N53" s="13"/>
    </row>
    <row r="54" spans="1:14" x14ac:dyDescent="0.2">
      <c r="A54" s="3">
        <v>1994</v>
      </c>
      <c r="B54" s="4">
        <v>10</v>
      </c>
      <c r="C54" s="9">
        <v>190.08333333333337</v>
      </c>
      <c r="D54" s="9">
        <v>0</v>
      </c>
      <c r="I54" s="12"/>
      <c r="J54" s="12"/>
      <c r="N54" s="13"/>
    </row>
    <row r="55" spans="1:14" x14ac:dyDescent="0.2">
      <c r="A55" s="3">
        <v>1994</v>
      </c>
      <c r="B55" s="4">
        <v>11</v>
      </c>
      <c r="C55" s="9">
        <v>112.25000000000001</v>
      </c>
      <c r="D55" s="9">
        <v>3.125</v>
      </c>
      <c r="I55" s="12"/>
      <c r="J55" s="12"/>
      <c r="N55" s="13"/>
    </row>
    <row r="56" spans="1:14" x14ac:dyDescent="0.2">
      <c r="A56" s="3">
        <v>1994</v>
      </c>
      <c r="B56" s="4">
        <v>12</v>
      </c>
      <c r="C56" s="9">
        <v>50.291666666666664</v>
      </c>
      <c r="D56" s="9">
        <v>52.958333333333329</v>
      </c>
      <c r="I56" s="12"/>
      <c r="J56" s="12"/>
      <c r="N56" s="13"/>
    </row>
    <row r="57" spans="1:14" x14ac:dyDescent="0.2">
      <c r="A57" s="3">
        <v>1995</v>
      </c>
      <c r="B57" s="4">
        <v>1</v>
      </c>
      <c r="C57" s="9">
        <v>17.124999999999996</v>
      </c>
      <c r="D57" s="9">
        <v>138.66666666666669</v>
      </c>
      <c r="I57" s="12"/>
      <c r="J57" s="12"/>
      <c r="N57" s="13"/>
    </row>
    <row r="58" spans="1:14" x14ac:dyDescent="0.2">
      <c r="A58" s="3">
        <v>1995</v>
      </c>
      <c r="B58" s="4">
        <v>2</v>
      </c>
      <c r="C58" s="9">
        <v>25.375</v>
      </c>
      <c r="D58" s="9">
        <v>116.95833333333333</v>
      </c>
      <c r="I58" s="12"/>
      <c r="J58" s="12"/>
      <c r="N58" s="13"/>
    </row>
    <row r="59" spans="1:14" x14ac:dyDescent="0.2">
      <c r="A59" s="3">
        <v>1995</v>
      </c>
      <c r="B59" s="4">
        <v>3</v>
      </c>
      <c r="C59" s="9">
        <v>62.333333333333343</v>
      </c>
      <c r="D59" s="9">
        <v>16.666666666666668</v>
      </c>
      <c r="I59" s="12"/>
      <c r="J59" s="12"/>
      <c r="N59" s="13"/>
    </row>
    <row r="60" spans="1:14" x14ac:dyDescent="0.2">
      <c r="A60" s="3">
        <v>1995</v>
      </c>
      <c r="B60" s="4">
        <v>4</v>
      </c>
      <c r="C60" s="9">
        <v>124.58333333333334</v>
      </c>
      <c r="D60" s="9">
        <v>3.6666666666666665</v>
      </c>
      <c r="I60" s="12"/>
      <c r="J60" s="12"/>
      <c r="N60" s="13"/>
    </row>
    <row r="61" spans="1:14" x14ac:dyDescent="0.2">
      <c r="A61" s="3">
        <v>1995</v>
      </c>
      <c r="B61" s="4">
        <v>5</v>
      </c>
      <c r="C61" s="9">
        <v>286.12500000000006</v>
      </c>
      <c r="D61" s="9">
        <v>0</v>
      </c>
      <c r="I61" s="12"/>
      <c r="J61" s="12"/>
      <c r="N61" s="13"/>
    </row>
    <row r="62" spans="1:14" x14ac:dyDescent="0.2">
      <c r="A62" s="3">
        <v>1995</v>
      </c>
      <c r="B62" s="4">
        <v>6</v>
      </c>
      <c r="C62" s="9">
        <v>257.04166666666669</v>
      </c>
      <c r="D62" s="9">
        <v>0</v>
      </c>
      <c r="I62" s="12"/>
      <c r="J62" s="12"/>
      <c r="N62" s="13"/>
    </row>
    <row r="63" spans="1:14" x14ac:dyDescent="0.2">
      <c r="A63" s="3">
        <v>1995</v>
      </c>
      <c r="B63" s="4">
        <v>7</v>
      </c>
      <c r="C63" s="9">
        <v>320.83333333333331</v>
      </c>
      <c r="D63" s="9">
        <v>0</v>
      </c>
    </row>
    <row r="64" spans="1:14" x14ac:dyDescent="0.2">
      <c r="A64" s="3">
        <v>1995</v>
      </c>
      <c r="B64" s="4">
        <v>8</v>
      </c>
      <c r="C64" s="9">
        <v>322.41666666666663</v>
      </c>
      <c r="D64" s="9">
        <v>0</v>
      </c>
    </row>
    <row r="65" spans="1:4" x14ac:dyDescent="0.2">
      <c r="A65" s="3">
        <v>1995</v>
      </c>
      <c r="B65" s="4">
        <v>9</v>
      </c>
      <c r="C65" s="9">
        <v>286.99999999999994</v>
      </c>
      <c r="D65" s="9">
        <v>0</v>
      </c>
    </row>
    <row r="66" spans="1:4" x14ac:dyDescent="0.2">
      <c r="A66" s="3">
        <v>1995</v>
      </c>
      <c r="B66" s="4">
        <v>10</v>
      </c>
      <c r="C66" s="9">
        <v>237.83333333333323</v>
      </c>
      <c r="D66" s="9">
        <v>0</v>
      </c>
    </row>
    <row r="67" spans="1:4" x14ac:dyDescent="0.2">
      <c r="A67" s="3">
        <v>1995</v>
      </c>
      <c r="B67" s="4">
        <v>11</v>
      </c>
      <c r="C67" s="9">
        <v>72.833333333333329</v>
      </c>
      <c r="D67" s="9">
        <v>43.875</v>
      </c>
    </row>
    <row r="68" spans="1:4" x14ac:dyDescent="0.2">
      <c r="A68" s="3">
        <v>1995</v>
      </c>
      <c r="B68" s="4">
        <v>12</v>
      </c>
      <c r="C68" s="9">
        <v>32.791666666666664</v>
      </c>
      <c r="D68" s="9">
        <v>139.75</v>
      </c>
    </row>
    <row r="69" spans="1:4" x14ac:dyDescent="0.2">
      <c r="A69" s="3">
        <v>1996</v>
      </c>
      <c r="B69" s="4">
        <v>1</v>
      </c>
      <c r="C69" s="9">
        <v>24.916666666666668</v>
      </c>
      <c r="D69" s="9">
        <v>138.12499999999994</v>
      </c>
    </row>
    <row r="70" spans="1:4" x14ac:dyDescent="0.2">
      <c r="A70" s="3">
        <v>1996</v>
      </c>
      <c r="B70" s="4">
        <v>2</v>
      </c>
      <c r="C70" s="9">
        <v>34.75</v>
      </c>
      <c r="D70" s="9">
        <v>144.875</v>
      </c>
    </row>
    <row r="71" spans="1:4" x14ac:dyDescent="0.2">
      <c r="A71" s="3">
        <v>1996</v>
      </c>
      <c r="B71" s="4">
        <v>3</v>
      </c>
      <c r="C71" s="9">
        <v>48.875000000000007</v>
      </c>
      <c r="D71" s="9">
        <v>105.16666666666664</v>
      </c>
    </row>
    <row r="72" spans="1:4" x14ac:dyDescent="0.2">
      <c r="A72" s="3">
        <v>1996</v>
      </c>
      <c r="B72" s="4">
        <v>4</v>
      </c>
      <c r="C72" s="9">
        <v>99.625000000000028</v>
      </c>
      <c r="D72" s="9">
        <v>17.5</v>
      </c>
    </row>
    <row r="73" spans="1:4" x14ac:dyDescent="0.2">
      <c r="A73" s="3">
        <v>1996</v>
      </c>
      <c r="B73" s="4">
        <v>5</v>
      </c>
      <c r="C73" s="9">
        <v>212.29166666666669</v>
      </c>
      <c r="D73" s="9">
        <v>0</v>
      </c>
    </row>
    <row r="74" spans="1:4" x14ac:dyDescent="0.2">
      <c r="A74" s="3">
        <v>1996</v>
      </c>
      <c r="B74" s="4">
        <v>6</v>
      </c>
      <c r="C74" s="9">
        <v>237.87500000000003</v>
      </c>
      <c r="D74" s="9">
        <v>0</v>
      </c>
    </row>
    <row r="75" spans="1:4" x14ac:dyDescent="0.2">
      <c r="A75" s="3">
        <v>1996</v>
      </c>
      <c r="B75" s="4">
        <v>7</v>
      </c>
      <c r="C75" s="9">
        <v>345.95833333333343</v>
      </c>
      <c r="D75" s="9">
        <v>0</v>
      </c>
    </row>
    <row r="76" spans="1:4" x14ac:dyDescent="0.2">
      <c r="A76" s="3">
        <v>1996</v>
      </c>
      <c r="B76" s="4">
        <v>8</v>
      </c>
      <c r="C76" s="9">
        <v>299.91666666666663</v>
      </c>
      <c r="D76" s="9">
        <v>0</v>
      </c>
    </row>
    <row r="77" spans="1:4" x14ac:dyDescent="0.2">
      <c r="A77" s="3">
        <v>1996</v>
      </c>
      <c r="B77" s="4">
        <v>9</v>
      </c>
      <c r="C77" s="9">
        <v>285.29166666666663</v>
      </c>
      <c r="D77" s="9">
        <v>0</v>
      </c>
    </row>
    <row r="78" spans="1:4" x14ac:dyDescent="0.2">
      <c r="A78" s="3">
        <v>1996</v>
      </c>
      <c r="B78" s="4">
        <v>10</v>
      </c>
      <c r="C78" s="9">
        <v>169.79166666666671</v>
      </c>
      <c r="D78" s="9">
        <v>1.9583333333333333</v>
      </c>
    </row>
    <row r="79" spans="1:4" x14ac:dyDescent="0.2">
      <c r="A79" s="3">
        <v>1996</v>
      </c>
      <c r="B79" s="4">
        <v>11</v>
      </c>
      <c r="C79" s="9">
        <v>70.375000000000014</v>
      </c>
      <c r="D79" s="9">
        <v>21.249999999999996</v>
      </c>
    </row>
    <row r="80" spans="1:4" x14ac:dyDescent="0.2">
      <c r="A80" s="3">
        <v>1996</v>
      </c>
      <c r="B80" s="4">
        <v>12</v>
      </c>
      <c r="C80" s="9">
        <v>35</v>
      </c>
      <c r="D80" s="9">
        <v>74</v>
      </c>
    </row>
    <row r="81" spans="1:4" x14ac:dyDescent="0.2">
      <c r="A81" s="3">
        <v>1997</v>
      </c>
      <c r="B81" s="4">
        <v>1</v>
      </c>
      <c r="C81" s="9">
        <v>33.416666666666664</v>
      </c>
      <c r="D81" s="9">
        <v>108.04166666666667</v>
      </c>
    </row>
    <row r="82" spans="1:4" x14ac:dyDescent="0.2">
      <c r="A82" s="3">
        <v>1997</v>
      </c>
      <c r="B82" s="4">
        <v>2</v>
      </c>
      <c r="C82" s="9">
        <v>59.666666666666671</v>
      </c>
      <c r="D82" s="9">
        <v>29.083333333333332</v>
      </c>
    </row>
    <row r="83" spans="1:4" x14ac:dyDescent="0.2">
      <c r="A83" s="3">
        <v>1997</v>
      </c>
      <c r="B83" s="4">
        <v>3</v>
      </c>
      <c r="C83" s="9">
        <v>106.33333333333336</v>
      </c>
      <c r="D83" s="9">
        <v>1.7916666666666667</v>
      </c>
    </row>
    <row r="84" spans="1:4" x14ac:dyDescent="0.2">
      <c r="A84" s="3">
        <v>1997</v>
      </c>
      <c r="B84" s="4">
        <v>4</v>
      </c>
      <c r="C84" s="9">
        <v>100</v>
      </c>
      <c r="D84" s="9">
        <v>11.625</v>
      </c>
    </row>
    <row r="85" spans="1:4" x14ac:dyDescent="0.2">
      <c r="A85" s="3">
        <v>1997</v>
      </c>
      <c r="B85" s="4">
        <v>5</v>
      </c>
      <c r="C85" s="9">
        <v>209.16666666666669</v>
      </c>
      <c r="D85" s="9">
        <v>0</v>
      </c>
    </row>
    <row r="86" spans="1:4" x14ac:dyDescent="0.2">
      <c r="A86" s="3">
        <v>1997</v>
      </c>
      <c r="B86" s="4">
        <v>6</v>
      </c>
      <c r="C86" s="9">
        <v>258.16666666666674</v>
      </c>
      <c r="D86" s="9">
        <v>0</v>
      </c>
    </row>
    <row r="87" spans="1:4" x14ac:dyDescent="0.2">
      <c r="A87" s="3">
        <v>1997</v>
      </c>
      <c r="B87" s="4">
        <v>7</v>
      </c>
      <c r="C87" s="9">
        <v>324.50000000000006</v>
      </c>
      <c r="D87" s="9">
        <v>0</v>
      </c>
    </row>
    <row r="88" spans="1:4" x14ac:dyDescent="0.2">
      <c r="A88" s="3">
        <v>1997</v>
      </c>
      <c r="B88" s="4">
        <v>8</v>
      </c>
      <c r="C88" s="9">
        <v>320.75</v>
      </c>
      <c r="D88" s="9">
        <v>0</v>
      </c>
    </row>
    <row r="89" spans="1:4" x14ac:dyDescent="0.2">
      <c r="A89" s="3">
        <v>1997</v>
      </c>
      <c r="B89" s="4">
        <v>9</v>
      </c>
      <c r="C89" s="9">
        <v>258.54166666666669</v>
      </c>
      <c r="D89" s="9">
        <v>0</v>
      </c>
    </row>
    <row r="90" spans="1:4" x14ac:dyDescent="0.2">
      <c r="A90" s="3">
        <v>1997</v>
      </c>
      <c r="B90" s="4">
        <v>10</v>
      </c>
      <c r="C90" s="9">
        <v>177.50000000000006</v>
      </c>
      <c r="D90" s="9">
        <v>3.5833333333333335</v>
      </c>
    </row>
    <row r="91" spans="1:4" x14ac:dyDescent="0.2">
      <c r="A91" s="3">
        <v>1997</v>
      </c>
      <c r="B91" s="4">
        <v>11</v>
      </c>
      <c r="C91" s="9">
        <v>63.416666666666657</v>
      </c>
      <c r="D91" s="9">
        <v>24.291666666666664</v>
      </c>
    </row>
    <row r="92" spans="1:4" x14ac:dyDescent="0.2">
      <c r="A92" s="3">
        <v>1997</v>
      </c>
      <c r="B92" s="4">
        <v>12</v>
      </c>
      <c r="C92" s="9">
        <v>40.125</v>
      </c>
      <c r="D92" s="9">
        <v>115.29166666666669</v>
      </c>
    </row>
    <row r="93" spans="1:4" x14ac:dyDescent="0.2">
      <c r="A93" s="3">
        <v>1998</v>
      </c>
      <c r="B93" s="4">
        <v>1</v>
      </c>
      <c r="C93" s="9">
        <v>27.541666666666664</v>
      </c>
      <c r="D93" s="9">
        <v>69.916666666666657</v>
      </c>
    </row>
    <row r="94" spans="1:4" x14ac:dyDescent="0.2">
      <c r="A94" s="3">
        <v>1998</v>
      </c>
      <c r="B94" s="4">
        <v>2</v>
      </c>
      <c r="C94" s="9">
        <v>29.041666666666668</v>
      </c>
      <c r="D94" s="9">
        <v>87.541666666666686</v>
      </c>
    </row>
    <row r="95" spans="1:4" x14ac:dyDescent="0.2">
      <c r="A95" s="3">
        <v>1998</v>
      </c>
      <c r="B95" s="4">
        <v>3</v>
      </c>
      <c r="C95" s="9">
        <v>40.833333333333336</v>
      </c>
      <c r="D95" s="9">
        <v>88.666666666666671</v>
      </c>
    </row>
    <row r="96" spans="1:4" x14ac:dyDescent="0.2">
      <c r="A96" s="3">
        <v>1998</v>
      </c>
      <c r="B96" s="4">
        <v>4</v>
      </c>
      <c r="C96" s="9">
        <v>105.95833333333331</v>
      </c>
      <c r="D96" s="9">
        <v>12.708333333333334</v>
      </c>
    </row>
    <row r="97" spans="1:4" x14ac:dyDescent="0.2">
      <c r="A97" s="3">
        <v>1998</v>
      </c>
      <c r="B97" s="4">
        <v>5</v>
      </c>
      <c r="C97" s="9">
        <v>228</v>
      </c>
      <c r="D97" s="9">
        <v>0.125</v>
      </c>
    </row>
    <row r="98" spans="1:4" x14ac:dyDescent="0.2">
      <c r="A98" s="3">
        <v>1998</v>
      </c>
      <c r="B98" s="4">
        <v>6</v>
      </c>
      <c r="C98" s="9">
        <v>362.54166666666663</v>
      </c>
      <c r="D98" s="9">
        <v>0</v>
      </c>
    </row>
    <row r="99" spans="1:4" x14ac:dyDescent="0.2">
      <c r="A99" s="3">
        <v>1998</v>
      </c>
      <c r="B99" s="4">
        <v>7</v>
      </c>
      <c r="C99" s="9">
        <v>352.12499999999994</v>
      </c>
      <c r="D99" s="9">
        <v>0</v>
      </c>
    </row>
    <row r="100" spans="1:4" x14ac:dyDescent="0.2">
      <c r="A100" s="3">
        <v>1998</v>
      </c>
      <c r="B100" s="4">
        <v>8</v>
      </c>
      <c r="C100" s="9">
        <v>349.41666666666674</v>
      </c>
      <c r="D100" s="9">
        <v>0</v>
      </c>
    </row>
    <row r="101" spans="1:4" x14ac:dyDescent="0.2">
      <c r="A101" s="3">
        <v>1998</v>
      </c>
      <c r="B101" s="4">
        <v>9</v>
      </c>
      <c r="C101" s="9">
        <v>292.37500000000006</v>
      </c>
      <c r="D101" s="9">
        <v>0</v>
      </c>
    </row>
    <row r="102" spans="1:4" x14ac:dyDescent="0.2">
      <c r="A102" s="3">
        <v>1998</v>
      </c>
      <c r="B102" s="4">
        <v>10</v>
      </c>
      <c r="C102" s="9">
        <v>222.99999999999997</v>
      </c>
      <c r="D102" s="9">
        <v>4.1666666666666664E-2</v>
      </c>
    </row>
    <row r="103" spans="1:4" x14ac:dyDescent="0.2">
      <c r="A103" s="3">
        <v>1998</v>
      </c>
      <c r="B103" s="4">
        <v>11</v>
      </c>
      <c r="C103" s="9">
        <v>98.833333333333329</v>
      </c>
      <c r="D103" s="9">
        <v>6.291666666666667</v>
      </c>
    </row>
    <row r="104" spans="1:4" x14ac:dyDescent="0.2">
      <c r="A104" s="3">
        <v>1998</v>
      </c>
      <c r="B104" s="4">
        <v>12</v>
      </c>
      <c r="C104" s="9">
        <v>63.666666666666657</v>
      </c>
      <c r="D104" s="9">
        <v>37.208333333333336</v>
      </c>
    </row>
    <row r="105" spans="1:4" x14ac:dyDescent="0.2">
      <c r="A105" s="3">
        <v>1999</v>
      </c>
      <c r="B105" s="4">
        <v>1</v>
      </c>
      <c r="C105" s="9">
        <v>38.750000000000007</v>
      </c>
      <c r="D105" s="9">
        <v>83.125</v>
      </c>
    </row>
    <row r="106" spans="1:4" x14ac:dyDescent="0.2">
      <c r="A106" s="3">
        <v>1999</v>
      </c>
      <c r="B106" s="4">
        <v>2</v>
      </c>
      <c r="C106" s="9">
        <v>30.041666666666671</v>
      </c>
      <c r="D106" s="9">
        <v>79.958333333333329</v>
      </c>
    </row>
    <row r="107" spans="1:4" x14ac:dyDescent="0.2">
      <c r="A107" s="3">
        <v>1999</v>
      </c>
      <c r="B107" s="4">
        <v>3</v>
      </c>
      <c r="C107" s="9">
        <v>39.333333333333336</v>
      </c>
      <c r="D107" s="9">
        <v>62.916666666666664</v>
      </c>
    </row>
    <row r="108" spans="1:4" x14ac:dyDescent="0.2">
      <c r="A108" s="3">
        <v>1999</v>
      </c>
      <c r="B108" s="4">
        <v>4</v>
      </c>
      <c r="C108" s="9">
        <v>143.66666666666669</v>
      </c>
      <c r="D108" s="9">
        <v>8.5416666666666661</v>
      </c>
    </row>
    <row r="109" spans="1:4" x14ac:dyDescent="0.2">
      <c r="A109" s="3">
        <v>1999</v>
      </c>
      <c r="B109" s="4">
        <v>5</v>
      </c>
      <c r="C109" s="9">
        <v>178.87499999999997</v>
      </c>
      <c r="D109" s="9">
        <v>5.4166666666666661</v>
      </c>
    </row>
    <row r="110" spans="1:4" x14ac:dyDescent="0.2">
      <c r="A110" s="3">
        <v>1999</v>
      </c>
      <c r="B110" s="4">
        <v>6</v>
      </c>
      <c r="C110" s="9">
        <v>217.75000000000003</v>
      </c>
      <c r="D110" s="9">
        <v>0</v>
      </c>
    </row>
    <row r="111" spans="1:4" x14ac:dyDescent="0.2">
      <c r="A111" s="3">
        <v>1999</v>
      </c>
      <c r="B111" s="4">
        <v>7</v>
      </c>
      <c r="C111" s="9">
        <v>328.12500000000006</v>
      </c>
      <c r="D111" s="9">
        <v>0</v>
      </c>
    </row>
    <row r="112" spans="1:4" x14ac:dyDescent="0.2">
      <c r="A112" s="3">
        <v>1999</v>
      </c>
      <c r="B112" s="4">
        <v>8</v>
      </c>
      <c r="C112" s="9">
        <v>313.375</v>
      </c>
      <c r="D112" s="9">
        <v>0</v>
      </c>
    </row>
    <row r="113" spans="1:4" x14ac:dyDescent="0.2">
      <c r="A113" s="3">
        <v>1999</v>
      </c>
      <c r="B113" s="4">
        <v>9</v>
      </c>
      <c r="C113" s="9">
        <v>250.95833333333337</v>
      </c>
      <c r="D113" s="9">
        <v>0</v>
      </c>
    </row>
    <row r="114" spans="1:4" x14ac:dyDescent="0.2">
      <c r="A114" s="3">
        <v>1999</v>
      </c>
      <c r="B114" s="4">
        <v>10</v>
      </c>
      <c r="C114" s="9">
        <v>185.25</v>
      </c>
      <c r="D114" s="9">
        <v>3.125</v>
      </c>
    </row>
    <row r="115" spans="1:4" x14ac:dyDescent="0.2">
      <c r="A115" s="3">
        <v>1999</v>
      </c>
      <c r="B115" s="4">
        <v>11</v>
      </c>
      <c r="C115" s="9">
        <v>60.624999999999993</v>
      </c>
      <c r="D115" s="9">
        <v>15.666666666666668</v>
      </c>
    </row>
    <row r="116" spans="1:4" x14ac:dyDescent="0.2">
      <c r="A116" s="3">
        <v>1999</v>
      </c>
      <c r="B116" s="4">
        <v>12</v>
      </c>
      <c r="C116" s="9">
        <v>23.625</v>
      </c>
      <c r="D116" s="9">
        <v>79.375</v>
      </c>
    </row>
    <row r="117" spans="1:4" x14ac:dyDescent="0.2">
      <c r="A117" s="3">
        <v>2000</v>
      </c>
      <c r="B117" s="4">
        <v>1</v>
      </c>
      <c r="C117" s="9">
        <v>23.875</v>
      </c>
      <c r="D117" s="9">
        <v>111.83333333333331</v>
      </c>
    </row>
    <row r="118" spans="1:4" x14ac:dyDescent="0.2">
      <c r="A118" s="3">
        <v>2000</v>
      </c>
      <c r="B118" s="4">
        <v>2</v>
      </c>
      <c r="C118" s="9">
        <v>23.666666666666668</v>
      </c>
      <c r="D118" s="9">
        <v>82.500000000000014</v>
      </c>
    </row>
    <row r="119" spans="1:4" x14ac:dyDescent="0.2">
      <c r="A119" s="3">
        <v>2000</v>
      </c>
      <c r="B119" s="4">
        <v>3</v>
      </c>
      <c r="C119" s="9">
        <v>77.999999999999986</v>
      </c>
      <c r="D119" s="9">
        <v>9.7083333333333321</v>
      </c>
    </row>
    <row r="120" spans="1:4" x14ac:dyDescent="0.2">
      <c r="A120" s="3">
        <v>2000</v>
      </c>
      <c r="B120" s="4">
        <v>4</v>
      </c>
      <c r="C120" s="9">
        <v>88.958333333333329</v>
      </c>
      <c r="D120" s="9">
        <v>13.58333333333333</v>
      </c>
    </row>
    <row r="121" spans="1:4" x14ac:dyDescent="0.2">
      <c r="A121" s="3">
        <v>2000</v>
      </c>
      <c r="B121" s="4">
        <v>5</v>
      </c>
      <c r="C121" s="9">
        <v>210.5</v>
      </c>
      <c r="D121" s="9">
        <v>0</v>
      </c>
    </row>
    <row r="122" spans="1:4" x14ac:dyDescent="0.2">
      <c r="A122" s="3">
        <v>2000</v>
      </c>
      <c r="B122" s="4">
        <v>6</v>
      </c>
      <c r="C122" s="9">
        <v>261.29166666666669</v>
      </c>
      <c r="D122" s="9">
        <v>0</v>
      </c>
    </row>
    <row r="123" spans="1:4" x14ac:dyDescent="0.2">
      <c r="A123" s="3">
        <v>2000</v>
      </c>
      <c r="B123" s="4">
        <v>7</v>
      </c>
      <c r="C123" s="9">
        <v>300.33333333333331</v>
      </c>
      <c r="D123" s="9">
        <v>0</v>
      </c>
    </row>
    <row r="124" spans="1:4" x14ac:dyDescent="0.2">
      <c r="A124" s="3">
        <v>2000</v>
      </c>
      <c r="B124" s="4">
        <v>8</v>
      </c>
      <c r="C124" s="9">
        <v>306.3772817839311</v>
      </c>
      <c r="D124" s="9">
        <v>0</v>
      </c>
    </row>
    <row r="125" spans="1:4" x14ac:dyDescent="0.2">
      <c r="A125" s="3">
        <v>2000</v>
      </c>
      <c r="B125" s="4">
        <v>9</v>
      </c>
      <c r="C125" s="9">
        <v>284.58017387160032</v>
      </c>
      <c r="D125" s="9">
        <v>0</v>
      </c>
    </row>
    <row r="126" spans="1:4" x14ac:dyDescent="0.2">
      <c r="A126" s="3">
        <v>2000</v>
      </c>
      <c r="B126" s="4">
        <v>10</v>
      </c>
      <c r="C126" s="9">
        <v>134.79035038212118</v>
      </c>
      <c r="D126" s="9">
        <v>1.0254364654602386</v>
      </c>
    </row>
    <row r="127" spans="1:4" x14ac:dyDescent="0.2">
      <c r="A127" s="3">
        <v>2000</v>
      </c>
      <c r="B127" s="4">
        <v>11</v>
      </c>
      <c r="C127" s="9">
        <v>60.018727577078565</v>
      </c>
      <c r="D127" s="9">
        <v>36.347031029726786</v>
      </c>
    </row>
    <row r="128" spans="1:4" x14ac:dyDescent="0.2">
      <c r="A128" s="3">
        <v>2000</v>
      </c>
      <c r="B128" s="4">
        <v>12</v>
      </c>
      <c r="C128" s="9">
        <v>29.436649504877643</v>
      </c>
      <c r="D128" s="9">
        <v>123.84605311717714</v>
      </c>
    </row>
    <row r="129" spans="1:4" x14ac:dyDescent="0.2">
      <c r="A129" s="3">
        <v>2001</v>
      </c>
      <c r="B129" s="4">
        <v>1</v>
      </c>
      <c r="C129" s="9">
        <v>9.5088695915467945</v>
      </c>
      <c r="D129" s="9">
        <v>264.24531216365034</v>
      </c>
    </row>
    <row r="130" spans="1:4" x14ac:dyDescent="0.2">
      <c r="A130" s="3">
        <v>2001</v>
      </c>
      <c r="B130" s="4">
        <v>2</v>
      </c>
      <c r="C130" s="9">
        <v>53.578461590550191</v>
      </c>
      <c r="D130" s="9">
        <v>18.87538471604709</v>
      </c>
    </row>
    <row r="131" spans="1:4" x14ac:dyDescent="0.2">
      <c r="A131" s="3">
        <v>2001</v>
      </c>
      <c r="B131" s="4">
        <v>3</v>
      </c>
      <c r="C131" s="9">
        <v>73.13472591020853</v>
      </c>
      <c r="D131" s="9">
        <v>46.385124886762696</v>
      </c>
    </row>
    <row r="132" spans="1:4" x14ac:dyDescent="0.2">
      <c r="A132" s="3">
        <v>2001</v>
      </c>
      <c r="B132" s="4">
        <v>4</v>
      </c>
      <c r="C132" s="9">
        <v>101.92020704975123</v>
      </c>
      <c r="D132" s="9">
        <v>7.4178024536246019</v>
      </c>
    </row>
    <row r="133" spans="1:4" x14ac:dyDescent="0.2">
      <c r="A133" s="3">
        <v>2001</v>
      </c>
      <c r="B133" s="4">
        <v>5</v>
      </c>
      <c r="C133" s="9">
        <v>157.52397083687768</v>
      </c>
      <c r="D133" s="9">
        <v>0.41795878408605225</v>
      </c>
    </row>
    <row r="134" spans="1:4" x14ac:dyDescent="0.2">
      <c r="A134" s="3">
        <v>2001</v>
      </c>
      <c r="B134" s="4">
        <v>6</v>
      </c>
      <c r="C134" s="9">
        <v>258.67836740576791</v>
      </c>
      <c r="D134" s="9">
        <v>0</v>
      </c>
    </row>
    <row r="135" spans="1:4" x14ac:dyDescent="0.2">
      <c r="A135" s="3">
        <v>2001</v>
      </c>
      <c r="B135" s="4">
        <v>7</v>
      </c>
      <c r="C135" s="9">
        <v>281.65375946615831</v>
      </c>
      <c r="D135" s="9">
        <v>0</v>
      </c>
    </row>
    <row r="136" spans="1:4" x14ac:dyDescent="0.2">
      <c r="A136" s="3">
        <v>2001</v>
      </c>
      <c r="B136" s="4">
        <v>8</v>
      </c>
      <c r="C136" s="9">
        <v>323.90379756062617</v>
      </c>
      <c r="D136" s="9">
        <v>0</v>
      </c>
    </row>
    <row r="137" spans="1:4" x14ac:dyDescent="0.2">
      <c r="A137" s="3">
        <v>2001</v>
      </c>
      <c r="B137" s="4">
        <v>9</v>
      </c>
      <c r="C137" s="9">
        <v>215.6292155693541</v>
      </c>
      <c r="D137" s="9">
        <v>0</v>
      </c>
    </row>
    <row r="138" spans="1:4" x14ac:dyDescent="0.2">
      <c r="A138" s="3">
        <v>2001</v>
      </c>
      <c r="B138" s="4">
        <v>10</v>
      </c>
      <c r="C138" s="9">
        <v>170.12461430285492</v>
      </c>
      <c r="D138" s="9">
        <v>5.2266342284714282</v>
      </c>
    </row>
    <row r="139" spans="1:4" x14ac:dyDescent="0.2">
      <c r="A139" s="3">
        <v>2001</v>
      </c>
      <c r="B139" s="4">
        <v>11</v>
      </c>
      <c r="C139" s="9">
        <v>65.916723029298637</v>
      </c>
      <c r="D139" s="9">
        <v>6.4346895210705455</v>
      </c>
    </row>
    <row r="140" spans="1:4" x14ac:dyDescent="0.2">
      <c r="A140" s="3">
        <v>2001</v>
      </c>
      <c r="B140" s="4">
        <v>12</v>
      </c>
      <c r="C140" s="9">
        <v>58.78143081702612</v>
      </c>
      <c r="D140" s="9">
        <v>41.470644116958468</v>
      </c>
    </row>
    <row r="141" spans="1:4" x14ac:dyDescent="0.2">
      <c r="A141" s="3">
        <v>2002</v>
      </c>
      <c r="B141" s="4">
        <v>1</v>
      </c>
      <c r="C141" s="9">
        <v>38.72412164950142</v>
      </c>
      <c r="D141" s="9">
        <v>108.3906860198277</v>
      </c>
    </row>
    <row r="142" spans="1:4" x14ac:dyDescent="0.2">
      <c r="A142" s="3">
        <v>2002</v>
      </c>
      <c r="B142" s="4">
        <v>2</v>
      </c>
      <c r="C142" s="9">
        <v>19.446894068599693</v>
      </c>
      <c r="D142" s="9">
        <v>65.271895810956465</v>
      </c>
    </row>
    <row r="143" spans="1:4" x14ac:dyDescent="0.2">
      <c r="A143" s="3">
        <v>2002</v>
      </c>
      <c r="B143" s="4">
        <v>3</v>
      </c>
      <c r="C143" s="9">
        <v>92.454685693904992</v>
      </c>
      <c r="D143" s="9">
        <v>19.121739559061886</v>
      </c>
    </row>
    <row r="144" spans="1:4" x14ac:dyDescent="0.2">
      <c r="A144" s="3">
        <v>2002</v>
      </c>
      <c r="B144" s="4">
        <v>4</v>
      </c>
      <c r="C144" s="9">
        <v>146.8038337144618</v>
      </c>
      <c r="D144" s="9">
        <v>4.5654447727416191E-2</v>
      </c>
    </row>
    <row r="145" spans="1:4" x14ac:dyDescent="0.2">
      <c r="A145" s="3">
        <v>2002</v>
      </c>
      <c r="B145" s="4">
        <v>5</v>
      </c>
      <c r="C145" s="9">
        <v>224.04532459988081</v>
      </c>
      <c r="D145" s="9">
        <v>0</v>
      </c>
    </row>
    <row r="146" spans="1:4" x14ac:dyDescent="0.2">
      <c r="A146" s="3">
        <v>2002</v>
      </c>
      <c r="B146" s="4">
        <v>6</v>
      </c>
      <c r="C146" s="9">
        <v>222.22037329429409</v>
      </c>
      <c r="D146" s="9">
        <v>0</v>
      </c>
    </row>
    <row r="147" spans="1:4" x14ac:dyDescent="0.2">
      <c r="A147" s="3">
        <v>2002</v>
      </c>
      <c r="B147" s="4">
        <v>7</v>
      </c>
      <c r="C147" s="9">
        <v>299.65574621922667</v>
      </c>
      <c r="D147" s="9">
        <v>0</v>
      </c>
    </row>
    <row r="148" spans="1:4" x14ac:dyDescent="0.2">
      <c r="A148" s="3">
        <v>2002</v>
      </c>
      <c r="B148" s="4">
        <v>8</v>
      </c>
      <c r="C148" s="9">
        <v>312.57058200820882</v>
      </c>
      <c r="D148" s="9">
        <v>0</v>
      </c>
    </row>
    <row r="149" spans="1:4" x14ac:dyDescent="0.2">
      <c r="A149" s="3">
        <v>2002</v>
      </c>
      <c r="B149" s="4">
        <v>9</v>
      </c>
      <c r="C149" s="9">
        <v>306.50023051590404</v>
      </c>
      <c r="D149" s="9">
        <v>0</v>
      </c>
    </row>
    <row r="150" spans="1:4" x14ac:dyDescent="0.2">
      <c r="A150" s="3">
        <v>2002</v>
      </c>
      <c r="B150" s="4">
        <v>10</v>
      </c>
      <c r="C150" s="9">
        <v>245.00286782658503</v>
      </c>
      <c r="D150" s="9">
        <v>5.8611546840960926E-3</v>
      </c>
    </row>
    <row r="151" spans="1:4" x14ac:dyDescent="0.2">
      <c r="A151" s="3">
        <v>2002</v>
      </c>
      <c r="B151" s="4">
        <v>11</v>
      </c>
      <c r="C151" s="9">
        <v>78.275514473188053</v>
      </c>
      <c r="D151" s="9">
        <v>48.405521543470961</v>
      </c>
    </row>
    <row r="152" spans="1:4" x14ac:dyDescent="0.2">
      <c r="A152" s="3">
        <v>2002</v>
      </c>
      <c r="B152" s="4">
        <v>12</v>
      </c>
      <c r="C152" s="9">
        <v>31.416424684402418</v>
      </c>
      <c r="D152" s="9">
        <v>99.430312114592738</v>
      </c>
    </row>
    <row r="153" spans="1:4" x14ac:dyDescent="0.2">
      <c r="A153" s="3">
        <v>2003</v>
      </c>
      <c r="B153" s="4">
        <v>1</v>
      </c>
      <c r="C153" s="9">
        <v>5.6824160056211177</v>
      </c>
      <c r="D153" s="9">
        <v>239.42376754731617</v>
      </c>
    </row>
    <row r="154" spans="1:4" x14ac:dyDescent="0.2">
      <c r="A154" s="3">
        <v>2003</v>
      </c>
      <c r="B154" s="4">
        <v>2</v>
      </c>
      <c r="C154" s="9">
        <v>42.273417333620841</v>
      </c>
      <c r="D154" s="9">
        <v>52.296326670142221</v>
      </c>
    </row>
    <row r="155" spans="1:4" x14ac:dyDescent="0.2">
      <c r="A155" s="3">
        <v>2003</v>
      </c>
      <c r="B155" s="4">
        <v>3</v>
      </c>
      <c r="C155" s="9">
        <v>123.98002288269061</v>
      </c>
      <c r="D155" s="9">
        <v>12.810277960128332</v>
      </c>
    </row>
    <row r="156" spans="1:4" x14ac:dyDescent="0.2">
      <c r="A156" s="3">
        <v>2003</v>
      </c>
      <c r="B156" s="4">
        <v>4</v>
      </c>
      <c r="C156" s="9">
        <v>101.75438723515984</v>
      </c>
      <c r="D156" s="9">
        <v>20.634950365259584</v>
      </c>
    </row>
    <row r="157" spans="1:4" x14ac:dyDescent="0.2">
      <c r="A157" s="3">
        <v>2003</v>
      </c>
      <c r="B157" s="4">
        <v>5</v>
      </c>
      <c r="C157" s="9">
        <v>243.56069840722543</v>
      </c>
      <c r="D157" s="9">
        <v>0</v>
      </c>
    </row>
    <row r="158" spans="1:4" x14ac:dyDescent="0.2">
      <c r="A158" s="3">
        <v>2003</v>
      </c>
      <c r="B158" s="4">
        <v>6</v>
      </c>
      <c r="C158" s="9">
        <v>257.17336561223243</v>
      </c>
      <c r="D158" s="9">
        <v>0</v>
      </c>
    </row>
    <row r="159" spans="1:4" x14ac:dyDescent="0.2">
      <c r="A159" s="3">
        <v>2003</v>
      </c>
      <c r="B159" s="4">
        <v>7</v>
      </c>
      <c r="C159" s="9">
        <v>328.3448332666955</v>
      </c>
      <c r="D159" s="9">
        <v>0</v>
      </c>
    </row>
    <row r="160" spans="1:4" x14ac:dyDescent="0.2">
      <c r="A160" s="3">
        <v>2003</v>
      </c>
      <c r="B160" s="4">
        <v>8</v>
      </c>
      <c r="C160" s="9">
        <v>293.6272611790373</v>
      </c>
      <c r="D160" s="9">
        <v>0</v>
      </c>
    </row>
    <row r="161" spans="1:4" x14ac:dyDescent="0.2">
      <c r="A161" s="3">
        <v>2003</v>
      </c>
      <c r="B161" s="4">
        <v>9</v>
      </c>
      <c r="C161" s="9">
        <v>261.27800787140688</v>
      </c>
      <c r="D161" s="9">
        <v>0</v>
      </c>
    </row>
    <row r="162" spans="1:4" x14ac:dyDescent="0.2">
      <c r="A162" s="3">
        <v>2003</v>
      </c>
      <c r="B162" s="4">
        <v>10</v>
      </c>
      <c r="C162" s="9">
        <v>222.19060310226058</v>
      </c>
      <c r="D162" s="9">
        <v>0</v>
      </c>
    </row>
    <row r="163" spans="1:4" x14ac:dyDescent="0.2">
      <c r="A163" s="3">
        <v>2003</v>
      </c>
      <c r="B163" s="4">
        <v>11</v>
      </c>
      <c r="C163" s="9">
        <v>112.80371055034574</v>
      </c>
      <c r="D163" s="9">
        <v>17.508083401156334</v>
      </c>
    </row>
    <row r="164" spans="1:4" x14ac:dyDescent="0.2">
      <c r="A164" s="3">
        <v>2003</v>
      </c>
      <c r="B164" s="4">
        <v>12</v>
      </c>
      <c r="C164" s="9">
        <v>18.284108651512064</v>
      </c>
      <c r="D164" s="9">
        <v>122.87309479653393</v>
      </c>
    </row>
    <row r="165" spans="1:4" x14ac:dyDescent="0.2">
      <c r="A165" s="4">
        <v>2004</v>
      </c>
      <c r="B165" s="4">
        <v>1</v>
      </c>
      <c r="C165" s="9">
        <v>15.801752728279354</v>
      </c>
      <c r="D165" s="9">
        <v>137.90244219038576</v>
      </c>
    </row>
    <row r="166" spans="1:4" x14ac:dyDescent="0.2">
      <c r="A166" s="4">
        <v>2004</v>
      </c>
      <c r="B166" s="4">
        <v>2</v>
      </c>
      <c r="C166" s="9">
        <v>31.731051773128002</v>
      </c>
      <c r="D166" s="9">
        <v>70.40387864669573</v>
      </c>
    </row>
    <row r="167" spans="1:4" x14ac:dyDescent="0.2">
      <c r="A167" s="4">
        <v>2004</v>
      </c>
      <c r="B167" s="4">
        <v>3</v>
      </c>
      <c r="C167" s="9">
        <v>51.52483163857061</v>
      </c>
      <c r="D167" s="9">
        <v>27.76113393207001</v>
      </c>
    </row>
    <row r="168" spans="1:4" x14ac:dyDescent="0.2">
      <c r="A168" s="4">
        <v>2004</v>
      </c>
      <c r="B168" s="4">
        <v>4</v>
      </c>
      <c r="C168" s="9">
        <v>77.472133294679452</v>
      </c>
      <c r="D168" s="9">
        <v>30.060598342342008</v>
      </c>
    </row>
    <row r="169" spans="1:4" x14ac:dyDescent="0.2">
      <c r="A169" s="4">
        <v>2004</v>
      </c>
      <c r="B169" s="4">
        <v>5</v>
      </c>
      <c r="C169" s="9">
        <v>160.55805014192359</v>
      </c>
      <c r="D169" s="9">
        <v>13.833333333333332</v>
      </c>
    </row>
    <row r="170" spans="1:4" x14ac:dyDescent="0.2">
      <c r="A170" s="4">
        <v>2004</v>
      </c>
      <c r="B170" s="4">
        <v>6</v>
      </c>
      <c r="C170" s="9">
        <v>309.17739656496775</v>
      </c>
      <c r="D170" s="9">
        <v>0</v>
      </c>
    </row>
    <row r="171" spans="1:4" x14ac:dyDescent="0.2">
      <c r="A171" s="4">
        <v>2004</v>
      </c>
      <c r="B171" s="4">
        <v>7</v>
      </c>
      <c r="C171" s="9">
        <v>317.88462704051551</v>
      </c>
      <c r="D171" s="9">
        <v>0</v>
      </c>
    </row>
    <row r="172" spans="1:4" x14ac:dyDescent="0.2">
      <c r="A172" s="4">
        <v>2004</v>
      </c>
      <c r="B172" s="4">
        <v>8</v>
      </c>
      <c r="C172" s="9">
        <v>306.52890135415782</v>
      </c>
      <c r="D172" s="9">
        <v>0</v>
      </c>
    </row>
    <row r="173" spans="1:4" x14ac:dyDescent="0.2">
      <c r="A173" s="4">
        <v>2004</v>
      </c>
      <c r="B173" s="4">
        <v>9</v>
      </c>
      <c r="C173" s="9">
        <v>280.10546486045519</v>
      </c>
      <c r="D173" s="9">
        <v>0</v>
      </c>
    </row>
    <row r="174" spans="1:4" x14ac:dyDescent="0.2">
      <c r="A174" s="4">
        <v>2004</v>
      </c>
      <c r="B174" s="4">
        <v>10</v>
      </c>
      <c r="C174" s="9">
        <v>177.94711282218276</v>
      </c>
      <c r="D174" s="9">
        <v>1.548301337043291</v>
      </c>
    </row>
    <row r="175" spans="1:4" x14ac:dyDescent="0.2">
      <c r="A175" s="4">
        <v>2004</v>
      </c>
      <c r="B175" s="4">
        <v>11</v>
      </c>
      <c r="C175" s="9">
        <v>78.63759262162813</v>
      </c>
      <c r="D175" s="9">
        <v>10.341012356657325</v>
      </c>
    </row>
    <row r="176" spans="1:4" x14ac:dyDescent="0.2">
      <c r="A176" s="4">
        <v>2004</v>
      </c>
      <c r="B176" s="4">
        <v>12</v>
      </c>
      <c r="C176" s="9">
        <v>25.903341112343071</v>
      </c>
      <c r="D176" s="9">
        <v>105.91333305409978</v>
      </c>
    </row>
    <row r="177" spans="1:5" x14ac:dyDescent="0.2">
      <c r="A177" s="4">
        <v>2005</v>
      </c>
      <c r="B177" s="4">
        <v>1</v>
      </c>
      <c r="C177" s="9">
        <v>23.472308723910274</v>
      </c>
      <c r="D177" s="9">
        <v>108.25462120951046</v>
      </c>
    </row>
    <row r="178" spans="1:5" x14ac:dyDescent="0.2">
      <c r="A178" s="4">
        <v>2005</v>
      </c>
      <c r="B178" s="4">
        <v>2</v>
      </c>
      <c r="C178" s="9">
        <v>18.741238924773285</v>
      </c>
      <c r="D178" s="9">
        <v>82.234857787785231</v>
      </c>
    </row>
    <row r="179" spans="1:5" x14ac:dyDescent="0.2">
      <c r="A179" s="4">
        <v>2005</v>
      </c>
      <c r="B179" s="4">
        <v>3</v>
      </c>
      <c r="C179" s="9">
        <v>59.816978305441737</v>
      </c>
      <c r="D179" s="9">
        <v>81.532908675781599</v>
      </c>
    </row>
    <row r="180" spans="1:5" x14ac:dyDescent="0.2">
      <c r="A180" s="4">
        <v>2005</v>
      </c>
      <c r="B180" s="4">
        <v>4</v>
      </c>
      <c r="C180" s="9">
        <v>68.09057008808503</v>
      </c>
      <c r="D180" s="9">
        <v>24.351188514930797</v>
      </c>
      <c r="E180" s="7"/>
    </row>
    <row r="181" spans="1:5" x14ac:dyDescent="0.2">
      <c r="A181" s="4">
        <v>2005</v>
      </c>
      <c r="B181" s="4">
        <v>5</v>
      </c>
      <c r="C181" s="9">
        <v>168.41009322371792</v>
      </c>
      <c r="D181" s="9">
        <v>0.73124034529974347</v>
      </c>
      <c r="E181" s="7"/>
    </row>
    <row r="182" spans="1:5" x14ac:dyDescent="0.2">
      <c r="A182" s="4">
        <v>2005</v>
      </c>
      <c r="B182" s="4">
        <v>6</v>
      </c>
      <c r="C182" s="9">
        <v>237.58316535506088</v>
      </c>
      <c r="D182" s="9">
        <v>0</v>
      </c>
      <c r="E182" s="7"/>
    </row>
    <row r="183" spans="1:5" x14ac:dyDescent="0.2">
      <c r="A183" s="4">
        <v>2005</v>
      </c>
      <c r="B183" s="4">
        <v>7</v>
      </c>
      <c r="C183" s="9">
        <v>364.85537468903868</v>
      </c>
      <c r="D183" s="9">
        <v>0</v>
      </c>
      <c r="E183" s="7"/>
    </row>
    <row r="184" spans="1:5" x14ac:dyDescent="0.2">
      <c r="A184" s="4">
        <v>2005</v>
      </c>
      <c r="B184" s="4">
        <v>8</v>
      </c>
      <c r="C184" s="9">
        <v>365.72725656601534</v>
      </c>
      <c r="D184" s="9">
        <v>0</v>
      </c>
      <c r="E184" s="7"/>
    </row>
    <row r="185" spans="1:5" x14ac:dyDescent="0.2">
      <c r="A185" s="4">
        <v>2005</v>
      </c>
      <c r="B185" s="4">
        <v>9</v>
      </c>
      <c r="C185" s="9">
        <v>295.85169010672553</v>
      </c>
      <c r="D185" s="9">
        <v>0</v>
      </c>
      <c r="E185" s="7"/>
    </row>
    <row r="186" spans="1:5" x14ac:dyDescent="0.2">
      <c r="A186" s="4">
        <v>2005</v>
      </c>
      <c r="B186" s="4">
        <v>10</v>
      </c>
      <c r="C186" s="9">
        <v>202.3425504957174</v>
      </c>
      <c r="D186" s="9">
        <v>13.334340566899773</v>
      </c>
      <c r="E186" s="7"/>
    </row>
    <row r="187" spans="1:5" x14ac:dyDescent="0.2">
      <c r="A187" s="4">
        <v>2005</v>
      </c>
      <c r="B187" s="4">
        <v>11</v>
      </c>
      <c r="C187" s="9">
        <v>83.146324960442655</v>
      </c>
      <c r="D187" s="9">
        <v>16.465597509791024</v>
      </c>
      <c r="E187" s="7"/>
    </row>
    <row r="188" spans="1:5" x14ac:dyDescent="0.2">
      <c r="A188" s="4">
        <v>2005</v>
      </c>
      <c r="B188" s="4">
        <v>12</v>
      </c>
      <c r="C188" s="9">
        <v>19.124849327028503</v>
      </c>
      <c r="D188" s="9">
        <v>99.583341488774835</v>
      </c>
      <c r="E188" s="7"/>
    </row>
    <row r="189" spans="1:5" x14ac:dyDescent="0.2">
      <c r="A189" s="4">
        <v>2006</v>
      </c>
      <c r="B189" s="4">
        <v>1</v>
      </c>
      <c r="C189" s="9">
        <v>28.785119209450606</v>
      </c>
      <c r="D189" s="9">
        <v>90.867433166405135</v>
      </c>
      <c r="E189" s="7"/>
    </row>
    <row r="190" spans="1:5" x14ac:dyDescent="0.2">
      <c r="A190" s="4">
        <v>2006</v>
      </c>
      <c r="B190" s="4">
        <v>2</v>
      </c>
      <c r="C190" s="9">
        <v>21.454291223695627</v>
      </c>
      <c r="D190" s="9">
        <v>120.65401609277373</v>
      </c>
      <c r="E190" s="7"/>
    </row>
    <row r="191" spans="1:5" x14ac:dyDescent="0.2">
      <c r="A191" s="4">
        <v>2006</v>
      </c>
      <c r="B191" s="4">
        <v>3</v>
      </c>
      <c r="C191" s="9">
        <v>53.926511805182379</v>
      </c>
      <c r="D191" s="9">
        <v>45.899621375539915</v>
      </c>
      <c r="E191" s="7"/>
    </row>
    <row r="192" spans="1:5" x14ac:dyDescent="0.2">
      <c r="A192" s="4">
        <v>2006</v>
      </c>
      <c r="B192" s="4">
        <v>4</v>
      </c>
      <c r="C192" s="9">
        <v>129.35805428171426</v>
      </c>
      <c r="D192" s="9">
        <v>2.0243640372058787</v>
      </c>
      <c r="E192" s="7"/>
    </row>
    <row r="193" spans="1:5" x14ac:dyDescent="0.2">
      <c r="A193" s="4">
        <v>2006</v>
      </c>
      <c r="B193" s="4">
        <v>5</v>
      </c>
      <c r="C193" s="9">
        <v>196.50747279771809</v>
      </c>
      <c r="D193" s="9">
        <v>1.3345106448641548</v>
      </c>
      <c r="E193" s="7"/>
    </row>
    <row r="194" spans="1:5" x14ac:dyDescent="0.2">
      <c r="A194" s="4">
        <v>2006</v>
      </c>
      <c r="B194" s="4">
        <v>6</v>
      </c>
      <c r="C194" s="9">
        <v>277.02771058673886</v>
      </c>
      <c r="D194" s="9">
        <v>0</v>
      </c>
      <c r="E194" s="7"/>
    </row>
    <row r="195" spans="1:5" x14ac:dyDescent="0.2">
      <c r="A195" s="4">
        <v>2006</v>
      </c>
      <c r="B195" s="4">
        <v>7</v>
      </c>
      <c r="C195" s="9">
        <v>300.35638346961628</v>
      </c>
      <c r="D195" s="9">
        <v>0</v>
      </c>
      <c r="E195" s="7"/>
    </row>
    <row r="196" spans="1:5" x14ac:dyDescent="0.2">
      <c r="A196" s="4">
        <v>2006</v>
      </c>
      <c r="B196" s="4">
        <v>8</v>
      </c>
      <c r="C196" s="9">
        <v>324.00355894748566</v>
      </c>
      <c r="D196" s="9">
        <v>0</v>
      </c>
      <c r="E196" s="7"/>
    </row>
    <row r="197" spans="1:5" x14ac:dyDescent="0.2">
      <c r="A197" s="4">
        <v>2006</v>
      </c>
      <c r="B197" s="4">
        <v>9</v>
      </c>
      <c r="C197" s="9">
        <v>267.89810780857357</v>
      </c>
      <c r="D197" s="9">
        <v>0</v>
      </c>
      <c r="E197" s="7"/>
    </row>
    <row r="198" spans="1:5" x14ac:dyDescent="0.2">
      <c r="A198" s="4">
        <v>2006</v>
      </c>
      <c r="B198" s="4">
        <v>10</v>
      </c>
      <c r="C198" s="9">
        <v>196.83669265698501</v>
      </c>
      <c r="D198" s="9">
        <v>8.2299792191169008</v>
      </c>
      <c r="E198" s="7"/>
    </row>
    <row r="199" spans="1:5" x14ac:dyDescent="0.2">
      <c r="A199" s="4">
        <v>2006</v>
      </c>
      <c r="B199" s="4">
        <v>11</v>
      </c>
      <c r="C199" s="9">
        <v>67.052058810555579</v>
      </c>
      <c r="D199" s="9">
        <v>56.688424615692597</v>
      </c>
      <c r="E199" s="7"/>
    </row>
    <row r="200" spans="1:5" x14ac:dyDescent="0.2">
      <c r="A200" s="4">
        <v>2006</v>
      </c>
      <c r="B200" s="4">
        <v>12</v>
      </c>
      <c r="C200" s="9">
        <v>63.596105846109133</v>
      </c>
      <c r="D200" s="9">
        <v>22.454586416090354</v>
      </c>
      <c r="E200" s="7"/>
    </row>
    <row r="201" spans="1:5" x14ac:dyDescent="0.2">
      <c r="A201" s="4">
        <v>2007</v>
      </c>
      <c r="B201" s="4">
        <v>1</v>
      </c>
      <c r="C201" s="9">
        <v>45.645661495421976</v>
      </c>
      <c r="D201" s="9">
        <v>56.176989552870303</v>
      </c>
      <c r="E201" s="7"/>
    </row>
    <row r="202" spans="1:5" x14ac:dyDescent="0.2">
      <c r="A202" s="4">
        <v>2007</v>
      </c>
      <c r="B202" s="4">
        <v>2</v>
      </c>
      <c r="C202" s="9">
        <v>30.404747447438531</v>
      </c>
      <c r="D202" s="9">
        <v>101.42907415331815</v>
      </c>
      <c r="E202" s="7"/>
    </row>
    <row r="203" spans="1:5" x14ac:dyDescent="0.2">
      <c r="A203" s="4">
        <v>2007</v>
      </c>
      <c r="B203" s="4">
        <v>3</v>
      </c>
      <c r="C203" s="9">
        <v>62.904147733703908</v>
      </c>
      <c r="D203" s="9">
        <v>26.46355394708036</v>
      </c>
      <c r="E203" s="7"/>
    </row>
    <row r="204" spans="1:5" x14ac:dyDescent="0.2">
      <c r="A204" s="4">
        <v>2007</v>
      </c>
      <c r="B204" s="4">
        <v>4</v>
      </c>
      <c r="C204" s="9">
        <v>101.96136613292563</v>
      </c>
      <c r="D204" s="9">
        <v>20.901731767216205</v>
      </c>
      <c r="E204" s="7"/>
    </row>
    <row r="205" spans="1:5" x14ac:dyDescent="0.2">
      <c r="A205" s="4">
        <v>2007</v>
      </c>
      <c r="B205" s="4">
        <v>5</v>
      </c>
      <c r="C205" s="9">
        <v>167.18600773431663</v>
      </c>
      <c r="D205" s="9">
        <v>1.245649417998286</v>
      </c>
      <c r="E205" s="7"/>
    </row>
    <row r="206" spans="1:5" x14ac:dyDescent="0.2">
      <c r="A206" s="4">
        <v>2007</v>
      </c>
      <c r="B206" s="4">
        <v>6</v>
      </c>
      <c r="C206" s="9">
        <v>252.06000455953384</v>
      </c>
      <c r="D206" s="9">
        <v>0</v>
      </c>
      <c r="E206" s="7"/>
    </row>
    <row r="207" spans="1:5" x14ac:dyDescent="0.2">
      <c r="A207" s="4">
        <v>2007</v>
      </c>
      <c r="B207" s="4">
        <v>7</v>
      </c>
      <c r="C207" s="9">
        <v>317.68883259272025</v>
      </c>
      <c r="D207" s="9">
        <v>0</v>
      </c>
      <c r="E207" s="7"/>
    </row>
    <row r="208" spans="1:5" x14ac:dyDescent="0.2">
      <c r="A208" s="4">
        <v>2007</v>
      </c>
      <c r="B208" s="4">
        <v>8</v>
      </c>
      <c r="C208" s="9">
        <v>363.99549307537717</v>
      </c>
      <c r="D208" s="9">
        <v>0</v>
      </c>
      <c r="E208" s="7"/>
    </row>
    <row r="209" spans="1:5" x14ac:dyDescent="0.2">
      <c r="A209" s="4">
        <v>2007</v>
      </c>
      <c r="B209" s="4">
        <v>9</v>
      </c>
      <c r="C209" s="9">
        <v>282.71295608659966</v>
      </c>
      <c r="D209" s="9">
        <v>0</v>
      </c>
      <c r="E209" s="7"/>
    </row>
    <row r="210" spans="1:5" x14ac:dyDescent="0.2">
      <c r="A210" s="4">
        <v>2007</v>
      </c>
      <c r="B210" s="4">
        <v>10</v>
      </c>
      <c r="C210" s="9">
        <v>252.26314149058356</v>
      </c>
      <c r="D210" s="9">
        <v>0</v>
      </c>
      <c r="E210" s="7"/>
    </row>
    <row r="211" spans="1:5" x14ac:dyDescent="0.2">
      <c r="A211" s="4">
        <v>2007</v>
      </c>
      <c r="B211" s="4">
        <v>11</v>
      </c>
      <c r="C211" s="9">
        <v>74.999636464394925</v>
      </c>
      <c r="D211" s="9">
        <v>22.370387759015589</v>
      </c>
      <c r="E211" s="7"/>
    </row>
    <row r="212" spans="1:5" x14ac:dyDescent="0.2">
      <c r="A212" s="4">
        <v>2007</v>
      </c>
      <c r="B212" s="4">
        <v>12</v>
      </c>
      <c r="C212" s="9">
        <v>77.072727963203803</v>
      </c>
      <c r="D212" s="9">
        <v>28.41457145531454</v>
      </c>
      <c r="E212" s="7"/>
    </row>
    <row r="213" spans="1:5" x14ac:dyDescent="0.2">
      <c r="A213" s="4">
        <v>2008</v>
      </c>
      <c r="B213" s="4">
        <v>1</v>
      </c>
      <c r="C213" s="9">
        <v>29.213367712153897</v>
      </c>
      <c r="D213" s="9">
        <v>83.4996824841039</v>
      </c>
      <c r="E213" s="7"/>
    </row>
    <row r="214" spans="1:5" x14ac:dyDescent="0.2">
      <c r="A214" s="4">
        <v>2008</v>
      </c>
      <c r="B214" s="4">
        <v>2</v>
      </c>
      <c r="C214" s="9">
        <v>59.290055405678828</v>
      </c>
      <c r="D214" s="9">
        <v>34.980951950676008</v>
      </c>
      <c r="E214" s="7"/>
    </row>
    <row r="215" spans="1:5" x14ac:dyDescent="0.2">
      <c r="A215" s="4">
        <v>2008</v>
      </c>
      <c r="B215" s="4">
        <v>3</v>
      </c>
      <c r="C215" s="9">
        <v>65.686542145850154</v>
      </c>
      <c r="D215" s="9">
        <v>23.336733771493623</v>
      </c>
      <c r="E215" s="7"/>
    </row>
    <row r="216" spans="1:5" x14ac:dyDescent="0.2">
      <c r="A216" s="4">
        <v>2008</v>
      </c>
      <c r="B216" s="4">
        <v>4</v>
      </c>
      <c r="C216" s="9">
        <v>109.06085505519766</v>
      </c>
      <c r="D216" s="9">
        <v>14.404519933202248</v>
      </c>
      <c r="E216" s="7"/>
    </row>
    <row r="217" spans="1:5" x14ac:dyDescent="0.2">
      <c r="A217" s="4">
        <v>2008</v>
      </c>
      <c r="B217" s="4">
        <v>5</v>
      </c>
      <c r="C217" s="9">
        <v>237.1304063366201</v>
      </c>
      <c r="D217" s="9">
        <v>0.21746423078301488</v>
      </c>
      <c r="E217" s="7"/>
    </row>
    <row r="218" spans="1:5" x14ac:dyDescent="0.2">
      <c r="A218" s="4">
        <v>2008</v>
      </c>
      <c r="B218" s="4">
        <v>6</v>
      </c>
      <c r="C218" s="9">
        <v>279.15273616670316</v>
      </c>
      <c r="D218" s="9">
        <v>0</v>
      </c>
      <c r="E218" s="7"/>
    </row>
    <row r="219" spans="1:5" x14ac:dyDescent="0.2">
      <c r="A219" s="4">
        <v>2008</v>
      </c>
      <c r="B219" s="4">
        <v>7</v>
      </c>
      <c r="C219" s="9">
        <v>286.59632428968291</v>
      </c>
      <c r="D219" s="9">
        <v>0</v>
      </c>
      <c r="E219" s="7"/>
    </row>
    <row r="220" spans="1:5" x14ac:dyDescent="0.2">
      <c r="A220" s="4">
        <v>2008</v>
      </c>
      <c r="B220" s="4">
        <v>8</v>
      </c>
      <c r="C220" s="9">
        <v>325.17191015162445</v>
      </c>
      <c r="D220" s="9">
        <v>0</v>
      </c>
      <c r="E220" s="7"/>
    </row>
    <row r="221" spans="1:5" x14ac:dyDescent="0.2">
      <c r="A221" s="4">
        <v>2008</v>
      </c>
      <c r="B221" s="4">
        <v>9</v>
      </c>
      <c r="C221" s="9">
        <v>294.55016644585379</v>
      </c>
      <c r="D221" s="9">
        <v>0</v>
      </c>
      <c r="E221" s="7"/>
    </row>
    <row r="222" spans="1:5" x14ac:dyDescent="0.2">
      <c r="A222" s="4">
        <v>2008</v>
      </c>
      <c r="B222" s="4">
        <v>10</v>
      </c>
      <c r="C222" s="9">
        <v>173.3138637202282</v>
      </c>
      <c r="D222" s="9">
        <v>14.741399401147934</v>
      </c>
      <c r="E222" s="7"/>
    </row>
    <row r="223" spans="1:5" x14ac:dyDescent="0.2">
      <c r="A223" s="4">
        <v>2008</v>
      </c>
      <c r="B223" s="4">
        <v>11</v>
      </c>
      <c r="C223" s="9">
        <v>54.144529694587938</v>
      </c>
      <c r="D223" s="9">
        <v>68.177479646345873</v>
      </c>
      <c r="E223" s="7"/>
    </row>
    <row r="224" spans="1:5" x14ac:dyDescent="0.2">
      <c r="A224" s="4">
        <v>2008</v>
      </c>
      <c r="B224" s="4">
        <v>12</v>
      </c>
      <c r="C224" s="9">
        <v>37.599492318092651</v>
      </c>
      <c r="D224" s="9">
        <v>43.593529660307354</v>
      </c>
      <c r="E224" s="7"/>
    </row>
    <row r="225" spans="1:5" x14ac:dyDescent="0.2">
      <c r="A225" s="4">
        <v>2009</v>
      </c>
      <c r="B225" s="4">
        <v>1</v>
      </c>
      <c r="C225" s="9">
        <v>22.665730684856467</v>
      </c>
      <c r="D225" s="9">
        <v>138.50980946815324</v>
      </c>
      <c r="E225" s="7"/>
    </row>
    <row r="226" spans="1:5" x14ac:dyDescent="0.2">
      <c r="A226" s="4">
        <v>2009</v>
      </c>
      <c r="B226" s="4">
        <v>2</v>
      </c>
      <c r="C226" s="9">
        <v>19.407634307921253</v>
      </c>
      <c r="D226" s="9">
        <v>107.60688768321428</v>
      </c>
      <c r="E226" s="7"/>
    </row>
    <row r="227" spans="1:5" x14ac:dyDescent="0.2">
      <c r="A227" s="4">
        <v>2009</v>
      </c>
      <c r="B227" s="4">
        <v>3</v>
      </c>
      <c r="C227" s="9">
        <v>58.110139740637223</v>
      </c>
      <c r="D227" s="9">
        <v>40.56903486819602</v>
      </c>
      <c r="E227" s="7"/>
    </row>
    <row r="228" spans="1:5" x14ac:dyDescent="0.2">
      <c r="A228" s="4">
        <v>2009</v>
      </c>
      <c r="B228" s="4">
        <v>4</v>
      </c>
      <c r="C228" s="9">
        <v>123.06823193915518</v>
      </c>
      <c r="D228" s="9">
        <v>13.759058411834857</v>
      </c>
      <c r="E228" s="7"/>
    </row>
    <row r="229" spans="1:5" x14ac:dyDescent="0.2">
      <c r="A229" s="4">
        <v>2009</v>
      </c>
      <c r="B229" s="4">
        <v>5</v>
      </c>
      <c r="C229" s="9">
        <v>205.55904412801459</v>
      </c>
      <c r="D229" s="9">
        <v>0</v>
      </c>
      <c r="E229" s="7"/>
    </row>
    <row r="230" spans="1:5" x14ac:dyDescent="0.2">
      <c r="A230" s="4">
        <v>2009</v>
      </c>
      <c r="B230" s="4">
        <v>6</v>
      </c>
      <c r="C230" s="9">
        <v>286.28501498299062</v>
      </c>
      <c r="D230" s="9">
        <v>0</v>
      </c>
      <c r="E230" s="7"/>
    </row>
    <row r="231" spans="1:5" x14ac:dyDescent="0.2">
      <c r="A231" s="4">
        <v>2009</v>
      </c>
      <c r="B231" s="4">
        <v>7</v>
      </c>
      <c r="C231" s="9">
        <v>333.19100931503795</v>
      </c>
      <c r="D231" s="9">
        <v>0</v>
      </c>
      <c r="E231" s="7"/>
    </row>
    <row r="232" spans="1:5" x14ac:dyDescent="0.2">
      <c r="A232" s="4">
        <v>2009</v>
      </c>
      <c r="B232" s="4">
        <v>8</v>
      </c>
      <c r="C232" s="9">
        <v>358.89720244871319</v>
      </c>
      <c r="D232" s="9">
        <v>0</v>
      </c>
      <c r="E232" s="7"/>
    </row>
    <row r="233" spans="1:5" x14ac:dyDescent="0.2">
      <c r="A233" s="4">
        <v>2009</v>
      </c>
      <c r="B233" s="4">
        <v>9</v>
      </c>
      <c r="C233" s="9">
        <v>293.17953447835237</v>
      </c>
      <c r="D233" s="9">
        <v>0</v>
      </c>
      <c r="E233" s="7"/>
    </row>
    <row r="234" spans="1:5" x14ac:dyDescent="0.2">
      <c r="A234" s="4">
        <v>2009</v>
      </c>
      <c r="B234" s="4">
        <v>10</v>
      </c>
      <c r="C234" s="9">
        <v>264.36692505127553</v>
      </c>
      <c r="D234" s="9">
        <v>7.8255867955241341</v>
      </c>
      <c r="E234" s="7"/>
    </row>
    <row r="235" spans="1:5" x14ac:dyDescent="0.2">
      <c r="A235" s="4">
        <v>2009</v>
      </c>
      <c r="B235" s="4">
        <v>11</v>
      </c>
      <c r="C235" s="9">
        <v>100.30513597769693</v>
      </c>
      <c r="D235" s="9">
        <v>28.648789547641371</v>
      </c>
      <c r="E235" s="7"/>
    </row>
    <row r="236" spans="1:5" x14ac:dyDescent="0.2">
      <c r="A236" s="4">
        <v>2009</v>
      </c>
      <c r="B236" s="4">
        <v>12</v>
      </c>
      <c r="C236" s="9">
        <v>63.292661005303621</v>
      </c>
      <c r="D236" s="9">
        <v>62.87413039743565</v>
      </c>
      <c r="E236" s="7"/>
    </row>
    <row r="237" spans="1:5" x14ac:dyDescent="0.2">
      <c r="A237" s="4">
        <v>2010</v>
      </c>
      <c r="B237" s="4">
        <v>1</v>
      </c>
      <c r="C237" s="9">
        <v>19.03365586925597</v>
      </c>
      <c r="D237" s="9">
        <v>259.56212875041621</v>
      </c>
      <c r="E237" s="7"/>
    </row>
    <row r="238" spans="1:5" x14ac:dyDescent="0.2">
      <c r="A238" s="4">
        <v>2010</v>
      </c>
      <c r="B238" s="4">
        <v>2</v>
      </c>
      <c r="C238" s="9">
        <v>7.1720930852976759</v>
      </c>
      <c r="D238" s="9">
        <v>192.31292374538</v>
      </c>
      <c r="E238" s="7"/>
    </row>
    <row r="239" spans="1:5" x14ac:dyDescent="0.2">
      <c r="A239" s="4">
        <v>2010</v>
      </c>
      <c r="B239" s="4">
        <v>3</v>
      </c>
      <c r="C239" s="9">
        <v>15.393895535335714</v>
      </c>
      <c r="D239" s="9">
        <v>125.1051210316618</v>
      </c>
      <c r="E239" s="7"/>
    </row>
    <row r="240" spans="1:5" x14ac:dyDescent="0.2">
      <c r="A240" s="4">
        <v>2010</v>
      </c>
      <c r="B240" s="4">
        <v>4</v>
      </c>
      <c r="C240" s="9">
        <v>89.075753220245673</v>
      </c>
      <c r="D240" s="9">
        <v>3.5553068886397061</v>
      </c>
      <c r="E240" s="7"/>
    </row>
    <row r="241" spans="1:5" x14ac:dyDescent="0.2">
      <c r="A241" s="4">
        <v>2010</v>
      </c>
      <c r="B241" s="4">
        <v>5</v>
      </c>
      <c r="C241" s="9">
        <v>255.19546441188365</v>
      </c>
      <c r="D241" s="9">
        <v>0</v>
      </c>
      <c r="E241" s="7"/>
    </row>
    <row r="242" spans="1:5" x14ac:dyDescent="0.2">
      <c r="A242" s="4">
        <v>2010</v>
      </c>
      <c r="B242" s="4">
        <v>6</v>
      </c>
      <c r="C242" s="9">
        <v>357.76280800516599</v>
      </c>
      <c r="D242" s="9">
        <v>0</v>
      </c>
      <c r="E242" s="7"/>
    </row>
    <row r="243" spans="1:5" x14ac:dyDescent="0.2">
      <c r="A243" s="4">
        <v>2010</v>
      </c>
      <c r="B243" s="4">
        <v>7</v>
      </c>
      <c r="C243" s="9">
        <v>367.3022325447152</v>
      </c>
      <c r="D243" s="9">
        <v>0</v>
      </c>
      <c r="E243" s="7"/>
    </row>
    <row r="244" spans="1:5" x14ac:dyDescent="0.2">
      <c r="A244" s="4">
        <v>2010</v>
      </c>
      <c r="B244" s="4">
        <v>8</v>
      </c>
      <c r="C244" s="9">
        <v>354.6581128382694</v>
      </c>
      <c r="D244" s="9">
        <v>0</v>
      </c>
      <c r="E244" s="7"/>
    </row>
    <row r="245" spans="1:5" x14ac:dyDescent="0.2">
      <c r="A245" s="4">
        <v>2010</v>
      </c>
      <c r="B245" s="4">
        <v>9</v>
      </c>
      <c r="C245" s="9">
        <v>310.20753392323581</v>
      </c>
      <c r="D245" s="9">
        <v>0</v>
      </c>
      <c r="E245" s="7"/>
    </row>
    <row r="246" spans="1:5" x14ac:dyDescent="0.2">
      <c r="A246" s="4">
        <v>2010</v>
      </c>
      <c r="B246" s="4">
        <v>10</v>
      </c>
      <c r="C246" s="9">
        <v>181.64747294989201</v>
      </c>
      <c r="D246" s="9">
        <v>0.44350722722807107</v>
      </c>
      <c r="E246" s="7"/>
    </row>
    <row r="247" spans="1:5" x14ac:dyDescent="0.2">
      <c r="A247" s="4">
        <v>2010</v>
      </c>
      <c r="B247" s="4">
        <v>11</v>
      </c>
      <c r="C247" s="9">
        <v>78.039164038250874</v>
      </c>
      <c r="D247" s="9">
        <v>30.865949640609312</v>
      </c>
      <c r="E247" s="7"/>
    </row>
    <row r="248" spans="1:5" x14ac:dyDescent="0.2">
      <c r="A248" s="4">
        <v>2010</v>
      </c>
      <c r="B248" s="4">
        <v>12</v>
      </c>
      <c r="C248" s="9">
        <v>3.7391387409890919</v>
      </c>
      <c r="D248" s="9">
        <v>285.04808005577058</v>
      </c>
      <c r="E248" s="7"/>
    </row>
    <row r="249" spans="1:5" x14ac:dyDescent="0.2">
      <c r="A249" s="4">
        <v>2011</v>
      </c>
      <c r="B249" s="4">
        <v>1</v>
      </c>
      <c r="C249" s="9">
        <v>13.491678757813682</v>
      </c>
      <c r="D249" s="9">
        <v>136.30705574931693</v>
      </c>
      <c r="E249" s="7"/>
    </row>
    <row r="250" spans="1:5" x14ac:dyDescent="0.2">
      <c r="A250" s="4">
        <v>2011</v>
      </c>
      <c r="B250" s="4">
        <v>2</v>
      </c>
      <c r="C250" s="9">
        <v>42.232191903339995</v>
      </c>
      <c r="D250" s="9">
        <v>49.447176643282013</v>
      </c>
      <c r="E250" s="7"/>
    </row>
    <row r="251" spans="1:5" x14ac:dyDescent="0.2">
      <c r="A251" s="4">
        <v>2011</v>
      </c>
      <c r="B251" s="4">
        <v>3</v>
      </c>
      <c r="C251" s="9">
        <v>79.005671513658825</v>
      </c>
      <c r="D251" s="9">
        <v>28.171985829392984</v>
      </c>
      <c r="E251" s="7"/>
    </row>
    <row r="252" spans="1:5" x14ac:dyDescent="0.2">
      <c r="A252" s="4">
        <v>2011</v>
      </c>
      <c r="B252" s="4">
        <v>4</v>
      </c>
      <c r="C252" s="9">
        <v>190.37241736512024</v>
      </c>
      <c r="D252" s="9">
        <v>0.89275262751143081</v>
      </c>
      <c r="E252" s="7"/>
    </row>
    <row r="253" spans="1:5" x14ac:dyDescent="0.2">
      <c r="A253" s="4">
        <v>2011</v>
      </c>
      <c r="B253" s="4">
        <v>5</v>
      </c>
      <c r="C253" s="9">
        <v>242.30649337743392</v>
      </c>
      <c r="D253" s="9">
        <v>4.5538719540338946E-3</v>
      </c>
      <c r="E253" s="7"/>
    </row>
    <row r="254" spans="1:5" x14ac:dyDescent="0.2">
      <c r="A254" s="4">
        <v>2011</v>
      </c>
      <c r="B254" s="4">
        <v>6</v>
      </c>
      <c r="C254" s="9">
        <v>304.55790465228421</v>
      </c>
      <c r="D254" s="9">
        <v>0</v>
      </c>
      <c r="E254" s="7"/>
    </row>
    <row r="255" spans="1:5" x14ac:dyDescent="0.2">
      <c r="A255" s="4">
        <v>2011</v>
      </c>
      <c r="B255" s="4">
        <v>7</v>
      </c>
      <c r="C255" s="9">
        <v>355.81307292026935</v>
      </c>
      <c r="D255" s="9">
        <v>0</v>
      </c>
      <c r="E255" s="7"/>
    </row>
    <row r="256" spans="1:5" x14ac:dyDescent="0.2">
      <c r="A256" s="4">
        <v>2011</v>
      </c>
      <c r="B256" s="4">
        <v>8</v>
      </c>
      <c r="C256" s="9">
        <v>342.38255905344039</v>
      </c>
      <c r="D256" s="9">
        <v>0</v>
      </c>
      <c r="E256" s="7"/>
    </row>
    <row r="257" spans="1:5" x14ac:dyDescent="0.2">
      <c r="A257" s="4">
        <v>2011</v>
      </c>
      <c r="B257" s="4">
        <v>9</v>
      </c>
      <c r="C257" s="9">
        <v>298.65346555739433</v>
      </c>
      <c r="D257" s="9">
        <v>0</v>
      </c>
      <c r="E257" s="7"/>
    </row>
    <row r="258" spans="1:5" x14ac:dyDescent="0.2">
      <c r="A258" s="4">
        <v>2011</v>
      </c>
      <c r="B258" s="4">
        <v>10</v>
      </c>
      <c r="C258" s="9">
        <v>161.51919520840667</v>
      </c>
      <c r="D258" s="9">
        <v>4.6073648757915109</v>
      </c>
      <c r="E258" s="7"/>
    </row>
    <row r="259" spans="1:5" x14ac:dyDescent="0.2">
      <c r="A259" s="4">
        <v>2011</v>
      </c>
      <c r="B259" s="4">
        <v>11</v>
      </c>
      <c r="C259" s="9">
        <v>81.388173550047853</v>
      </c>
      <c r="D259" s="9">
        <v>13.280460257928624</v>
      </c>
      <c r="E259" s="7"/>
    </row>
    <row r="260" spans="1:5" x14ac:dyDescent="0.2">
      <c r="A260" s="4">
        <v>2011</v>
      </c>
      <c r="B260" s="4">
        <v>12</v>
      </c>
      <c r="C260" s="9">
        <v>47.92163181325175</v>
      </c>
      <c r="D260" s="9">
        <v>28.962321714770496</v>
      </c>
      <c r="E260" s="7"/>
    </row>
    <row r="261" spans="1:5" x14ac:dyDescent="0.2">
      <c r="A261" s="4">
        <v>2012</v>
      </c>
      <c r="B261" s="4">
        <v>1</v>
      </c>
      <c r="C261" s="9">
        <v>27.111349482191514</v>
      </c>
      <c r="D261" s="9">
        <v>108.98325825678559</v>
      </c>
      <c r="E261" s="7"/>
    </row>
    <row r="262" spans="1:5" x14ac:dyDescent="0.2">
      <c r="A262" s="4">
        <v>2012</v>
      </c>
      <c r="B262" s="4">
        <v>2</v>
      </c>
      <c r="C262" s="9">
        <v>50.063863942660532</v>
      </c>
      <c r="D262" s="9">
        <v>35.001310990525646</v>
      </c>
      <c r="E262" s="7"/>
    </row>
    <row r="263" spans="1:5" x14ac:dyDescent="0.2">
      <c r="A263" s="4">
        <v>2012</v>
      </c>
      <c r="B263" s="4">
        <v>3</v>
      </c>
      <c r="C263" s="9">
        <v>89.238204374581343</v>
      </c>
      <c r="D263" s="9">
        <v>8.8488975015420372</v>
      </c>
      <c r="E263" s="7"/>
    </row>
    <row r="264" spans="1:5" x14ac:dyDescent="0.2">
      <c r="A264" s="4">
        <v>2012</v>
      </c>
      <c r="B264" s="4">
        <v>4</v>
      </c>
      <c r="C264" s="9">
        <v>106.45317747474797</v>
      </c>
      <c r="D264" s="9">
        <v>7.0099191511434285</v>
      </c>
      <c r="E264" s="7"/>
    </row>
    <row r="265" spans="1:5" x14ac:dyDescent="0.2">
      <c r="A265" s="4">
        <v>2012</v>
      </c>
      <c r="B265" s="4">
        <v>5</v>
      </c>
      <c r="C265" s="9">
        <v>202.05259632338476</v>
      </c>
      <c r="D265" s="9">
        <v>0</v>
      </c>
      <c r="E265" s="7"/>
    </row>
    <row r="266" spans="1:5" x14ac:dyDescent="0.2">
      <c r="A266" s="4">
        <v>2012</v>
      </c>
      <c r="B266" s="4">
        <v>6</v>
      </c>
      <c r="C266" s="9">
        <v>276.45568441315464</v>
      </c>
      <c r="D266" s="9">
        <v>0</v>
      </c>
      <c r="E266" s="7"/>
    </row>
    <row r="267" spans="1:5" x14ac:dyDescent="0.2">
      <c r="A267" s="4">
        <v>2012</v>
      </c>
      <c r="B267" s="4">
        <v>7</v>
      </c>
      <c r="C267" s="9">
        <v>321.70797733942311</v>
      </c>
      <c r="D267" s="9">
        <v>0</v>
      </c>
      <c r="E267" s="7"/>
    </row>
    <row r="268" spans="1:5" x14ac:dyDescent="0.2">
      <c r="A268" s="4">
        <v>2012</v>
      </c>
      <c r="B268" s="4">
        <v>8</v>
      </c>
      <c r="C268" s="9">
        <v>322.40717165394568</v>
      </c>
      <c r="D268" s="9">
        <v>0</v>
      </c>
      <c r="E268" s="7"/>
    </row>
    <row r="269" spans="1:5" x14ac:dyDescent="0.2">
      <c r="A269" s="4">
        <v>2012</v>
      </c>
      <c r="B269" s="4">
        <v>9</v>
      </c>
      <c r="C269" s="9">
        <v>274.50677348457691</v>
      </c>
      <c r="D269" s="9">
        <v>0</v>
      </c>
      <c r="E269" s="7"/>
    </row>
    <row r="270" spans="1:5" x14ac:dyDescent="0.2">
      <c r="A270" s="4">
        <v>2012</v>
      </c>
      <c r="B270" s="4">
        <v>10</v>
      </c>
      <c r="C270" s="9">
        <v>198.7182652930268</v>
      </c>
      <c r="D270" s="9">
        <v>10.471373930596073</v>
      </c>
      <c r="E270" s="7"/>
    </row>
    <row r="271" spans="1:5" x14ac:dyDescent="0.2">
      <c r="A271" s="4">
        <v>2012</v>
      </c>
      <c r="B271" s="4">
        <v>11</v>
      </c>
      <c r="C271" s="9">
        <v>39.051797399730034</v>
      </c>
      <c r="D271" s="9">
        <v>47.713830410175234</v>
      </c>
      <c r="E271" s="7"/>
    </row>
    <row r="272" spans="1:5" x14ac:dyDescent="0.2">
      <c r="A272" s="4">
        <v>2012</v>
      </c>
      <c r="B272" s="4">
        <v>12</v>
      </c>
      <c r="C272" s="9">
        <v>52.002480932841181</v>
      </c>
      <c r="D272" s="9">
        <v>54.819173587635369</v>
      </c>
      <c r="E272" s="7"/>
    </row>
    <row r="273" spans="1:5" x14ac:dyDescent="0.2">
      <c r="A273" s="4">
        <v>2013</v>
      </c>
      <c r="B273" s="4">
        <v>1</v>
      </c>
      <c r="C273" s="9">
        <v>50.538702541757459</v>
      </c>
      <c r="D273" s="9">
        <v>27.379271598918198</v>
      </c>
      <c r="E273" s="7"/>
    </row>
    <row r="274" spans="1:5" x14ac:dyDescent="0.2">
      <c r="A274" s="4">
        <v>2013</v>
      </c>
      <c r="B274" s="4">
        <v>2</v>
      </c>
      <c r="C274" s="9">
        <v>44.995401174839188</v>
      </c>
      <c r="D274" s="9">
        <v>63.684884505272507</v>
      </c>
      <c r="E274" s="7"/>
    </row>
    <row r="275" spans="1:5" x14ac:dyDescent="0.2">
      <c r="A275" s="4">
        <v>2013</v>
      </c>
      <c r="B275" s="4">
        <v>3</v>
      </c>
      <c r="C275" s="9">
        <v>28.558939154600807</v>
      </c>
      <c r="D275" s="9">
        <v>125.68850876612598</v>
      </c>
      <c r="E275" s="7"/>
    </row>
    <row r="276" spans="1:5" x14ac:dyDescent="0.2">
      <c r="A276" s="4">
        <v>2013</v>
      </c>
      <c r="B276" s="4">
        <v>4</v>
      </c>
      <c r="C276" s="9">
        <v>135.35989619627648</v>
      </c>
      <c r="D276" s="9">
        <v>1.9697581448295924</v>
      </c>
      <c r="E276" s="7"/>
    </row>
    <row r="277" spans="1:5" x14ac:dyDescent="0.2">
      <c r="A277" s="4">
        <v>2013</v>
      </c>
      <c r="B277" s="4">
        <v>5</v>
      </c>
      <c r="C277" s="9">
        <v>163.92411756805507</v>
      </c>
      <c r="D277" s="9">
        <v>1.4750689909638388</v>
      </c>
      <c r="E277" s="7"/>
    </row>
    <row r="278" spans="1:5" x14ac:dyDescent="0.2">
      <c r="A278" s="4">
        <v>2013</v>
      </c>
      <c r="B278" s="4">
        <v>6</v>
      </c>
      <c r="C278" s="9">
        <v>272.87629990709786</v>
      </c>
      <c r="D278" s="9">
        <v>0</v>
      </c>
      <c r="E278" s="7"/>
    </row>
    <row r="279" spans="1:5" x14ac:dyDescent="0.2">
      <c r="A279" s="4">
        <v>2013</v>
      </c>
      <c r="B279" s="4">
        <v>7</v>
      </c>
      <c r="C279" s="9">
        <v>293.70814398852195</v>
      </c>
      <c r="D279" s="9">
        <v>0</v>
      </c>
      <c r="E279" s="7"/>
    </row>
    <row r="280" spans="1:5" x14ac:dyDescent="0.2">
      <c r="A280" s="4">
        <v>2013</v>
      </c>
      <c r="B280" s="4">
        <v>8</v>
      </c>
      <c r="C280" s="9">
        <v>337.54482289408111</v>
      </c>
      <c r="D280" s="9">
        <v>0</v>
      </c>
      <c r="E280" s="7"/>
    </row>
    <row r="281" spans="1:5" x14ac:dyDescent="0.2">
      <c r="A281" s="4">
        <v>2013</v>
      </c>
      <c r="B281" s="4">
        <v>9</v>
      </c>
      <c r="C281" s="9">
        <v>270.04400483226198</v>
      </c>
      <c r="D281" s="9">
        <v>0</v>
      </c>
      <c r="E281" s="7"/>
    </row>
    <row r="282" spans="1:5" x14ac:dyDescent="0.2">
      <c r="A282" s="4">
        <v>2013</v>
      </c>
      <c r="B282" s="4">
        <v>10</v>
      </c>
      <c r="C282" s="9">
        <v>213.28592721551468</v>
      </c>
      <c r="D282" s="9">
        <v>5.3677058274147413E-2</v>
      </c>
      <c r="E282" s="7"/>
    </row>
    <row r="283" spans="1:5" x14ac:dyDescent="0.2">
      <c r="A283" s="4">
        <v>2013</v>
      </c>
      <c r="B283" s="4">
        <v>11</v>
      </c>
      <c r="C283" s="9">
        <v>110.23315885291359</v>
      </c>
      <c r="D283" s="9">
        <v>10.992012079278346</v>
      </c>
      <c r="E283" s="7"/>
    </row>
    <row r="284" spans="1:5" x14ac:dyDescent="0.2">
      <c r="A284" s="4">
        <v>2013</v>
      </c>
      <c r="B284" s="4">
        <v>12</v>
      </c>
      <c r="C284" s="9">
        <v>79.005079745838657</v>
      </c>
      <c r="D284" s="9">
        <v>14.417695558114239</v>
      </c>
      <c r="E284" s="7"/>
    </row>
    <row r="285" spans="1:5" x14ac:dyDescent="0.2">
      <c r="A285" s="4">
        <v>2014</v>
      </c>
      <c r="B285" s="4">
        <v>1</v>
      </c>
      <c r="C285" s="9">
        <v>26.95686291874426</v>
      </c>
      <c r="D285" s="9">
        <v>133.79215584176413</v>
      </c>
      <c r="E285" s="7"/>
    </row>
    <row r="286" spans="1:5" x14ac:dyDescent="0.2">
      <c r="A286" s="4">
        <v>2014</v>
      </c>
      <c r="B286" s="4">
        <v>2</v>
      </c>
      <c r="C286" s="9">
        <v>57.510679559652473</v>
      </c>
      <c r="D286" s="9">
        <v>34.237566708295979</v>
      </c>
      <c r="E286" s="7"/>
    </row>
    <row r="287" spans="1:5" x14ac:dyDescent="0.2">
      <c r="A287" s="4">
        <v>2014</v>
      </c>
      <c r="B287" s="4">
        <v>3</v>
      </c>
      <c r="C287" s="9">
        <v>62.20178223460303</v>
      </c>
      <c r="D287" s="9">
        <v>29.613069415238598</v>
      </c>
      <c r="E287" s="7"/>
    </row>
    <row r="288" spans="1:5" x14ac:dyDescent="0.2">
      <c r="A288" s="4">
        <v>2014</v>
      </c>
      <c r="B288" s="4">
        <v>4</v>
      </c>
      <c r="C288" s="9">
        <v>137.13602413996043</v>
      </c>
      <c r="D288" s="9">
        <v>4.2291372897970749</v>
      </c>
      <c r="E288" s="7"/>
    </row>
    <row r="289" spans="1:5" x14ac:dyDescent="0.2">
      <c r="A289" s="4">
        <v>2014</v>
      </c>
      <c r="B289" s="4">
        <v>5</v>
      </c>
      <c r="C289" s="9">
        <v>220.65709530534707</v>
      </c>
      <c r="D289" s="9">
        <v>0.14397519616978313</v>
      </c>
      <c r="E289" s="7"/>
    </row>
    <row r="290" spans="1:5" x14ac:dyDescent="0.2">
      <c r="A290" s="4">
        <v>2014</v>
      </c>
      <c r="B290" s="4">
        <v>6</v>
      </c>
      <c r="C290" s="9">
        <v>247.5875604864128</v>
      </c>
      <c r="D290" s="9">
        <v>0</v>
      </c>
      <c r="E290" s="7"/>
    </row>
    <row r="291" spans="1:5" x14ac:dyDescent="0.2">
      <c r="A291" s="4">
        <v>2014</v>
      </c>
      <c r="B291" s="4">
        <v>7</v>
      </c>
      <c r="C291" s="9">
        <v>311.6666769190017</v>
      </c>
      <c r="D291" s="9">
        <v>0</v>
      </c>
      <c r="E291" s="7"/>
    </row>
    <row r="292" spans="1:5" x14ac:dyDescent="0.2">
      <c r="A292" s="4">
        <v>2014</v>
      </c>
      <c r="B292" s="4">
        <v>8</v>
      </c>
      <c r="C292" s="9">
        <v>350.95807565684066</v>
      </c>
      <c r="D292" s="9">
        <v>0</v>
      </c>
      <c r="E292" s="7"/>
    </row>
    <row r="293" spans="1:5" x14ac:dyDescent="0.2">
      <c r="A293" s="4">
        <v>2014</v>
      </c>
      <c r="B293" s="4">
        <v>9</v>
      </c>
      <c r="C293" s="9">
        <v>254.35467918779301</v>
      </c>
      <c r="D293" s="9">
        <v>0</v>
      </c>
      <c r="E293" s="7"/>
    </row>
    <row r="294" spans="1:5" x14ac:dyDescent="0.2">
      <c r="A294" s="4">
        <v>2014</v>
      </c>
      <c r="B294" s="4">
        <v>10</v>
      </c>
      <c r="C294" s="9">
        <v>189.00769564614495</v>
      </c>
      <c r="D294" s="9">
        <v>0.55774857395249455</v>
      </c>
      <c r="E294" s="7"/>
    </row>
    <row r="295" spans="1:5" x14ac:dyDescent="0.2">
      <c r="A295" s="4">
        <v>2014</v>
      </c>
      <c r="B295" s="4">
        <v>11</v>
      </c>
      <c r="C295" s="9">
        <v>63.249322643906929</v>
      </c>
      <c r="D295" s="9">
        <v>53.090122139305628</v>
      </c>
      <c r="E295" s="7"/>
    </row>
    <row r="296" spans="1:5" x14ac:dyDescent="0.2">
      <c r="A296" s="4">
        <v>2014</v>
      </c>
      <c r="B296" s="4">
        <v>12</v>
      </c>
      <c r="C296" s="9">
        <v>46.609001353612989</v>
      </c>
      <c r="D296" s="9">
        <v>66.762587103488414</v>
      </c>
      <c r="E296" s="7"/>
    </row>
    <row r="297" spans="1:5" x14ac:dyDescent="0.2">
      <c r="A297" s="4">
        <v>2015</v>
      </c>
      <c r="B297" s="4">
        <v>1</v>
      </c>
      <c r="C297" s="9">
        <v>32.320030455796434</v>
      </c>
      <c r="D297" s="9">
        <v>72.352096363399127</v>
      </c>
      <c r="E297" s="7"/>
    </row>
    <row r="298" spans="1:5" x14ac:dyDescent="0.2">
      <c r="A298" s="4">
        <v>2015</v>
      </c>
      <c r="B298" s="4">
        <v>2</v>
      </c>
      <c r="C298" s="9">
        <v>19.010312928949858</v>
      </c>
      <c r="D298" s="9">
        <v>102.4411886931855</v>
      </c>
      <c r="E298" s="7"/>
    </row>
    <row r="299" spans="1:5" x14ac:dyDescent="0.2">
      <c r="A299" s="4">
        <v>2015</v>
      </c>
      <c r="B299" s="4">
        <v>3</v>
      </c>
      <c r="C299" s="9">
        <v>112.46446916168981</v>
      </c>
      <c r="D299" s="9">
        <v>10.932357547240981</v>
      </c>
      <c r="E299" s="7"/>
    </row>
    <row r="300" spans="1:5" x14ac:dyDescent="0.2">
      <c r="A300" s="4">
        <v>2015</v>
      </c>
      <c r="B300" s="4">
        <v>4</v>
      </c>
      <c r="C300" s="9">
        <v>192.47769777510175</v>
      </c>
      <c r="D300" s="9">
        <v>7.0583324857793769E-2</v>
      </c>
      <c r="E300" s="7"/>
    </row>
    <row r="301" spans="1:5" x14ac:dyDescent="0.2">
      <c r="A301" s="4">
        <v>2015</v>
      </c>
      <c r="B301" s="4">
        <v>5</v>
      </c>
      <c r="C301" s="9">
        <v>233.99689467086057</v>
      </c>
      <c r="D301" s="9">
        <v>4.0244930878727679E-2</v>
      </c>
      <c r="E301" s="7"/>
    </row>
    <row r="302" spans="1:5" x14ac:dyDescent="0.2">
      <c r="A302" s="4">
        <v>2015</v>
      </c>
      <c r="B302" s="4">
        <v>6</v>
      </c>
      <c r="C302" s="9">
        <v>299.72235557223803</v>
      </c>
      <c r="D302" s="9">
        <v>0</v>
      </c>
      <c r="E302" s="7"/>
    </row>
    <row r="303" spans="1:5" x14ac:dyDescent="0.2">
      <c r="A303" s="4">
        <v>2015</v>
      </c>
      <c r="B303" s="4">
        <v>7</v>
      </c>
      <c r="C303" s="9">
        <v>332.83235931319314</v>
      </c>
      <c r="D303" s="9">
        <v>0</v>
      </c>
      <c r="E303" s="7"/>
    </row>
    <row r="304" spans="1:5" x14ac:dyDescent="0.2">
      <c r="A304" s="4">
        <v>2015</v>
      </c>
      <c r="B304" s="4">
        <v>8</v>
      </c>
      <c r="C304" s="9">
        <v>334.64466297876976</v>
      </c>
      <c r="D304" s="9">
        <v>0</v>
      </c>
      <c r="E304" s="7"/>
    </row>
    <row r="305" spans="1:5" x14ac:dyDescent="0.2">
      <c r="A305" s="4">
        <v>2015</v>
      </c>
      <c r="B305" s="4">
        <v>9</v>
      </c>
      <c r="C305" s="9">
        <v>281.53810438070082</v>
      </c>
      <c r="D305" s="9">
        <v>0</v>
      </c>
      <c r="E305" s="7"/>
    </row>
    <row r="306" spans="1:5" x14ac:dyDescent="0.2">
      <c r="A306" s="4">
        <v>2015</v>
      </c>
      <c r="B306" s="4">
        <v>10</v>
      </c>
      <c r="C306" s="9">
        <v>199.58935403774899</v>
      </c>
      <c r="D306" s="9">
        <v>0</v>
      </c>
      <c r="E306" s="7"/>
    </row>
    <row r="307" spans="1:5" x14ac:dyDescent="0.2">
      <c r="A307" s="4">
        <v>2015</v>
      </c>
      <c r="B307" s="4">
        <v>11</v>
      </c>
      <c r="C307" s="9">
        <v>158.42676642644173</v>
      </c>
      <c r="D307" s="9">
        <v>2.4594505655636443</v>
      </c>
      <c r="E307" s="7"/>
    </row>
    <row r="308" spans="1:5" x14ac:dyDescent="0.2">
      <c r="A308" s="4">
        <v>2015</v>
      </c>
      <c r="B308" s="4">
        <v>12</v>
      </c>
      <c r="C308" s="9">
        <v>115.27860801946947</v>
      </c>
      <c r="D308" s="9">
        <v>1.6912913563779695</v>
      </c>
      <c r="E308" s="7"/>
    </row>
    <row r="309" spans="1:5" x14ac:dyDescent="0.2">
      <c r="A309" s="4"/>
      <c r="B309" s="4"/>
      <c r="C309" s="9"/>
      <c r="D309" s="9"/>
    </row>
    <row r="310" spans="1:5" x14ac:dyDescent="0.2">
      <c r="A310" s="4"/>
      <c r="B310" s="4"/>
      <c r="C310" s="9"/>
      <c r="D310" s="9"/>
    </row>
    <row r="311" spans="1:5" x14ac:dyDescent="0.2">
      <c r="A311" s="4"/>
      <c r="B311" s="4"/>
      <c r="C311" s="9"/>
      <c r="D311" s="9"/>
    </row>
    <row r="312" spans="1:5" x14ac:dyDescent="0.2">
      <c r="A312" s="4"/>
      <c r="B312" s="4"/>
      <c r="C312" s="9"/>
      <c r="D312" s="9"/>
    </row>
    <row r="313" spans="1:5" x14ac:dyDescent="0.2">
      <c r="A313" s="4"/>
      <c r="B313" s="4"/>
      <c r="C313" s="9"/>
      <c r="D313" s="9"/>
    </row>
    <row r="314" spans="1:5" x14ac:dyDescent="0.2">
      <c r="A314" s="4"/>
      <c r="B314" s="4"/>
      <c r="C314" s="9"/>
      <c r="D314" s="9"/>
    </row>
    <row r="315" spans="1:5" x14ac:dyDescent="0.2">
      <c r="A315" s="4"/>
      <c r="B315" s="4"/>
      <c r="C315" s="9"/>
      <c r="D315" s="9"/>
    </row>
    <row r="316" spans="1:5" x14ac:dyDescent="0.2">
      <c r="A316" s="4"/>
      <c r="B316" s="4"/>
      <c r="C316" s="9"/>
      <c r="D316" s="9"/>
    </row>
    <row r="317" spans="1:5" x14ac:dyDescent="0.2">
      <c r="A317" s="4"/>
      <c r="B317" s="4"/>
      <c r="C317" s="9"/>
      <c r="D317" s="9"/>
    </row>
    <row r="318" spans="1:5" x14ac:dyDescent="0.2">
      <c r="A318" s="4"/>
      <c r="B318" s="4"/>
      <c r="C318" s="9"/>
      <c r="D318" s="9"/>
    </row>
    <row r="319" spans="1:5" x14ac:dyDescent="0.2">
      <c r="A319" s="4"/>
      <c r="B319" s="4"/>
      <c r="C319" s="9"/>
      <c r="D319" s="9"/>
    </row>
    <row r="320" spans="1:5" x14ac:dyDescent="0.2">
      <c r="A320" s="4"/>
      <c r="B320" s="4"/>
      <c r="C320" s="9"/>
      <c r="D320" s="9"/>
    </row>
    <row r="321" spans="1:4" x14ac:dyDescent="0.2">
      <c r="A321" s="4"/>
      <c r="B321" s="4"/>
      <c r="C321" s="9"/>
      <c r="D321" s="9"/>
    </row>
    <row r="322" spans="1:4" x14ac:dyDescent="0.2">
      <c r="A322" s="4"/>
      <c r="B322" s="4"/>
      <c r="C322" s="9"/>
      <c r="D322" s="9"/>
    </row>
    <row r="323" spans="1:4" x14ac:dyDescent="0.2">
      <c r="A323" s="4"/>
      <c r="B323" s="4"/>
      <c r="C323" s="9"/>
      <c r="D323" s="9"/>
    </row>
    <row r="324" spans="1:4" x14ac:dyDescent="0.2">
      <c r="A324" s="4"/>
      <c r="B324" s="4"/>
      <c r="C324" s="9"/>
      <c r="D324" s="9"/>
    </row>
    <row r="325" spans="1:4" x14ac:dyDescent="0.2">
      <c r="A325" s="4"/>
      <c r="B325" s="4"/>
      <c r="C325" s="9"/>
      <c r="D325" s="9"/>
    </row>
    <row r="326" spans="1:4" x14ac:dyDescent="0.2">
      <c r="A326" s="4"/>
      <c r="B326" s="4"/>
      <c r="C326" s="9"/>
      <c r="D326" s="9"/>
    </row>
    <row r="327" spans="1:4" x14ac:dyDescent="0.2">
      <c r="A327" s="4"/>
      <c r="B327" s="4"/>
      <c r="C327" s="9"/>
      <c r="D327" s="9"/>
    </row>
    <row r="328" spans="1:4" x14ac:dyDescent="0.2">
      <c r="A328" s="4"/>
      <c r="B328" s="4"/>
      <c r="C328" s="9"/>
      <c r="D328" s="9"/>
    </row>
    <row r="329" spans="1:4" x14ac:dyDescent="0.2">
      <c r="A329" s="4"/>
      <c r="B329" s="4"/>
      <c r="C329" s="9"/>
      <c r="D329" s="9"/>
    </row>
    <row r="330" spans="1:4" x14ac:dyDescent="0.2">
      <c r="A330" s="4"/>
      <c r="B330" s="4"/>
      <c r="C330" s="9"/>
      <c r="D330" s="9"/>
    </row>
    <row r="331" spans="1:4" x14ac:dyDescent="0.2">
      <c r="A331" s="4"/>
      <c r="B331" s="4"/>
      <c r="C331" s="9"/>
      <c r="D331" s="9"/>
    </row>
    <row r="332" spans="1:4" x14ac:dyDescent="0.2">
      <c r="A332" s="4"/>
      <c r="B332" s="4"/>
      <c r="C332" s="9"/>
      <c r="D332" s="9"/>
    </row>
    <row r="333" spans="1:4" x14ac:dyDescent="0.2">
      <c r="A333" s="4"/>
      <c r="B333" s="4"/>
      <c r="C333" s="9"/>
      <c r="D333" s="9"/>
    </row>
    <row r="334" spans="1:4" x14ac:dyDescent="0.2">
      <c r="A334" s="4"/>
      <c r="B334" s="4"/>
      <c r="C334" s="9"/>
      <c r="D334" s="9"/>
    </row>
    <row r="335" spans="1:4" x14ac:dyDescent="0.2">
      <c r="A335" s="4"/>
      <c r="B335" s="4"/>
      <c r="C335" s="9"/>
      <c r="D335" s="9"/>
    </row>
    <row r="336" spans="1:4" x14ac:dyDescent="0.2">
      <c r="A336" s="4"/>
      <c r="B336" s="4"/>
      <c r="C336" s="9"/>
      <c r="D336" s="9"/>
    </row>
    <row r="337" spans="1:4" x14ac:dyDescent="0.2">
      <c r="A337" s="4"/>
      <c r="B337" s="4"/>
      <c r="C337" s="9"/>
      <c r="D337" s="9"/>
    </row>
    <row r="338" spans="1:4" x14ac:dyDescent="0.2">
      <c r="A338" s="4"/>
      <c r="B338" s="4"/>
      <c r="C338" s="9"/>
      <c r="D338" s="9"/>
    </row>
    <row r="339" spans="1:4" x14ac:dyDescent="0.2">
      <c r="A339" s="4"/>
      <c r="B339" s="4"/>
      <c r="C339" s="9"/>
      <c r="D339" s="9"/>
    </row>
    <row r="340" spans="1:4" x14ac:dyDescent="0.2">
      <c r="A340" s="4"/>
      <c r="B340" s="4"/>
      <c r="C340" s="9"/>
      <c r="D340" s="9"/>
    </row>
    <row r="341" spans="1:4" x14ac:dyDescent="0.2">
      <c r="A341" s="4"/>
      <c r="B341" s="4"/>
      <c r="C341" s="9"/>
      <c r="D341" s="9"/>
    </row>
    <row r="342" spans="1:4" x14ac:dyDescent="0.2">
      <c r="A342" s="4"/>
      <c r="B342" s="4"/>
      <c r="C342" s="9"/>
      <c r="D342" s="9"/>
    </row>
    <row r="343" spans="1:4" x14ac:dyDescent="0.2">
      <c r="A343" s="4"/>
      <c r="B343" s="4"/>
      <c r="C343" s="9"/>
      <c r="D343" s="9"/>
    </row>
    <row r="344" spans="1:4" x14ac:dyDescent="0.2">
      <c r="A344" s="4"/>
      <c r="B344" s="4"/>
      <c r="C344" s="9"/>
      <c r="D344" s="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zoomScale="90" zoomScaleNormal="90" workbookViewId="0">
      <pane ySplit="8" topLeftCell="A9" activePane="bottomLeft" state="frozen"/>
      <selection pane="bottomLeft" activeCell="A7" sqref="A7"/>
    </sheetView>
  </sheetViews>
  <sheetFormatPr defaultRowHeight="13.2" x14ac:dyDescent="0.25"/>
  <cols>
    <col min="2" max="2" width="12" bestFit="1" customWidth="1"/>
  </cols>
  <sheetData>
    <row r="1" spans="1:2" x14ac:dyDescent="0.25">
      <c r="A1" s="23" t="s">
        <v>16</v>
      </c>
    </row>
    <row r="2" spans="1:2" x14ac:dyDescent="0.25">
      <c r="A2" s="23" t="s">
        <v>17</v>
      </c>
    </row>
    <row r="3" spans="1:2" x14ac:dyDescent="0.25">
      <c r="A3" s="23" t="s">
        <v>18</v>
      </c>
    </row>
    <row r="4" spans="1:2" x14ac:dyDescent="0.25">
      <c r="A4" s="23" t="s">
        <v>19</v>
      </c>
    </row>
    <row r="5" spans="1:2" x14ac:dyDescent="0.25">
      <c r="A5" s="23" t="s">
        <v>20</v>
      </c>
    </row>
    <row r="6" spans="1:2" x14ac:dyDescent="0.25">
      <c r="A6" s="23" t="s">
        <v>22</v>
      </c>
    </row>
    <row r="8" spans="1:2" x14ac:dyDescent="0.25">
      <c r="A8" t="s">
        <v>0</v>
      </c>
      <c r="B8" t="s">
        <v>10</v>
      </c>
    </row>
    <row r="9" spans="1:2" x14ac:dyDescent="0.25">
      <c r="A9">
        <v>1970</v>
      </c>
      <c r="B9" s="5">
        <v>89.676644418235384</v>
      </c>
    </row>
    <row r="10" spans="1:2" x14ac:dyDescent="0.25">
      <c r="A10">
        <v>1971</v>
      </c>
      <c r="B10" s="5">
        <v>88.036331884061397</v>
      </c>
    </row>
    <row r="11" spans="1:2" x14ac:dyDescent="0.25">
      <c r="A11">
        <v>1972</v>
      </c>
      <c r="B11" s="5">
        <v>88.576340743586613</v>
      </c>
    </row>
    <row r="12" spans="1:2" x14ac:dyDescent="0.25">
      <c r="A12">
        <v>1973</v>
      </c>
      <c r="B12" s="5">
        <v>89.677230840980656</v>
      </c>
    </row>
    <row r="13" spans="1:2" x14ac:dyDescent="0.25">
      <c r="A13">
        <v>1974</v>
      </c>
      <c r="B13" s="5">
        <v>89.425206207286877</v>
      </c>
    </row>
    <row r="14" spans="1:2" x14ac:dyDescent="0.25">
      <c r="A14">
        <v>1975</v>
      </c>
      <c r="B14" s="5">
        <v>88.226231565641712</v>
      </c>
    </row>
    <row r="15" spans="1:2" x14ac:dyDescent="0.25">
      <c r="A15">
        <v>1976</v>
      </c>
      <c r="B15" s="5">
        <v>91.856123787124133</v>
      </c>
    </row>
    <row r="16" spans="1:2" x14ac:dyDescent="0.25">
      <c r="A16">
        <v>1977</v>
      </c>
      <c r="B16" s="5">
        <v>90.154277502809293</v>
      </c>
    </row>
    <row r="17" spans="1:2" x14ac:dyDescent="0.25">
      <c r="A17">
        <v>1978</v>
      </c>
      <c r="B17" s="5">
        <v>88.704817317082629</v>
      </c>
    </row>
    <row r="18" spans="1:2" x14ac:dyDescent="0.25">
      <c r="A18">
        <v>1979</v>
      </c>
      <c r="B18" s="5">
        <v>90.306553399821311</v>
      </c>
    </row>
    <row r="19" spans="1:2" x14ac:dyDescent="0.25">
      <c r="A19">
        <v>1980</v>
      </c>
      <c r="B19" s="5">
        <v>93.992133138864816</v>
      </c>
    </row>
    <row r="20" spans="1:2" x14ac:dyDescent="0.25">
      <c r="A20">
        <v>1981</v>
      </c>
      <c r="B20" s="5">
        <v>95.855434946893723</v>
      </c>
    </row>
    <row r="21" spans="1:2" x14ac:dyDescent="0.25">
      <c r="A21">
        <v>1982</v>
      </c>
      <c r="B21" s="5">
        <v>91.52316790946594</v>
      </c>
    </row>
    <row r="22" spans="1:2" x14ac:dyDescent="0.25">
      <c r="A22">
        <v>1983</v>
      </c>
      <c r="B22" s="5">
        <v>94.863554810493895</v>
      </c>
    </row>
    <row r="23" spans="1:2" x14ac:dyDescent="0.25">
      <c r="A23">
        <v>1984</v>
      </c>
      <c r="B23" s="5">
        <v>91.122696450832606</v>
      </c>
    </row>
    <row r="24" spans="1:2" x14ac:dyDescent="0.25">
      <c r="A24">
        <v>1985</v>
      </c>
      <c r="B24" s="5">
        <v>95.950734557546895</v>
      </c>
    </row>
    <row r="25" spans="1:2" x14ac:dyDescent="0.25">
      <c r="A25">
        <v>1986</v>
      </c>
      <c r="B25" s="5">
        <v>90.311396412871801</v>
      </c>
    </row>
    <row r="26" spans="1:2" x14ac:dyDescent="0.25">
      <c r="A26">
        <v>1987</v>
      </c>
      <c r="B26" s="5">
        <v>92.926739602038893</v>
      </c>
    </row>
    <row r="27" spans="1:2" x14ac:dyDescent="0.25">
      <c r="A27">
        <v>1988</v>
      </c>
      <c r="B27" s="5">
        <v>91.067728166879704</v>
      </c>
    </row>
    <row r="28" spans="1:2" x14ac:dyDescent="0.25">
      <c r="A28">
        <v>1989</v>
      </c>
      <c r="B28" s="5">
        <v>95</v>
      </c>
    </row>
    <row r="29" spans="1:2" x14ac:dyDescent="0.25">
      <c r="A29">
        <v>1990</v>
      </c>
      <c r="B29" s="5">
        <v>95</v>
      </c>
    </row>
    <row r="30" spans="1:2" x14ac:dyDescent="0.25">
      <c r="A30">
        <v>1991</v>
      </c>
      <c r="B30" s="5">
        <v>92</v>
      </c>
    </row>
    <row r="31" spans="1:2" x14ac:dyDescent="0.25">
      <c r="A31">
        <v>1992</v>
      </c>
      <c r="B31" s="5">
        <v>91</v>
      </c>
    </row>
    <row r="32" spans="1:2" x14ac:dyDescent="0.25">
      <c r="A32">
        <v>1993</v>
      </c>
      <c r="B32" s="5">
        <v>91</v>
      </c>
    </row>
    <row r="33" spans="1:2" x14ac:dyDescent="0.25">
      <c r="A33">
        <v>1994</v>
      </c>
      <c r="B33" s="5">
        <v>92</v>
      </c>
    </row>
    <row r="34" spans="1:2" x14ac:dyDescent="0.25">
      <c r="A34">
        <v>1995</v>
      </c>
      <c r="B34" s="5">
        <v>93</v>
      </c>
    </row>
    <row r="35" spans="1:2" x14ac:dyDescent="0.25">
      <c r="A35">
        <v>1996</v>
      </c>
      <c r="B35" s="5">
        <v>90</v>
      </c>
    </row>
    <row r="36" spans="1:2" x14ac:dyDescent="0.25">
      <c r="A36">
        <v>1997</v>
      </c>
      <c r="B36" s="5">
        <v>92</v>
      </c>
    </row>
    <row r="37" spans="1:2" x14ac:dyDescent="0.25">
      <c r="A37">
        <v>1998</v>
      </c>
      <c r="B37" s="5">
        <v>94</v>
      </c>
    </row>
    <row r="38" spans="1:2" x14ac:dyDescent="0.25">
      <c r="A38">
        <v>1999</v>
      </c>
      <c r="B38" s="5">
        <v>91</v>
      </c>
    </row>
    <row r="39" spans="1:2" x14ac:dyDescent="0.25">
      <c r="A39">
        <v>2000</v>
      </c>
      <c r="B39" s="5">
        <v>90</v>
      </c>
    </row>
    <row r="40" spans="1:2" x14ac:dyDescent="0.25">
      <c r="A40">
        <v>2001</v>
      </c>
      <c r="B40" s="5">
        <v>91.332325467427822</v>
      </c>
    </row>
    <row r="41" spans="1:2" x14ac:dyDescent="0.25">
      <c r="A41">
        <v>2002</v>
      </c>
      <c r="B41" s="5">
        <v>91.31132450976915</v>
      </c>
    </row>
    <row r="42" spans="1:2" x14ac:dyDescent="0.25">
      <c r="A42">
        <v>2003</v>
      </c>
      <c r="B42" s="5">
        <v>89.722472935881214</v>
      </c>
    </row>
    <row r="43" spans="1:2" x14ac:dyDescent="0.25">
      <c r="A43">
        <v>2004</v>
      </c>
      <c r="B43" s="5">
        <v>91.8807673679933</v>
      </c>
    </row>
    <row r="44" spans="1:2" x14ac:dyDescent="0.25">
      <c r="A44">
        <v>2005</v>
      </c>
      <c r="B44" s="5">
        <v>93.606290177506182</v>
      </c>
    </row>
    <row r="45" spans="1:2" x14ac:dyDescent="0.25">
      <c r="A45">
        <v>2006</v>
      </c>
      <c r="B45" s="5">
        <v>91.655838461454266</v>
      </c>
    </row>
    <row r="46" spans="1:2" x14ac:dyDescent="0.25">
      <c r="A46">
        <v>2007</v>
      </c>
      <c r="B46" s="5">
        <v>91.935537002618986</v>
      </c>
    </row>
    <row r="47" spans="1:2" x14ac:dyDescent="0.25">
      <c r="A47">
        <v>2008</v>
      </c>
      <c r="B47" s="5">
        <v>91.246626881053729</v>
      </c>
    </row>
    <row r="48" spans="1:2" x14ac:dyDescent="0.25">
      <c r="A48">
        <v>2009</v>
      </c>
      <c r="B48" s="5">
        <v>95.279904446285926</v>
      </c>
    </row>
    <row r="49" spans="1:2" x14ac:dyDescent="0.25">
      <c r="A49">
        <v>2010</v>
      </c>
      <c r="B49" s="5">
        <v>92.79487203683361</v>
      </c>
    </row>
    <row r="50" spans="1:2" x14ac:dyDescent="0.25">
      <c r="A50">
        <v>2011</v>
      </c>
      <c r="B50" s="5">
        <v>92.836614691542607</v>
      </c>
    </row>
    <row r="51" spans="1:2" x14ac:dyDescent="0.25">
      <c r="A51">
        <v>2012</v>
      </c>
      <c r="B51" s="5">
        <v>90.529534958547856</v>
      </c>
    </row>
    <row r="52" spans="1:2" x14ac:dyDescent="0.25">
      <c r="A52">
        <v>2013</v>
      </c>
      <c r="B52" s="5">
        <v>90.858716646803188</v>
      </c>
    </row>
    <row r="53" spans="1:2" x14ac:dyDescent="0.25">
      <c r="A53">
        <v>2014</v>
      </c>
      <c r="B53" s="5">
        <v>92.33949693236832</v>
      </c>
    </row>
    <row r="54" spans="1:2" x14ac:dyDescent="0.25">
      <c r="A54">
        <v>2015</v>
      </c>
      <c r="B54" s="5">
        <v>91.488932032806417</v>
      </c>
    </row>
    <row r="55" spans="1:2" x14ac:dyDescent="0.25">
      <c r="A55">
        <v>2016</v>
      </c>
      <c r="B55" s="5">
        <v>91.790962727444622</v>
      </c>
    </row>
    <row r="56" spans="1:2" x14ac:dyDescent="0.25">
      <c r="A56">
        <v>2017</v>
      </c>
      <c r="B56" s="5">
        <v>91.790962727444622</v>
      </c>
    </row>
    <row r="57" spans="1:2" x14ac:dyDescent="0.25">
      <c r="B57" s="5"/>
    </row>
    <row r="58" spans="1:2" x14ac:dyDescent="0.25">
      <c r="B58" s="5"/>
    </row>
    <row r="59" spans="1:2" x14ac:dyDescent="0.25">
      <c r="B5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 368 Data</vt:lpstr>
      <vt:lpstr>Max Peak Day Temp</vt:lpstr>
      <vt:lpstr>'Int 368 Data'!Print_Area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