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405" windowWidth="19440" windowHeight="140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47" i="1" l="1"/>
  <c r="C47" i="1" l="1"/>
  <c r="G47" i="1"/>
  <c r="E47" i="1"/>
  <c r="F47" i="1"/>
  <c r="H47" i="1"/>
  <c r="B47" i="1"/>
  <c r="B49" i="1" l="1"/>
</calcChain>
</file>

<file path=xl/sharedStrings.xml><?xml version="1.0" encoding="utf-8"?>
<sst xmlns="http://schemas.openxmlformats.org/spreadsheetml/2006/main" count="18" uniqueCount="18">
  <si>
    <t>Annual and cumulative values over the life of the project</t>
  </si>
  <si>
    <t xml:space="preserve">CPVRR = </t>
  </si>
  <si>
    <t>Year</t>
  </si>
  <si>
    <t>Incremental Fixed O&amp;M</t>
  </si>
  <si>
    <t>Avoided Replacement Costs</t>
  </si>
  <si>
    <t>Avoided Capacity Purchase</t>
  </si>
  <si>
    <t>Fuel Savings</t>
  </si>
  <si>
    <t>Emissions Savings</t>
  </si>
  <si>
    <t>Incremental Variable O&amp;M</t>
  </si>
  <si>
    <t>Equipment and Installation</t>
  </si>
  <si>
    <t xml:space="preserve">Total CPVRR = </t>
  </si>
  <si>
    <t>Large Scale Solar Project: Extension of Exhibit REB-11</t>
  </si>
  <si>
    <t>Florida Power &amp; Light Company</t>
  </si>
  <si>
    <t>Docket No. 160021-EI</t>
  </si>
  <si>
    <t>Staff's Twenty-Ninth Set of Interrogatories</t>
  </si>
  <si>
    <t>Interrogatory No. 372</t>
  </si>
  <si>
    <t>Tab 1 of 1</t>
  </si>
  <si>
    <t>Attachment No.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</si>
</sst>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$&quot;#,##0_);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5" fontId="0" fillId="0" borderId="3" xfId="0" applyNumberFormat="1" applyBorder="1" applyAlignment="1">
      <alignment horizontal="center"/>
    </xf>
    <xf numFmtId="5" fontId="0" fillId="0" borderId="3" xfId="0" applyNumberFormat="1" applyFill="1" applyBorder="1" applyAlignment="1">
      <alignment horizontal="center"/>
    </xf>
    <xf numFmtId="5" fontId="0" fillId="0" borderId="1" xfId="0" applyNumberFormat="1" applyBorder="1" applyAlignment="1">
      <alignment horizontal="center"/>
    </xf>
    <xf numFmtId="5" fontId="0" fillId="0" borderId="1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5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Normal="100" workbookViewId="0">
      <selection activeCell="A5" sqref="A5"/>
    </sheetView>
  </sheetViews>
  <sheetFormatPr defaultRowHeight="15" x14ac:dyDescent="0.25"/>
  <cols>
    <col min="1" max="1" width="15" style="2" customWidth="1"/>
    <col min="2" max="2" width="12.140625" customWidth="1"/>
    <col min="3" max="3" width="14.28515625" customWidth="1"/>
    <col min="4" max="4" width="11.5703125" customWidth="1"/>
    <col min="5" max="5" width="10.85546875" customWidth="1"/>
    <col min="6" max="6" width="9.7109375" customWidth="1"/>
    <col min="8" max="8" width="12.7109375" customWidth="1"/>
  </cols>
  <sheetData>
    <row r="1" spans="1:12" x14ac:dyDescent="0.25">
      <c r="A1" s="1" t="s">
        <v>12</v>
      </c>
    </row>
    <row r="2" spans="1:12" x14ac:dyDescent="0.25">
      <c r="A2" s="1" t="s">
        <v>13</v>
      </c>
    </row>
    <row r="3" spans="1:12" x14ac:dyDescent="0.25">
      <c r="A3" s="1" t="s">
        <v>14</v>
      </c>
    </row>
    <row r="4" spans="1:12" x14ac:dyDescent="0.25">
      <c r="A4" s="1" t="s">
        <v>15</v>
      </c>
    </row>
    <row r="5" spans="1:12" x14ac:dyDescent="0.25">
      <c r="A5" s="1" t="s">
        <v>17</v>
      </c>
    </row>
    <row r="6" spans="1:12" x14ac:dyDescent="0.25">
      <c r="A6" s="1" t="s">
        <v>16</v>
      </c>
    </row>
    <row r="8" spans="1:12" x14ac:dyDescent="0.25">
      <c r="A8" s="3" t="s">
        <v>11</v>
      </c>
    </row>
    <row r="9" spans="1:12" x14ac:dyDescent="0.25">
      <c r="A9" s="4" t="s">
        <v>0</v>
      </c>
    </row>
    <row r="12" spans="1:12" x14ac:dyDescent="0.25">
      <c r="F12" s="1"/>
      <c r="H12" s="1"/>
    </row>
    <row r="13" spans="1:12" ht="45.75" thickBot="1" x14ac:dyDescent="0.3">
      <c r="A13" s="14" t="s">
        <v>2</v>
      </c>
      <c r="B13" s="7" t="s">
        <v>9</v>
      </c>
      <c r="C13" s="8" t="s">
        <v>4</v>
      </c>
      <c r="D13" s="7" t="s">
        <v>3</v>
      </c>
      <c r="E13" s="7" t="s">
        <v>6</v>
      </c>
      <c r="F13" s="7" t="s">
        <v>7</v>
      </c>
      <c r="G13" s="7" t="s">
        <v>5</v>
      </c>
      <c r="H13" s="7" t="s">
        <v>8</v>
      </c>
      <c r="K13" s="13"/>
      <c r="L13" s="13"/>
    </row>
    <row r="14" spans="1:12" ht="15.75" thickTop="1" x14ac:dyDescent="0.25">
      <c r="A14" s="6">
        <v>2015</v>
      </c>
      <c r="B14" s="9">
        <v>0</v>
      </c>
      <c r="C14" s="9">
        <v>0</v>
      </c>
      <c r="D14" s="9">
        <v>0</v>
      </c>
      <c r="E14" s="10">
        <v>0</v>
      </c>
      <c r="F14" s="10">
        <v>0</v>
      </c>
      <c r="G14" s="9">
        <v>0</v>
      </c>
      <c r="H14" s="10">
        <v>0</v>
      </c>
    </row>
    <row r="15" spans="1:12" x14ac:dyDescent="0.25">
      <c r="A15" s="5">
        <v>2016</v>
      </c>
      <c r="B15" s="11">
        <v>20.495681677077414</v>
      </c>
      <c r="C15" s="11">
        <v>0</v>
      </c>
      <c r="D15" s="11">
        <v>0</v>
      </c>
      <c r="E15" s="12">
        <v>0</v>
      </c>
      <c r="F15" s="12">
        <v>0</v>
      </c>
      <c r="G15" s="11">
        <v>0</v>
      </c>
      <c r="H15" s="12">
        <v>0</v>
      </c>
    </row>
    <row r="16" spans="1:12" x14ac:dyDescent="0.25">
      <c r="A16" s="5">
        <v>2017</v>
      </c>
      <c r="B16" s="11">
        <v>56.597953572312207</v>
      </c>
      <c r="C16" s="11">
        <v>0</v>
      </c>
      <c r="D16" s="11">
        <v>0.33441565599409434</v>
      </c>
      <c r="E16" s="12">
        <v>-26.411561461794037</v>
      </c>
      <c r="F16" s="12">
        <v>-0.23377049180327727</v>
      </c>
      <c r="G16" s="11">
        <v>0</v>
      </c>
      <c r="H16" s="12">
        <v>1.1700000000000017</v>
      </c>
    </row>
    <row r="17" spans="1:8" x14ac:dyDescent="0.25">
      <c r="A17" s="5">
        <v>2018</v>
      </c>
      <c r="B17" s="11">
        <v>51.255598961606303</v>
      </c>
      <c r="C17" s="11">
        <v>0</v>
      </c>
      <c r="D17" s="11">
        <v>0.3843709477845717</v>
      </c>
      <c r="E17" s="12">
        <v>-22.101129568106089</v>
      </c>
      <c r="F17" s="12">
        <v>-0.11180327868852399</v>
      </c>
      <c r="G17" s="11">
        <v>-4.8462074857843218</v>
      </c>
      <c r="H17" s="12">
        <v>1.0599999999999952</v>
      </c>
    </row>
    <row r="18" spans="1:8" x14ac:dyDescent="0.25">
      <c r="A18" s="5">
        <v>2019</v>
      </c>
      <c r="B18" s="11">
        <v>47.525005267674878</v>
      </c>
      <c r="C18" s="11">
        <v>0</v>
      </c>
      <c r="D18" s="11">
        <v>0.39398022147918565</v>
      </c>
      <c r="E18" s="12">
        <v>-29.41056478405299</v>
      </c>
      <c r="F18" s="12">
        <v>-0.22360655737704979</v>
      </c>
      <c r="G18" s="11">
        <v>0</v>
      </c>
      <c r="H18" s="12">
        <v>1.0900000000000034</v>
      </c>
    </row>
    <row r="19" spans="1:8" x14ac:dyDescent="0.25">
      <c r="A19" s="5">
        <v>2020</v>
      </c>
      <c r="B19" s="11">
        <v>44.399113990730918</v>
      </c>
      <c r="C19" s="11">
        <v>0</v>
      </c>
      <c r="D19" s="11">
        <v>0.40382972701616565</v>
      </c>
      <c r="E19" s="12">
        <v>-27.611162790697527</v>
      </c>
      <c r="F19" s="12">
        <v>-2.6832786885245756</v>
      </c>
      <c r="G19" s="11">
        <v>0</v>
      </c>
      <c r="H19" s="12">
        <v>0.85999999999999943</v>
      </c>
    </row>
    <row r="20" spans="1:8" x14ac:dyDescent="0.25">
      <c r="A20" s="5">
        <v>2021</v>
      </c>
      <c r="B20" s="11">
        <v>41.726601157967522</v>
      </c>
      <c r="C20" s="11">
        <v>0</v>
      </c>
      <c r="D20" s="11">
        <v>0.41392547019157017</v>
      </c>
      <c r="E20" s="12">
        <v>-34.198803986711297</v>
      </c>
      <c r="F20" s="12">
        <v>-3.3845901639344094</v>
      </c>
      <c r="G20" s="11">
        <v>0</v>
      </c>
      <c r="H20" s="12">
        <v>2.269999999999996</v>
      </c>
    </row>
    <row r="21" spans="1:8" x14ac:dyDescent="0.25">
      <c r="A21" s="5">
        <v>2022</v>
      </c>
      <c r="B21" s="11">
        <v>39.960533824728685</v>
      </c>
      <c r="C21" s="11">
        <v>0</v>
      </c>
      <c r="D21" s="11">
        <v>0.48928842149835194</v>
      </c>
      <c r="E21" s="12">
        <v>-31.352292358804135</v>
      </c>
      <c r="F21" s="12">
        <v>-3.0695081967212925</v>
      </c>
      <c r="G21" s="11">
        <v>-2.5484366951107202</v>
      </c>
      <c r="H21" s="12">
        <v>1.1900000000000048</v>
      </c>
    </row>
    <row r="22" spans="1:8" x14ac:dyDescent="0.25">
      <c r="A22" s="5">
        <v>2023</v>
      </c>
      <c r="B22" s="11">
        <v>38.647704796520642</v>
      </c>
      <c r="C22" s="11">
        <v>0</v>
      </c>
      <c r="D22" s="11">
        <v>0.51882058664339126</v>
      </c>
      <c r="E22" s="12">
        <v>-36.333687707640976</v>
      </c>
      <c r="F22" s="12">
        <v>-3.9334426229508237</v>
      </c>
      <c r="G22" s="11">
        <v>0</v>
      </c>
      <c r="H22" s="12">
        <v>2.1199999999999903</v>
      </c>
    </row>
    <row r="23" spans="1:8" x14ac:dyDescent="0.25">
      <c r="A23" s="5">
        <v>2024</v>
      </c>
      <c r="B23" s="11">
        <v>37.33482860643943</v>
      </c>
      <c r="C23" s="11">
        <v>0</v>
      </c>
      <c r="D23" s="11">
        <v>0.55530414835789488</v>
      </c>
      <c r="E23" s="12">
        <v>-31.911428571428903</v>
      </c>
      <c r="F23" s="12">
        <v>-4.1977049180327812</v>
      </c>
      <c r="G23" s="11">
        <v>0</v>
      </c>
      <c r="H23" s="12">
        <v>0.70999999999999375</v>
      </c>
    </row>
    <row r="24" spans="1:8" x14ac:dyDescent="0.25">
      <c r="A24" s="5">
        <v>2025</v>
      </c>
      <c r="B24" s="11">
        <v>36.022021228046981</v>
      </c>
      <c r="C24" s="11">
        <v>0</v>
      </c>
      <c r="D24" s="11">
        <v>0.56596665702572913</v>
      </c>
      <c r="E24" s="12">
        <v>-29.695215946843891</v>
      </c>
      <c r="F24" s="12">
        <v>-4.1062295081967992</v>
      </c>
      <c r="G24" s="11">
        <v>0</v>
      </c>
      <c r="H24" s="12">
        <v>0.53000000000000114</v>
      </c>
    </row>
    <row r="25" spans="1:8" x14ac:dyDescent="0.25">
      <c r="A25" s="5">
        <v>2026</v>
      </c>
      <c r="B25" s="11">
        <v>34.709416741379293</v>
      </c>
      <c r="C25" s="11">
        <v>0</v>
      </c>
      <c r="D25" s="11">
        <v>0.57938949326211442</v>
      </c>
      <c r="E25" s="12">
        <v>-25.750764119601254</v>
      </c>
      <c r="F25" s="12">
        <v>-4.5737704918032778</v>
      </c>
      <c r="G25" s="11">
        <v>0</v>
      </c>
      <c r="H25" s="12">
        <v>0.93999999999999773</v>
      </c>
    </row>
    <row r="26" spans="1:8" x14ac:dyDescent="0.25">
      <c r="A26" s="5">
        <v>2027</v>
      </c>
      <c r="B26" s="11">
        <v>33.396979429555856</v>
      </c>
      <c r="C26" s="11">
        <v>0</v>
      </c>
      <c r="D26" s="11">
        <v>0.58638674237063781</v>
      </c>
      <c r="E26" s="12">
        <v>-26.899534883720968</v>
      </c>
      <c r="F26" s="12">
        <v>-5.2750819672130538</v>
      </c>
      <c r="G26" s="11">
        <v>0</v>
      </c>
      <c r="H26" s="12">
        <v>1.0000000000000142</v>
      </c>
    </row>
    <row r="27" spans="1:8" x14ac:dyDescent="0.25">
      <c r="A27" s="5">
        <v>2028</v>
      </c>
      <c r="B27" s="11">
        <v>32.084796458773361</v>
      </c>
      <c r="C27" s="11">
        <v>0</v>
      </c>
      <c r="D27" s="11">
        <v>0.58990023291126881</v>
      </c>
      <c r="E27" s="12">
        <v>-21.907973421927096</v>
      </c>
      <c r="F27" s="12">
        <v>-5.1124590163935295</v>
      </c>
      <c r="G27" s="11">
        <v>0</v>
      </c>
      <c r="H27" s="12">
        <v>0.41999999999997328</v>
      </c>
    </row>
    <row r="28" spans="1:8" x14ac:dyDescent="0.25">
      <c r="A28" s="5">
        <v>2029</v>
      </c>
      <c r="B28" s="11">
        <v>30.772852167463366</v>
      </c>
      <c r="C28" s="11">
        <v>0</v>
      </c>
      <c r="D28" s="11">
        <v>0.59394223674892677</v>
      </c>
      <c r="E28" s="12">
        <v>-26.56405315614629</v>
      </c>
      <c r="F28" s="12">
        <v>-6.4439344262296547</v>
      </c>
      <c r="G28" s="11">
        <v>0</v>
      </c>
      <c r="H28" s="12">
        <v>0.80000000000001137</v>
      </c>
    </row>
    <row r="29" spans="1:8" x14ac:dyDescent="0.25">
      <c r="A29" s="5">
        <v>2030</v>
      </c>
      <c r="B29" s="11">
        <v>18.197504787701579</v>
      </c>
      <c r="C29" s="11">
        <v>0</v>
      </c>
      <c r="D29" s="11">
        <v>0.54677979770320817</v>
      </c>
      <c r="E29" s="12">
        <v>-21.531827242525214</v>
      </c>
      <c r="F29" s="12">
        <v>-6.4337704918032035</v>
      </c>
      <c r="G29" s="11">
        <v>0</v>
      </c>
      <c r="H29" s="12">
        <v>-0.88000000000000966</v>
      </c>
    </row>
    <row r="30" spans="1:8" x14ac:dyDescent="0.25">
      <c r="A30" s="5">
        <v>2031</v>
      </c>
      <c r="B30" s="11">
        <v>11.926895364314166</v>
      </c>
      <c r="C30" s="11">
        <v>0</v>
      </c>
      <c r="D30" s="11">
        <v>0.55949555227549475</v>
      </c>
      <c r="E30" s="12">
        <v>-19.773089700997417</v>
      </c>
      <c r="F30" s="12">
        <v>-6.7386885245900423</v>
      </c>
      <c r="G30" s="11">
        <v>0</v>
      </c>
      <c r="H30" s="12">
        <v>-9.9999999999909051E-3</v>
      </c>
    </row>
    <row r="31" spans="1:8" x14ac:dyDescent="0.25">
      <c r="A31" s="5">
        <v>2032</v>
      </c>
      <c r="B31" s="11">
        <v>11.065385700671836</v>
      </c>
      <c r="C31" s="11">
        <v>0</v>
      </c>
      <c r="D31" s="11">
        <v>0.57546533243876807</v>
      </c>
      <c r="E31" s="12">
        <v>-25.028970099667664</v>
      </c>
      <c r="F31" s="12">
        <v>-7.8262295081967661</v>
      </c>
      <c r="G31" s="11">
        <v>0</v>
      </c>
      <c r="H31" s="12">
        <v>0.45000000000000284</v>
      </c>
    </row>
    <row r="32" spans="1:8" x14ac:dyDescent="0.25">
      <c r="A32" s="5">
        <v>2033</v>
      </c>
      <c r="B32" s="11">
        <v>10.187895324668101</v>
      </c>
      <c r="C32" s="11">
        <v>0</v>
      </c>
      <c r="D32" s="11">
        <v>0.59679489768561422</v>
      </c>
      <c r="E32" s="12">
        <v>-24.764651162790365</v>
      </c>
      <c r="F32" s="12">
        <v>-8.4360655737704437</v>
      </c>
      <c r="G32" s="11">
        <v>0</v>
      </c>
      <c r="H32" s="12">
        <v>1.269999999999996</v>
      </c>
    </row>
    <row r="33" spans="1:8" x14ac:dyDescent="0.25">
      <c r="A33" s="5">
        <v>2034</v>
      </c>
      <c r="B33" s="11">
        <v>9.2958758393337959</v>
      </c>
      <c r="C33" s="11">
        <v>0</v>
      </c>
      <c r="D33" s="11">
        <v>0.62415708694698424</v>
      </c>
      <c r="E33" s="12">
        <v>-25.008637873753599</v>
      </c>
      <c r="F33" s="12">
        <v>-8.7104918032783907</v>
      </c>
      <c r="G33" s="11">
        <v>0</v>
      </c>
      <c r="H33" s="12">
        <v>0.38000000000002387</v>
      </c>
    </row>
    <row r="34" spans="1:8" x14ac:dyDescent="0.25">
      <c r="A34" s="5">
        <v>2035</v>
      </c>
      <c r="B34" s="11">
        <v>8.3908705571500697</v>
      </c>
      <c r="C34" s="11">
        <v>0</v>
      </c>
      <c r="D34" s="11">
        <v>0.63695614157439118</v>
      </c>
      <c r="E34" s="12">
        <v>-24.215681063123551</v>
      </c>
      <c r="F34" s="12">
        <v>-9.1678688524589962</v>
      </c>
      <c r="G34" s="11">
        <v>0</v>
      </c>
      <c r="H34" s="12">
        <v>0.41000000000002501</v>
      </c>
    </row>
    <row r="35" spans="1:8" x14ac:dyDescent="0.25">
      <c r="A35" s="5">
        <v>2036</v>
      </c>
      <c r="B35" s="11">
        <v>7.4750024658165017</v>
      </c>
      <c r="C35" s="11">
        <v>0</v>
      </c>
      <c r="D35" s="11">
        <v>0.65434971478331794</v>
      </c>
      <c r="E35" s="12">
        <v>-26.360730897010264</v>
      </c>
      <c r="F35" s="12">
        <v>-10.316393442623042</v>
      </c>
      <c r="G35" s="11">
        <v>0</v>
      </c>
      <c r="H35" s="12">
        <v>0.14000000000001478</v>
      </c>
    </row>
    <row r="36" spans="1:8" x14ac:dyDescent="0.25">
      <c r="A36" s="5">
        <v>2037</v>
      </c>
      <c r="B36" s="11">
        <v>6.5504084463122911</v>
      </c>
      <c r="C36" s="11">
        <v>0</v>
      </c>
      <c r="D36" s="11">
        <v>0.65465433348008772</v>
      </c>
      <c r="E36" s="12">
        <v>-23.39222591362056</v>
      </c>
      <c r="F36" s="12">
        <v>-9.7167213114753519</v>
      </c>
      <c r="G36" s="11">
        <v>0</v>
      </c>
      <c r="H36" s="12">
        <v>-1.3799999999999955</v>
      </c>
    </row>
    <row r="37" spans="1:8" x14ac:dyDescent="0.25">
      <c r="A37" s="5">
        <v>2038</v>
      </c>
      <c r="B37" s="11">
        <v>5.6231776863111733</v>
      </c>
      <c r="C37" s="11">
        <v>0</v>
      </c>
      <c r="D37" s="11">
        <v>0.6839968719614512</v>
      </c>
      <c r="E37" s="12">
        <v>-30.142524916943152</v>
      </c>
      <c r="F37" s="12">
        <v>-13.335081967213002</v>
      </c>
      <c r="G37" s="11">
        <v>0</v>
      </c>
      <c r="H37" s="12">
        <v>2.0499999999999829</v>
      </c>
    </row>
    <row r="38" spans="1:8" x14ac:dyDescent="0.25">
      <c r="A38" s="5">
        <v>2039</v>
      </c>
      <c r="B38" s="11">
        <v>4.6992352609404717</v>
      </c>
      <c r="C38" s="11">
        <v>0</v>
      </c>
      <c r="D38" s="11">
        <v>0.62427681202127538</v>
      </c>
      <c r="E38" s="12">
        <v>-30.020531561462459</v>
      </c>
      <c r="F38" s="12">
        <v>-14.331147540983974</v>
      </c>
      <c r="G38" s="11">
        <v>0</v>
      </c>
      <c r="H38" s="12">
        <v>1.1899999999999977</v>
      </c>
    </row>
    <row r="39" spans="1:8" x14ac:dyDescent="0.25">
      <c r="A39" s="5">
        <v>2040</v>
      </c>
      <c r="B39" s="11">
        <v>3.7797390025484088</v>
      </c>
      <c r="C39" s="11">
        <v>0</v>
      </c>
      <c r="D39" s="11">
        <v>0.71273570471066205</v>
      </c>
      <c r="E39" s="12">
        <v>-32.094418604650869</v>
      </c>
      <c r="F39" s="12">
        <v>-17.22786885245883</v>
      </c>
      <c r="G39" s="11">
        <v>0</v>
      </c>
      <c r="H39" s="12">
        <v>0.89000000000001478</v>
      </c>
    </row>
    <row r="40" spans="1:8" x14ac:dyDescent="0.25">
      <c r="A40" s="5">
        <v>2041</v>
      </c>
      <c r="B40" s="11">
        <v>2.9801907380007759</v>
      </c>
      <c r="C40" s="11">
        <v>0</v>
      </c>
      <c r="D40" s="11">
        <v>0.72883470924621274</v>
      </c>
      <c r="E40" s="12">
        <v>-31.464119601329642</v>
      </c>
      <c r="F40" s="12">
        <v>-17.085573770492207</v>
      </c>
      <c r="G40" s="11">
        <v>0</v>
      </c>
      <c r="H40" s="12">
        <v>2.0699999999999932</v>
      </c>
    </row>
    <row r="41" spans="1:8" x14ac:dyDescent="0.25">
      <c r="A41" s="5">
        <v>2042</v>
      </c>
      <c r="B41" s="11">
        <v>2.334599768358248</v>
      </c>
      <c r="C41" s="11">
        <v>0</v>
      </c>
      <c r="D41" s="11">
        <v>0.72938013096858512</v>
      </c>
      <c r="E41" s="12">
        <v>-28.088970099666959</v>
      </c>
      <c r="F41" s="12">
        <v>-15.98786885245857</v>
      </c>
      <c r="G41" s="11">
        <v>0</v>
      </c>
      <c r="H41" s="12">
        <v>1.789999999999992</v>
      </c>
    </row>
    <row r="42" spans="1:8" x14ac:dyDescent="0.25">
      <c r="A42" s="5">
        <v>2043</v>
      </c>
      <c r="B42" s="11">
        <v>1.6895428917526467</v>
      </c>
      <c r="C42" s="11">
        <v>0</v>
      </c>
      <c r="D42" s="11">
        <v>0.73373837130136577</v>
      </c>
      <c r="E42" s="12">
        <v>-34.371627906978077</v>
      </c>
      <c r="F42" s="12">
        <v>-20.978360655737109</v>
      </c>
      <c r="G42" s="11">
        <v>0</v>
      </c>
      <c r="H42" s="12">
        <v>3.9700000000000273</v>
      </c>
    </row>
    <row r="43" spans="1:8" x14ac:dyDescent="0.25">
      <c r="A43" s="5">
        <v>2044</v>
      </c>
      <c r="B43" s="11">
        <v>1.0450198977447422</v>
      </c>
      <c r="C43" s="11">
        <v>0</v>
      </c>
      <c r="D43" s="11">
        <v>0.72285819091340542</v>
      </c>
      <c r="E43" s="12">
        <v>-34.869767441861576</v>
      </c>
      <c r="F43" s="12">
        <v>-22.757049180327272</v>
      </c>
      <c r="G43" s="11">
        <v>0</v>
      </c>
      <c r="H43" s="12">
        <v>4.8000000000000114</v>
      </c>
    </row>
    <row r="44" spans="1:8" x14ac:dyDescent="0.25">
      <c r="A44" s="5">
        <v>2045</v>
      </c>
      <c r="B44" s="11">
        <v>0.3964296566377164</v>
      </c>
      <c r="C44" s="11">
        <v>0</v>
      </c>
      <c r="D44" s="11">
        <v>0.69044956493914644</v>
      </c>
      <c r="E44" s="12">
        <v>-34.869767441861576</v>
      </c>
      <c r="F44" s="12">
        <v>-22.757049180327272</v>
      </c>
      <c r="G44" s="11">
        <v>0</v>
      </c>
      <c r="H44" s="12">
        <v>4.8000000000000114</v>
      </c>
    </row>
    <row r="45" spans="1:8" x14ac:dyDescent="0.25">
      <c r="A45" s="5">
        <v>2046</v>
      </c>
      <c r="B45" s="11">
        <v>-3.3842817731344081</v>
      </c>
      <c r="C45" s="11">
        <v>0</v>
      </c>
      <c r="D45" s="11">
        <v>0.64161562791580984</v>
      </c>
      <c r="E45" s="12">
        <v>-34.869767441861576</v>
      </c>
      <c r="F45" s="12">
        <v>-22.757049180327272</v>
      </c>
      <c r="G45" s="11">
        <v>0</v>
      </c>
      <c r="H45" s="12">
        <v>4.8000000000000114</v>
      </c>
    </row>
    <row r="47" spans="1:8" x14ac:dyDescent="0.25">
      <c r="A47" s="2" t="s">
        <v>1</v>
      </c>
      <c r="B47" s="11">
        <f t="shared" ref="B47:H47" si="0">NPV(0.0754,B15:B45)+B14</f>
        <v>364.55822321958107</v>
      </c>
      <c r="C47" s="11">
        <f t="shared" si="0"/>
        <v>0</v>
      </c>
      <c r="D47" s="11">
        <f t="shared" si="0"/>
        <v>5.6993376291182996</v>
      </c>
      <c r="E47" s="11">
        <f t="shared" si="0"/>
        <v>-305.8709479556403</v>
      </c>
      <c r="F47" s="11">
        <f>NPV(0.0754,F15:F45)+F14</f>
        <v>-61.760149190094516</v>
      </c>
      <c r="G47" s="11">
        <f>NPV(0.0754,G15:G45)+G14</f>
        <v>-5.4287422613426504</v>
      </c>
      <c r="H47" s="11">
        <f t="shared" si="0"/>
        <v>12.131038638583799</v>
      </c>
    </row>
    <row r="49" spans="1:2" x14ac:dyDescent="0.25">
      <c r="A49" s="2" t="s">
        <v>10</v>
      </c>
      <c r="B49" s="15">
        <f>SUM(B47:H47)</f>
        <v>9.3287600802056989</v>
      </c>
    </row>
  </sheetData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