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408" windowWidth="19440" windowHeight="11760"/>
  </bookViews>
  <sheets>
    <sheet name="REB-11 Extension" sheetId="1" r:id="rId1"/>
    <sheet name="REB-11 CO2 Sensitivity" sheetId="2" r:id="rId2"/>
    <sheet name="REB-11 Fuel Sensitivities" sheetId="3" r:id="rId3"/>
  </sheets>
  <calcPr calcId="145621"/>
</workbook>
</file>

<file path=xl/calcChain.xml><?xml version="1.0" encoding="utf-8"?>
<calcChain xmlns="http://schemas.openxmlformats.org/spreadsheetml/2006/main">
  <c r="Q48" i="3" l="1"/>
  <c r="P48" i="3"/>
  <c r="O48" i="3"/>
  <c r="N48" i="3"/>
  <c r="M48" i="3"/>
  <c r="L48" i="3"/>
  <c r="K48" i="3"/>
  <c r="K50" i="3" s="1"/>
  <c r="H48" i="3"/>
  <c r="G48" i="3"/>
  <c r="F48" i="3"/>
  <c r="E48" i="3"/>
  <c r="D48" i="3"/>
  <c r="C48" i="3"/>
  <c r="B48" i="3"/>
  <c r="B50" i="3" s="1"/>
  <c r="H48" i="2" l="1"/>
  <c r="G48" i="2"/>
  <c r="F48" i="2"/>
  <c r="E48" i="2"/>
  <c r="D48" i="2"/>
  <c r="C48" i="2"/>
  <c r="B48" i="2"/>
  <c r="B50" i="2" s="1"/>
  <c r="D48" i="1" l="1"/>
  <c r="C48" i="1" l="1"/>
  <c r="G48" i="1"/>
  <c r="E48" i="1"/>
  <c r="F48" i="1"/>
  <c r="H48" i="1"/>
  <c r="B48" i="1"/>
  <c r="B50" i="1" l="1"/>
</calcChain>
</file>

<file path=xl/sharedStrings.xml><?xml version="1.0" encoding="utf-8"?>
<sst xmlns="http://schemas.openxmlformats.org/spreadsheetml/2006/main" count="66" uniqueCount="24">
  <si>
    <t>Annual and cumulative values over the life of the project</t>
  </si>
  <si>
    <t xml:space="preserve">CPVRR = </t>
  </si>
  <si>
    <t>Year</t>
  </si>
  <si>
    <t>Incremental Fixed O&amp;M</t>
  </si>
  <si>
    <t>Avoided Replacement Costs</t>
  </si>
  <si>
    <t>Avoided Capacity Purchase</t>
  </si>
  <si>
    <t>Fuel Savings</t>
  </si>
  <si>
    <t>Emissions Savings</t>
  </si>
  <si>
    <t>Incremental Variable O&amp;M</t>
  </si>
  <si>
    <t>Equipment and Installation</t>
  </si>
  <si>
    <t xml:space="preserve">Total CPVRR = </t>
  </si>
  <si>
    <t>Large Scale Solar Project: Extension of Exhibit REB-11</t>
  </si>
  <si>
    <t>Large Scale Solar Project: without CO2 Sensitivity of Exhibit REB-11</t>
  </si>
  <si>
    <t>Large Scale Solar Project: Fuel Sensitivities of Exhibit REB-11</t>
  </si>
  <si>
    <t>Low Fuel Price Sensitivity</t>
  </si>
  <si>
    <t>High Fuel Price Sensitivity</t>
  </si>
  <si>
    <t>Florida Power &amp; Light Company</t>
  </si>
  <si>
    <t>Docket No. 160021-EI</t>
  </si>
  <si>
    <t>Staff's Sixth Set of Interrogatories</t>
  </si>
  <si>
    <t>Interrogatory No. 154</t>
  </si>
  <si>
    <t>Tab 1 of 3</t>
  </si>
  <si>
    <t>Attachment No. 3</t>
  </si>
  <si>
    <t>Tab 2 of 3</t>
  </si>
  <si>
    <t>Tab 3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</si>
</sst>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$&quot;#,##0_);\(&quot;$&quot;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5" fontId="0" fillId="0" borderId="3" xfId="0" applyNumberFormat="1" applyBorder="1" applyAlignment="1">
      <alignment horizontal="center"/>
    </xf>
    <xf numFmtId="5" fontId="0" fillId="0" borderId="3" xfId="0" applyNumberFormat="1" applyFill="1" applyBorder="1" applyAlignment="1">
      <alignment horizontal="center"/>
    </xf>
    <xf numFmtId="5" fontId="0" fillId="0" borderId="1" xfId="0" applyNumberFormat="1" applyBorder="1" applyAlignment="1">
      <alignment horizontal="center"/>
    </xf>
    <xf numFmtId="5" fontId="0" fillId="0" borderId="1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5" fontId="1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zoomScaleNormal="100" workbookViewId="0">
      <selection activeCell="A6" sqref="A6"/>
    </sheetView>
  </sheetViews>
  <sheetFormatPr defaultRowHeight="14.4" x14ac:dyDescent="0.3"/>
  <cols>
    <col min="1" max="1" width="15" style="2" customWidth="1"/>
    <col min="2" max="2" width="12.109375" customWidth="1"/>
    <col min="3" max="3" width="14.33203125" customWidth="1"/>
    <col min="4" max="4" width="11.5546875" customWidth="1"/>
    <col min="5" max="5" width="10.88671875" customWidth="1"/>
    <col min="6" max="6" width="9.6640625" customWidth="1"/>
    <col min="8" max="8" width="12.6640625" customWidth="1"/>
  </cols>
  <sheetData>
    <row r="1" spans="1:12" x14ac:dyDescent="0.3">
      <c r="A1" s="17" t="s">
        <v>16</v>
      </c>
    </row>
    <row r="2" spans="1:12" x14ac:dyDescent="0.3">
      <c r="A2" s="17" t="s">
        <v>17</v>
      </c>
    </row>
    <row r="3" spans="1:12" x14ac:dyDescent="0.3">
      <c r="A3" s="17" t="s">
        <v>18</v>
      </c>
    </row>
    <row r="4" spans="1:12" x14ac:dyDescent="0.3">
      <c r="A4" s="17" t="s">
        <v>19</v>
      </c>
    </row>
    <row r="5" spans="1:12" x14ac:dyDescent="0.3">
      <c r="A5" s="17" t="s">
        <v>21</v>
      </c>
    </row>
    <row r="6" spans="1:12" x14ac:dyDescent="0.3">
      <c r="A6" s="17" t="s">
        <v>20</v>
      </c>
    </row>
    <row r="9" spans="1:12" x14ac:dyDescent="0.3">
      <c r="A9" s="3" t="s">
        <v>11</v>
      </c>
    </row>
    <row r="10" spans="1:12" x14ac:dyDescent="0.3">
      <c r="A10" s="4" t="s">
        <v>0</v>
      </c>
    </row>
    <row r="13" spans="1:12" x14ac:dyDescent="0.3">
      <c r="F13" s="1"/>
      <c r="H13" s="1"/>
    </row>
    <row r="14" spans="1:12" ht="43.8" thickBot="1" x14ac:dyDescent="0.35">
      <c r="A14" s="14" t="s">
        <v>2</v>
      </c>
      <c r="B14" s="7" t="s">
        <v>9</v>
      </c>
      <c r="C14" s="8" t="s">
        <v>4</v>
      </c>
      <c r="D14" s="7" t="s">
        <v>3</v>
      </c>
      <c r="E14" s="7" t="s">
        <v>6</v>
      </c>
      <c r="F14" s="7" t="s">
        <v>7</v>
      </c>
      <c r="G14" s="7" t="s">
        <v>5</v>
      </c>
      <c r="H14" s="7" t="s">
        <v>8</v>
      </c>
      <c r="K14" s="13"/>
      <c r="L14" s="13"/>
    </row>
    <row r="15" spans="1:12" ht="15" thickTop="1" x14ac:dyDescent="0.3">
      <c r="A15" s="6">
        <v>2015</v>
      </c>
      <c r="B15" s="9">
        <v>0</v>
      </c>
      <c r="C15" s="9">
        <v>0</v>
      </c>
      <c r="D15" s="9">
        <v>0</v>
      </c>
      <c r="E15" s="10">
        <v>0</v>
      </c>
      <c r="F15" s="10">
        <v>0</v>
      </c>
      <c r="G15" s="9">
        <v>0</v>
      </c>
      <c r="H15" s="10">
        <v>0</v>
      </c>
    </row>
    <row r="16" spans="1:12" x14ac:dyDescent="0.3">
      <c r="A16" s="5">
        <v>2016</v>
      </c>
      <c r="B16" s="11">
        <v>19.95359770652043</v>
      </c>
      <c r="C16" s="11">
        <v>0</v>
      </c>
      <c r="D16" s="11">
        <v>0</v>
      </c>
      <c r="E16" s="12">
        <v>0</v>
      </c>
      <c r="F16" s="12">
        <v>0</v>
      </c>
      <c r="G16" s="11">
        <v>0</v>
      </c>
      <c r="H16" s="12">
        <v>0</v>
      </c>
    </row>
    <row r="17" spans="1:8" x14ac:dyDescent="0.3">
      <c r="A17" s="5">
        <v>2017</v>
      </c>
      <c r="B17" s="11">
        <v>55.10101173445215</v>
      </c>
      <c r="C17" s="11">
        <v>0</v>
      </c>
      <c r="D17" s="11">
        <v>0.33441565599409451</v>
      </c>
      <c r="E17" s="12">
        <v>-26.411561461794037</v>
      </c>
      <c r="F17" s="12">
        <v>-0.23377049180327733</v>
      </c>
      <c r="G17" s="11">
        <v>0</v>
      </c>
      <c r="H17" s="12">
        <v>1.1700000000000017</v>
      </c>
    </row>
    <row r="18" spans="1:8" x14ac:dyDescent="0.3">
      <c r="A18" s="5">
        <v>2018</v>
      </c>
      <c r="B18" s="11">
        <v>49.899955415021616</v>
      </c>
      <c r="C18" s="11">
        <v>0</v>
      </c>
      <c r="D18" s="11">
        <v>0.38437094778457187</v>
      </c>
      <c r="E18" s="12">
        <v>-22.101129568106089</v>
      </c>
      <c r="F18" s="12">
        <v>-0.11180327868852401</v>
      </c>
      <c r="G18" s="11">
        <v>-4.8462074857843218</v>
      </c>
      <c r="H18" s="12">
        <v>1.0599999999999952</v>
      </c>
    </row>
    <row r="19" spans="1:8" x14ac:dyDescent="0.3">
      <c r="A19" s="5">
        <v>2019</v>
      </c>
      <c r="B19" s="11">
        <v>46.26803104441418</v>
      </c>
      <c r="C19" s="11">
        <v>0</v>
      </c>
      <c r="D19" s="11">
        <v>0.39398022147918582</v>
      </c>
      <c r="E19" s="12">
        <v>-29.41056478405299</v>
      </c>
      <c r="F19" s="12">
        <v>-0.22360655737704985</v>
      </c>
      <c r="G19" s="11">
        <v>0</v>
      </c>
      <c r="H19" s="12">
        <v>1.0900000000000034</v>
      </c>
    </row>
    <row r="20" spans="1:8" x14ac:dyDescent="0.3">
      <c r="A20" s="5">
        <v>2020</v>
      </c>
      <c r="B20" s="11">
        <v>43.224815502858441</v>
      </c>
      <c r="C20" s="11">
        <v>0</v>
      </c>
      <c r="D20" s="11">
        <v>0.40382972701616582</v>
      </c>
      <c r="E20" s="12">
        <v>-27.611162790697527</v>
      </c>
      <c r="F20" s="12">
        <v>-2.6832786885245765</v>
      </c>
      <c r="G20" s="11">
        <v>0</v>
      </c>
      <c r="H20" s="12">
        <v>0.85999999999999943</v>
      </c>
    </row>
    <row r="21" spans="1:8" x14ac:dyDescent="0.3">
      <c r="A21" s="5">
        <v>2021</v>
      </c>
      <c r="B21" s="11">
        <v>40.622987138685772</v>
      </c>
      <c r="C21" s="11">
        <v>0</v>
      </c>
      <c r="D21" s="11">
        <v>0.41392547019157033</v>
      </c>
      <c r="E21" s="12">
        <v>-34.198803986711297</v>
      </c>
      <c r="F21" s="12">
        <v>-3.3845901639344103</v>
      </c>
      <c r="G21" s="11">
        <v>0</v>
      </c>
      <c r="H21" s="12">
        <v>2.269999999999996</v>
      </c>
    </row>
    <row r="22" spans="1:8" x14ac:dyDescent="0.3">
      <c r="A22" s="5">
        <v>2022</v>
      </c>
      <c r="B22" s="11">
        <v>38.903629976270082</v>
      </c>
      <c r="C22" s="11">
        <v>0</v>
      </c>
      <c r="D22" s="11">
        <v>0.48928842149835211</v>
      </c>
      <c r="E22" s="12">
        <v>-31.352292358804135</v>
      </c>
      <c r="F22" s="12">
        <v>-3.0695081967212929</v>
      </c>
      <c r="G22" s="11">
        <v>-2.5484366951107202</v>
      </c>
      <c r="H22" s="12">
        <v>1.1900000000000048</v>
      </c>
    </row>
    <row r="23" spans="1:8" x14ac:dyDescent="0.3">
      <c r="A23" s="5">
        <v>2023</v>
      </c>
      <c r="B23" s="11">
        <v>37.625523558584888</v>
      </c>
      <c r="C23" s="11">
        <v>0</v>
      </c>
      <c r="D23" s="11">
        <v>0.51882058664339148</v>
      </c>
      <c r="E23" s="12">
        <v>-36.333687707640976</v>
      </c>
      <c r="F23" s="12">
        <v>-3.9334426229508246</v>
      </c>
      <c r="G23" s="11">
        <v>0</v>
      </c>
      <c r="H23" s="12">
        <v>2.1199999999999903</v>
      </c>
    </row>
    <row r="24" spans="1:8" x14ac:dyDescent="0.3">
      <c r="A24" s="5">
        <v>2024</v>
      </c>
      <c r="B24" s="11">
        <v>36.347371226396376</v>
      </c>
      <c r="C24" s="11">
        <v>0</v>
      </c>
      <c r="D24" s="11">
        <v>0.5553041483578951</v>
      </c>
      <c r="E24" s="12">
        <v>-31.911428571428903</v>
      </c>
      <c r="F24" s="12">
        <v>-4.1977049180327821</v>
      </c>
      <c r="G24" s="11">
        <v>0</v>
      </c>
      <c r="H24" s="12">
        <v>0.70999999999999375</v>
      </c>
    </row>
    <row r="25" spans="1:8" x14ac:dyDescent="0.3">
      <c r="A25" s="5">
        <v>2025</v>
      </c>
      <c r="B25" s="11">
        <v>35.069285885917374</v>
      </c>
      <c r="C25" s="11">
        <v>0</v>
      </c>
      <c r="D25" s="11">
        <v>0.56596665702572935</v>
      </c>
      <c r="E25" s="12">
        <v>-29.695215946843891</v>
      </c>
      <c r="F25" s="12">
        <v>-4.1062295081968001</v>
      </c>
      <c r="G25" s="11">
        <v>0</v>
      </c>
      <c r="H25" s="12">
        <v>0.53000000000000114</v>
      </c>
    </row>
    <row r="26" spans="1:8" x14ac:dyDescent="0.3">
      <c r="A26" s="5">
        <v>2026</v>
      </c>
      <c r="B26" s="11">
        <v>33.791398070942456</v>
      </c>
      <c r="C26" s="11">
        <v>0</v>
      </c>
      <c r="D26" s="11">
        <v>0.57938949326211464</v>
      </c>
      <c r="E26" s="12">
        <v>-25.750764119601254</v>
      </c>
      <c r="F26" s="12">
        <v>-4.5737704918032787</v>
      </c>
      <c r="G26" s="11">
        <v>0</v>
      </c>
      <c r="H26" s="12">
        <v>0.93999999999999773</v>
      </c>
    </row>
    <row r="27" spans="1:8" x14ac:dyDescent="0.3">
      <c r="A27" s="5">
        <v>2027</v>
      </c>
      <c r="B27" s="11">
        <v>32.513673009255889</v>
      </c>
      <c r="C27" s="11">
        <v>0</v>
      </c>
      <c r="D27" s="11">
        <v>0.58638674237063804</v>
      </c>
      <c r="E27" s="12">
        <v>-26.899534883720968</v>
      </c>
      <c r="F27" s="12">
        <v>-5.2750819672130547</v>
      </c>
      <c r="G27" s="11">
        <v>0</v>
      </c>
      <c r="H27" s="12">
        <v>1.0000000000000142</v>
      </c>
    </row>
    <row r="28" spans="1:8" x14ac:dyDescent="0.3">
      <c r="A28" s="5">
        <v>2028</v>
      </c>
      <c r="B28" s="11">
        <v>31.236195561622591</v>
      </c>
      <c r="C28" s="11">
        <v>0</v>
      </c>
      <c r="D28" s="11">
        <v>0.58990023291126903</v>
      </c>
      <c r="E28" s="12">
        <v>-21.907973421927096</v>
      </c>
      <c r="F28" s="12">
        <v>-5.1124590163935304</v>
      </c>
      <c r="G28" s="11">
        <v>0</v>
      </c>
      <c r="H28" s="12">
        <v>0.41999999999997328</v>
      </c>
    </row>
    <row r="29" spans="1:8" x14ac:dyDescent="0.3">
      <c r="A29" s="5">
        <v>2029</v>
      </c>
      <c r="B29" s="11">
        <v>29.958950480701791</v>
      </c>
      <c r="C29" s="11">
        <v>0</v>
      </c>
      <c r="D29" s="11">
        <v>0.5939422367489271</v>
      </c>
      <c r="E29" s="12">
        <v>-26.56405315614629</v>
      </c>
      <c r="F29" s="12">
        <v>-6.4439344262296565</v>
      </c>
      <c r="G29" s="11">
        <v>0</v>
      </c>
      <c r="H29" s="12">
        <v>0.80000000000001137</v>
      </c>
    </row>
    <row r="30" spans="1:8" x14ac:dyDescent="0.3">
      <c r="A30" s="5">
        <v>2030</v>
      </c>
      <c r="B30" s="11">
        <v>15.639066335267929</v>
      </c>
      <c r="C30" s="11">
        <v>0</v>
      </c>
      <c r="D30" s="11">
        <v>0.35872996325684725</v>
      </c>
      <c r="E30" s="12">
        <v>-21.531827242525214</v>
      </c>
      <c r="F30" s="12">
        <v>-6.4337704918032053</v>
      </c>
      <c r="G30" s="11">
        <v>0</v>
      </c>
      <c r="H30" s="12">
        <v>-0.88000000000000966</v>
      </c>
    </row>
    <row r="31" spans="1:8" x14ac:dyDescent="0.3">
      <c r="A31" s="5">
        <v>2031</v>
      </c>
      <c r="B31" s="11">
        <v>5.671224515323952</v>
      </c>
      <c r="C31" s="11">
        <v>-0.67158425313874659</v>
      </c>
      <c r="D31" s="11">
        <v>0.37779904320811081</v>
      </c>
      <c r="E31" s="12">
        <v>-19.773089700997417</v>
      </c>
      <c r="F31" s="12">
        <v>-6.7386885245900441</v>
      </c>
      <c r="G31" s="11">
        <v>0</v>
      </c>
      <c r="H31" s="12">
        <v>-9.9999999999909051E-3</v>
      </c>
    </row>
    <row r="32" spans="1:8" x14ac:dyDescent="0.3">
      <c r="A32" s="5">
        <v>2032</v>
      </c>
      <c r="B32" s="11">
        <v>5.205410750946867</v>
      </c>
      <c r="C32" s="11">
        <v>-1.3985648413109004</v>
      </c>
      <c r="D32" s="11">
        <v>0.36979700460636405</v>
      </c>
      <c r="E32" s="12">
        <v>-25.028970099667664</v>
      </c>
      <c r="F32" s="12">
        <v>-7.8262295081967679</v>
      </c>
      <c r="G32" s="11">
        <v>0</v>
      </c>
      <c r="H32" s="12">
        <v>0.45000000000000284</v>
      </c>
    </row>
    <row r="33" spans="1:8" x14ac:dyDescent="0.3">
      <c r="A33" s="5">
        <v>2033</v>
      </c>
      <c r="B33" s="11">
        <v>4.7082908462529138</v>
      </c>
      <c r="C33" s="11">
        <v>-2.3616585460449642</v>
      </c>
      <c r="D33" s="11">
        <v>0.44577434689430445</v>
      </c>
      <c r="E33" s="12">
        <v>-24.764651162790365</v>
      </c>
      <c r="F33" s="12">
        <v>-8.4360655737704455</v>
      </c>
      <c r="G33" s="11">
        <v>0</v>
      </c>
      <c r="H33" s="12">
        <v>1.269999999999996</v>
      </c>
    </row>
    <row r="34" spans="1:8" x14ac:dyDescent="0.3">
      <c r="A34" s="5">
        <v>2034</v>
      </c>
      <c r="B34" s="11">
        <v>4.1822005412451917</v>
      </c>
      <c r="C34" s="11">
        <v>-2.3684292633229234</v>
      </c>
      <c r="D34" s="11">
        <v>0.42673416014778021</v>
      </c>
      <c r="E34" s="12">
        <v>-25.008637873753599</v>
      </c>
      <c r="F34" s="12">
        <v>-8.7104918032783925</v>
      </c>
      <c r="G34" s="11">
        <v>0</v>
      </c>
      <c r="H34" s="12">
        <v>0.38000000000002387</v>
      </c>
    </row>
    <row r="35" spans="1:8" x14ac:dyDescent="0.3">
      <c r="A35" s="5">
        <v>2035</v>
      </c>
      <c r="B35" s="11">
        <v>3.6294222435816761</v>
      </c>
      <c r="C35" s="11">
        <v>-2.6365493567784597</v>
      </c>
      <c r="D35" s="11">
        <v>0.38771978893003561</v>
      </c>
      <c r="E35" s="12">
        <v>-24.215681063123551</v>
      </c>
      <c r="F35" s="12">
        <v>-9.167868852458998</v>
      </c>
      <c r="G35" s="11">
        <v>0</v>
      </c>
      <c r="H35" s="12">
        <v>0.41000000000002501</v>
      </c>
    </row>
    <row r="36" spans="1:8" x14ac:dyDescent="0.3">
      <c r="A36" s="5">
        <v>2036</v>
      </c>
      <c r="B36" s="11">
        <v>3.0528858585623726</v>
      </c>
      <c r="C36" s="11">
        <v>-2.698156397484297</v>
      </c>
      <c r="D36" s="11">
        <v>0.49021934904917686</v>
      </c>
      <c r="E36" s="12">
        <v>-26.360730897010264</v>
      </c>
      <c r="F36" s="12">
        <v>-10.316393442623044</v>
      </c>
      <c r="G36" s="11">
        <v>0</v>
      </c>
      <c r="H36" s="12">
        <v>0.14000000000001478</v>
      </c>
    </row>
    <row r="37" spans="1:8" x14ac:dyDescent="0.3">
      <c r="A37" s="5">
        <v>2037</v>
      </c>
      <c r="B37" s="11">
        <v>2.4555364216024786</v>
      </c>
      <c r="C37" s="11">
        <v>-2.7815794099533946</v>
      </c>
      <c r="D37" s="11">
        <v>0.42662454873848393</v>
      </c>
      <c r="E37" s="12">
        <v>-23.39222591362056</v>
      </c>
      <c r="F37" s="12">
        <v>-9.7167213114753537</v>
      </c>
      <c r="G37" s="11">
        <v>0</v>
      </c>
      <c r="H37" s="12">
        <v>-1.3799999999999955</v>
      </c>
    </row>
    <row r="38" spans="1:8" x14ac:dyDescent="0.3">
      <c r="A38" s="5">
        <v>2038</v>
      </c>
      <c r="B38" s="11">
        <v>1.8469381257544102</v>
      </c>
      <c r="C38" s="11">
        <v>-4.5905285237769249</v>
      </c>
      <c r="D38" s="11">
        <v>0.38386438638546061</v>
      </c>
      <c r="E38" s="12">
        <v>-30.142524916943152</v>
      </c>
      <c r="F38" s="12">
        <v>-13.335081967213004</v>
      </c>
      <c r="G38" s="11">
        <v>0</v>
      </c>
      <c r="H38" s="12">
        <v>2.0499999999999829</v>
      </c>
    </row>
    <row r="39" spans="1:8" x14ac:dyDescent="0.3">
      <c r="A39" s="5">
        <v>2039</v>
      </c>
      <c r="B39" s="11">
        <v>1.2367075469997206</v>
      </c>
      <c r="C39" s="11">
        <v>-4.4533578097674535</v>
      </c>
      <c r="D39" s="11">
        <v>0.5191953248522434</v>
      </c>
      <c r="E39" s="12">
        <v>-30.020531561462459</v>
      </c>
      <c r="F39" s="12">
        <v>-14.331147540983977</v>
      </c>
      <c r="G39" s="11">
        <v>0</v>
      </c>
      <c r="H39" s="12">
        <v>1.1899999999999977</v>
      </c>
    </row>
    <row r="40" spans="1:8" x14ac:dyDescent="0.3">
      <c r="A40" s="5">
        <v>2040</v>
      </c>
      <c r="B40" s="11">
        <v>0.62656227583491275</v>
      </c>
      <c r="C40" s="11">
        <v>-5.5439370779537285</v>
      </c>
      <c r="D40" s="11">
        <v>0.47962933079782982</v>
      </c>
      <c r="E40" s="12">
        <v>-32.094418604650869</v>
      </c>
      <c r="F40" s="12">
        <v>-17.227868852458833</v>
      </c>
      <c r="G40" s="11">
        <v>0</v>
      </c>
      <c r="H40" s="12">
        <v>0.89000000000001478</v>
      </c>
    </row>
    <row r="41" spans="1:8" x14ac:dyDescent="0.3">
      <c r="A41" s="5">
        <v>2041</v>
      </c>
      <c r="B41" s="11">
        <v>9.1297485648859783E-2</v>
      </c>
      <c r="C41" s="11">
        <v>-8.1795498602979251</v>
      </c>
      <c r="D41" s="11">
        <v>-0.12972907423575622</v>
      </c>
      <c r="E41" s="12">
        <v>-31.464119601329642</v>
      </c>
      <c r="F41" s="12">
        <v>-17.085573770492211</v>
      </c>
      <c r="G41" s="11">
        <v>0</v>
      </c>
      <c r="H41" s="12">
        <v>2.0699999999999932</v>
      </c>
    </row>
    <row r="42" spans="1:8" x14ac:dyDescent="0.3">
      <c r="A42" s="5">
        <v>2042</v>
      </c>
      <c r="B42" s="11">
        <v>-0.29445236217032916</v>
      </c>
      <c r="C42" s="11">
        <v>-8.2249113042721547</v>
      </c>
      <c r="D42" s="11">
        <v>0.55170602414207004</v>
      </c>
      <c r="E42" s="12">
        <v>-28.088970099666959</v>
      </c>
      <c r="F42" s="12">
        <v>-15.987868852458574</v>
      </c>
      <c r="G42" s="11">
        <v>0</v>
      </c>
      <c r="H42" s="12">
        <v>1.789999999999992</v>
      </c>
    </row>
    <row r="43" spans="1:8" x14ac:dyDescent="0.3">
      <c r="A43" s="5">
        <v>2043</v>
      </c>
      <c r="B43" s="11">
        <v>-0.679993810956384</v>
      </c>
      <c r="C43" s="11">
        <v>-8.0291913766486687</v>
      </c>
      <c r="D43" s="11">
        <v>0.50371283380986798</v>
      </c>
      <c r="E43" s="12">
        <v>-34.371627906978077</v>
      </c>
      <c r="F43" s="12">
        <v>-20.978360655737113</v>
      </c>
      <c r="G43" s="11">
        <v>0</v>
      </c>
      <c r="H43" s="12">
        <v>3.9700000000000273</v>
      </c>
    </row>
    <row r="44" spans="1:8" x14ac:dyDescent="0.3">
      <c r="A44" s="5">
        <v>2044</v>
      </c>
      <c r="B44" s="11">
        <v>-1.0652815138634426</v>
      </c>
      <c r="C44" s="11">
        <v>-8.144791780724745</v>
      </c>
      <c r="D44" s="11">
        <v>0.44934773802626499</v>
      </c>
      <c r="E44" s="12">
        <v>-34.869767441861576</v>
      </c>
      <c r="F44" s="12">
        <v>-22.757049180327279</v>
      </c>
      <c r="G44" s="11">
        <v>0</v>
      </c>
      <c r="H44" s="12">
        <v>4.8000000000000114</v>
      </c>
    </row>
    <row r="45" spans="1:8" ht="15" x14ac:dyDescent="0.25">
      <c r="A45" s="5">
        <v>2045</v>
      </c>
      <c r="B45" s="11">
        <v>-1.4560053889996609</v>
      </c>
      <c r="C45" s="11">
        <v>-8.0720572047397354</v>
      </c>
      <c r="D45" s="11">
        <v>0.47781042165008597</v>
      </c>
      <c r="E45" s="12">
        <v>-34.869767441861576</v>
      </c>
      <c r="F45" s="12">
        <v>-22.757049180327279</v>
      </c>
      <c r="G45" s="11">
        <v>0</v>
      </c>
      <c r="H45" s="12">
        <v>4.8000000000000114</v>
      </c>
    </row>
    <row r="46" spans="1:8" x14ac:dyDescent="0.3">
      <c r="A46" s="5">
        <v>2046</v>
      </c>
      <c r="B46" s="11">
        <v>-4.8985854528588897</v>
      </c>
      <c r="C46" s="11">
        <v>-7.5434123758202531</v>
      </c>
      <c r="D46" s="11">
        <v>0.41316356633394158</v>
      </c>
      <c r="E46" s="12">
        <v>-34.869767441861576</v>
      </c>
      <c r="F46" s="12">
        <v>-22.757049180327279</v>
      </c>
      <c r="G46" s="11">
        <v>0</v>
      </c>
      <c r="H46" s="12">
        <v>4.8000000000000114</v>
      </c>
    </row>
    <row r="48" spans="1:8" x14ac:dyDescent="0.3">
      <c r="A48" s="2" t="s">
        <v>1</v>
      </c>
      <c r="B48" s="11">
        <f t="shared" ref="B48:H48" si="0">NPV(0.0754,B16:B46)+B15</f>
        <v>341.86234807955572</v>
      </c>
      <c r="C48" s="11">
        <f t="shared" si="0"/>
        <v>-12.288626477592894</v>
      </c>
      <c r="D48" s="11">
        <f t="shared" si="0"/>
        <v>4.9106208585995725</v>
      </c>
      <c r="E48" s="11">
        <f t="shared" si="0"/>
        <v>-305.8709479556403</v>
      </c>
      <c r="F48" s="11">
        <f>NPV(0.0754,F16:F46)+F15</f>
        <v>-61.760149190094523</v>
      </c>
      <c r="G48" s="11">
        <f>NPV(0.0754,G16:G46)+G15</f>
        <v>-5.4287422613426504</v>
      </c>
      <c r="H48" s="11">
        <f t="shared" si="0"/>
        <v>12.131038638583799</v>
      </c>
    </row>
    <row r="50" spans="1:2" x14ac:dyDescent="0.3">
      <c r="A50" s="2" t="s">
        <v>10</v>
      </c>
      <c r="B50" s="15">
        <f>SUM(B48:H48)</f>
        <v>-26.444458307931274</v>
      </c>
    </row>
  </sheetData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A7" sqref="A7"/>
    </sheetView>
  </sheetViews>
  <sheetFormatPr defaultRowHeight="14.4" x14ac:dyDescent="0.3"/>
  <cols>
    <col min="1" max="1" width="15" style="2" customWidth="1"/>
    <col min="2" max="2" width="12.109375" customWidth="1"/>
    <col min="3" max="3" width="14.33203125" customWidth="1"/>
    <col min="4" max="4" width="11.5546875" customWidth="1"/>
    <col min="5" max="5" width="10.88671875" customWidth="1"/>
    <col min="6" max="6" width="9.6640625" customWidth="1"/>
    <col min="8" max="8" width="12.6640625" customWidth="1"/>
  </cols>
  <sheetData>
    <row r="1" spans="1:12" x14ac:dyDescent="0.3">
      <c r="A1" s="17" t="s">
        <v>16</v>
      </c>
    </row>
    <row r="2" spans="1:12" x14ac:dyDescent="0.3">
      <c r="A2" s="17" t="s">
        <v>17</v>
      </c>
    </row>
    <row r="3" spans="1:12" x14ac:dyDescent="0.3">
      <c r="A3" s="17" t="s">
        <v>18</v>
      </c>
    </row>
    <row r="4" spans="1:12" x14ac:dyDescent="0.3">
      <c r="A4" s="17" t="s">
        <v>19</v>
      </c>
    </row>
    <row r="5" spans="1:12" x14ac:dyDescent="0.3">
      <c r="A5" s="17" t="s">
        <v>21</v>
      </c>
    </row>
    <row r="6" spans="1:12" x14ac:dyDescent="0.3">
      <c r="A6" s="17" t="s">
        <v>22</v>
      </c>
    </row>
    <row r="9" spans="1:12" x14ac:dyDescent="0.3">
      <c r="A9" s="3" t="s">
        <v>12</v>
      </c>
    </row>
    <row r="10" spans="1:12" x14ac:dyDescent="0.3">
      <c r="A10" s="4" t="s">
        <v>0</v>
      </c>
    </row>
    <row r="13" spans="1:12" x14ac:dyDescent="0.3">
      <c r="F13" s="1"/>
      <c r="H13" s="1"/>
    </row>
    <row r="14" spans="1:12" ht="43.8" thickBot="1" x14ac:dyDescent="0.35">
      <c r="A14" s="14" t="s">
        <v>2</v>
      </c>
      <c r="B14" s="7" t="s">
        <v>9</v>
      </c>
      <c r="C14" s="8" t="s">
        <v>4</v>
      </c>
      <c r="D14" s="7" t="s">
        <v>3</v>
      </c>
      <c r="E14" s="7" t="s">
        <v>6</v>
      </c>
      <c r="F14" s="7" t="s">
        <v>7</v>
      </c>
      <c r="G14" s="7" t="s">
        <v>5</v>
      </c>
      <c r="H14" s="7" t="s">
        <v>8</v>
      </c>
      <c r="K14" s="13"/>
      <c r="L14" s="13"/>
    </row>
    <row r="15" spans="1:12" ht="15" thickTop="1" x14ac:dyDescent="0.3">
      <c r="A15" s="6">
        <v>2015</v>
      </c>
      <c r="B15" s="9">
        <v>0</v>
      </c>
      <c r="C15" s="9">
        <v>0</v>
      </c>
      <c r="D15" s="9">
        <v>0</v>
      </c>
      <c r="E15" s="10">
        <v>0</v>
      </c>
      <c r="F15" s="10">
        <v>0</v>
      </c>
      <c r="G15" s="9">
        <v>0</v>
      </c>
      <c r="H15" s="10">
        <v>0</v>
      </c>
    </row>
    <row r="16" spans="1:12" x14ac:dyDescent="0.3">
      <c r="A16" s="5">
        <v>2016</v>
      </c>
      <c r="B16" s="11">
        <v>19.95359770652043</v>
      </c>
      <c r="C16" s="11">
        <v>0</v>
      </c>
      <c r="D16" s="11">
        <v>0</v>
      </c>
      <c r="E16" s="12">
        <v>0</v>
      </c>
      <c r="F16" s="10">
        <v>0</v>
      </c>
      <c r="G16" s="11">
        <v>0</v>
      </c>
      <c r="H16" s="12">
        <v>0</v>
      </c>
    </row>
    <row r="17" spans="1:8" x14ac:dyDescent="0.3">
      <c r="A17" s="5">
        <v>2017</v>
      </c>
      <c r="B17" s="11">
        <v>55.10101173445215</v>
      </c>
      <c r="C17" s="11">
        <v>0</v>
      </c>
      <c r="D17" s="11">
        <v>0.33441565599409451</v>
      </c>
      <c r="E17" s="12">
        <v>-26.411561461794037</v>
      </c>
      <c r="F17" s="10">
        <v>0</v>
      </c>
      <c r="G17" s="11">
        <v>0</v>
      </c>
      <c r="H17" s="12">
        <v>1.1700000000000017</v>
      </c>
    </row>
    <row r="18" spans="1:8" x14ac:dyDescent="0.3">
      <c r="A18" s="5">
        <v>2018</v>
      </c>
      <c r="B18" s="11">
        <v>49.899955415021616</v>
      </c>
      <c r="C18" s="11">
        <v>0</v>
      </c>
      <c r="D18" s="11">
        <v>0.38437094778457187</v>
      </c>
      <c r="E18" s="12">
        <v>-22.101129568106089</v>
      </c>
      <c r="F18" s="10">
        <v>0</v>
      </c>
      <c r="G18" s="11">
        <v>-4.8462074857843218</v>
      </c>
      <c r="H18" s="12">
        <v>1.0599999999999952</v>
      </c>
    </row>
    <row r="19" spans="1:8" x14ac:dyDescent="0.3">
      <c r="A19" s="5">
        <v>2019</v>
      </c>
      <c r="B19" s="11">
        <v>46.26803104441418</v>
      </c>
      <c r="C19" s="11">
        <v>0</v>
      </c>
      <c r="D19" s="11">
        <v>0.39398022147918582</v>
      </c>
      <c r="E19" s="12">
        <v>-29.41056478405299</v>
      </c>
      <c r="F19" s="10">
        <v>0</v>
      </c>
      <c r="G19" s="11">
        <v>0</v>
      </c>
      <c r="H19" s="12">
        <v>1.0900000000000034</v>
      </c>
    </row>
    <row r="20" spans="1:8" x14ac:dyDescent="0.3">
      <c r="A20" s="5">
        <v>2020</v>
      </c>
      <c r="B20" s="11">
        <v>43.224815502858441</v>
      </c>
      <c r="C20" s="11">
        <v>0</v>
      </c>
      <c r="D20" s="11">
        <v>0.40382972701616582</v>
      </c>
      <c r="E20" s="12">
        <v>-27.611162790697527</v>
      </c>
      <c r="F20" s="10">
        <v>0</v>
      </c>
      <c r="G20" s="11">
        <v>0</v>
      </c>
      <c r="H20" s="12">
        <v>0.85999999999999943</v>
      </c>
    </row>
    <row r="21" spans="1:8" x14ac:dyDescent="0.3">
      <c r="A21" s="5">
        <v>2021</v>
      </c>
      <c r="B21" s="11">
        <v>40.622987138685772</v>
      </c>
      <c r="C21" s="11">
        <v>0</v>
      </c>
      <c r="D21" s="11">
        <v>0.41392547019157033</v>
      </c>
      <c r="E21" s="12">
        <v>-34.198803986711297</v>
      </c>
      <c r="F21" s="10">
        <v>0</v>
      </c>
      <c r="G21" s="11">
        <v>0</v>
      </c>
      <c r="H21" s="12">
        <v>2.269999999999996</v>
      </c>
    </row>
    <row r="22" spans="1:8" x14ac:dyDescent="0.3">
      <c r="A22" s="5">
        <v>2022</v>
      </c>
      <c r="B22" s="11">
        <v>38.903629976270082</v>
      </c>
      <c r="C22" s="11">
        <v>0</v>
      </c>
      <c r="D22" s="11">
        <v>0.48928842149835211</v>
      </c>
      <c r="E22" s="12">
        <v>-31.352292358804135</v>
      </c>
      <c r="F22" s="10">
        <v>0</v>
      </c>
      <c r="G22" s="11">
        <v>-2.5484366951107202</v>
      </c>
      <c r="H22" s="12">
        <v>1.1900000000000048</v>
      </c>
    </row>
    <row r="23" spans="1:8" x14ac:dyDescent="0.3">
      <c r="A23" s="5">
        <v>2023</v>
      </c>
      <c r="B23" s="11">
        <v>37.625523558584888</v>
      </c>
      <c r="C23" s="11">
        <v>0</v>
      </c>
      <c r="D23" s="11">
        <v>0.51882058664339148</v>
      </c>
      <c r="E23" s="12">
        <v>-36.333687707640976</v>
      </c>
      <c r="F23" s="10">
        <v>0</v>
      </c>
      <c r="G23" s="11">
        <v>0</v>
      </c>
      <c r="H23" s="12">
        <v>2.1199999999999903</v>
      </c>
    </row>
    <row r="24" spans="1:8" x14ac:dyDescent="0.3">
      <c r="A24" s="5">
        <v>2024</v>
      </c>
      <c r="B24" s="11">
        <v>36.347371226396376</v>
      </c>
      <c r="C24" s="11">
        <v>0</v>
      </c>
      <c r="D24" s="11">
        <v>0.5553041483578951</v>
      </c>
      <c r="E24" s="12">
        <v>-31.911428571428903</v>
      </c>
      <c r="F24" s="10">
        <v>0</v>
      </c>
      <c r="G24" s="11">
        <v>0</v>
      </c>
      <c r="H24" s="12">
        <v>0.70999999999999375</v>
      </c>
    </row>
    <row r="25" spans="1:8" x14ac:dyDescent="0.3">
      <c r="A25" s="5">
        <v>2025</v>
      </c>
      <c r="B25" s="11">
        <v>35.069285885917374</v>
      </c>
      <c r="C25" s="11">
        <v>0</v>
      </c>
      <c r="D25" s="11">
        <v>0.56596665702572935</v>
      </c>
      <c r="E25" s="12">
        <v>-29.695215946843891</v>
      </c>
      <c r="F25" s="10">
        <v>0</v>
      </c>
      <c r="G25" s="11">
        <v>0</v>
      </c>
      <c r="H25" s="12">
        <v>0.53000000000000114</v>
      </c>
    </row>
    <row r="26" spans="1:8" x14ac:dyDescent="0.3">
      <c r="A26" s="5">
        <v>2026</v>
      </c>
      <c r="B26" s="11">
        <v>33.791398070942456</v>
      </c>
      <c r="C26" s="11">
        <v>0</v>
      </c>
      <c r="D26" s="11">
        <v>0.57938949326211464</v>
      </c>
      <c r="E26" s="12">
        <v>-25.750764119601254</v>
      </c>
      <c r="F26" s="10">
        <v>0</v>
      </c>
      <c r="G26" s="11">
        <v>0</v>
      </c>
      <c r="H26" s="12">
        <v>0.93999999999999773</v>
      </c>
    </row>
    <row r="27" spans="1:8" x14ac:dyDescent="0.3">
      <c r="A27" s="5">
        <v>2027</v>
      </c>
      <c r="B27" s="11">
        <v>32.513673009255889</v>
      </c>
      <c r="C27" s="11">
        <v>0</v>
      </c>
      <c r="D27" s="11">
        <v>0.58638674237063804</v>
      </c>
      <c r="E27" s="12">
        <v>-26.899534883720968</v>
      </c>
      <c r="F27" s="10">
        <v>0</v>
      </c>
      <c r="G27" s="11">
        <v>0</v>
      </c>
      <c r="H27" s="12">
        <v>1.0000000000000142</v>
      </c>
    </row>
    <row r="28" spans="1:8" x14ac:dyDescent="0.3">
      <c r="A28" s="5">
        <v>2028</v>
      </c>
      <c r="B28" s="11">
        <v>31.236195561622591</v>
      </c>
      <c r="C28" s="11">
        <v>0</v>
      </c>
      <c r="D28" s="11">
        <v>0.58990023291126903</v>
      </c>
      <c r="E28" s="12">
        <v>-21.907973421927096</v>
      </c>
      <c r="F28" s="10">
        <v>0</v>
      </c>
      <c r="G28" s="11">
        <v>0</v>
      </c>
      <c r="H28" s="12">
        <v>0.41999999999997328</v>
      </c>
    </row>
    <row r="29" spans="1:8" x14ac:dyDescent="0.3">
      <c r="A29" s="5">
        <v>2029</v>
      </c>
      <c r="B29" s="11">
        <v>29.958950480701791</v>
      </c>
      <c r="C29" s="11">
        <v>0</v>
      </c>
      <c r="D29" s="11">
        <v>0.5939422367489271</v>
      </c>
      <c r="E29" s="12">
        <v>-26.56405315614629</v>
      </c>
      <c r="F29" s="10">
        <v>0</v>
      </c>
      <c r="G29" s="11">
        <v>0</v>
      </c>
      <c r="H29" s="12">
        <v>0.80000000000001137</v>
      </c>
    </row>
    <row r="30" spans="1:8" x14ac:dyDescent="0.3">
      <c r="A30" s="5">
        <v>2030</v>
      </c>
      <c r="B30" s="11">
        <v>15.639066335267929</v>
      </c>
      <c r="C30" s="11">
        <v>0</v>
      </c>
      <c r="D30" s="11">
        <v>0.35872996325684725</v>
      </c>
      <c r="E30" s="12">
        <v>-21.531827242525214</v>
      </c>
      <c r="F30" s="10">
        <v>0</v>
      </c>
      <c r="G30" s="11">
        <v>0</v>
      </c>
      <c r="H30" s="12">
        <v>-0.88000000000000966</v>
      </c>
    </row>
    <row r="31" spans="1:8" x14ac:dyDescent="0.3">
      <c r="A31" s="5">
        <v>2031</v>
      </c>
      <c r="B31" s="11">
        <v>5.671224515323952</v>
      </c>
      <c r="C31" s="11">
        <v>-0.67158425313874659</v>
      </c>
      <c r="D31" s="11">
        <v>0.37779904320811081</v>
      </c>
      <c r="E31" s="12">
        <v>-19.773089700997417</v>
      </c>
      <c r="F31" s="10">
        <v>0</v>
      </c>
      <c r="G31" s="11">
        <v>0</v>
      </c>
      <c r="H31" s="12">
        <v>-9.9999999999909051E-3</v>
      </c>
    </row>
    <row r="32" spans="1:8" x14ac:dyDescent="0.3">
      <c r="A32" s="5">
        <v>2032</v>
      </c>
      <c r="B32" s="11">
        <v>5.205410750946867</v>
      </c>
      <c r="C32" s="11">
        <v>-1.3985648413109004</v>
      </c>
      <c r="D32" s="11">
        <v>0.36979700460636405</v>
      </c>
      <c r="E32" s="12">
        <v>-25.028970099667664</v>
      </c>
      <c r="F32" s="10">
        <v>0</v>
      </c>
      <c r="G32" s="11">
        <v>0</v>
      </c>
      <c r="H32" s="12">
        <v>0.45000000000000284</v>
      </c>
    </row>
    <row r="33" spans="1:8" x14ac:dyDescent="0.3">
      <c r="A33" s="5">
        <v>2033</v>
      </c>
      <c r="B33" s="11">
        <v>4.7082908462529138</v>
      </c>
      <c r="C33" s="11">
        <v>-2.3616585460449642</v>
      </c>
      <c r="D33" s="11">
        <v>0.44577434689430445</v>
      </c>
      <c r="E33" s="12">
        <v>-24.764651162790365</v>
      </c>
      <c r="F33" s="10">
        <v>0</v>
      </c>
      <c r="G33" s="11">
        <v>0</v>
      </c>
      <c r="H33" s="12">
        <v>1.269999999999996</v>
      </c>
    </row>
    <row r="34" spans="1:8" x14ac:dyDescent="0.3">
      <c r="A34" s="5">
        <v>2034</v>
      </c>
      <c r="B34" s="11">
        <v>4.1822005412451917</v>
      </c>
      <c r="C34" s="11">
        <v>-2.3684292633229234</v>
      </c>
      <c r="D34" s="11">
        <v>0.42673416014778021</v>
      </c>
      <c r="E34" s="12">
        <v>-25.008637873753599</v>
      </c>
      <c r="F34" s="10">
        <v>0</v>
      </c>
      <c r="G34" s="11">
        <v>0</v>
      </c>
      <c r="H34" s="12">
        <v>0.38000000000002387</v>
      </c>
    </row>
    <row r="35" spans="1:8" x14ac:dyDescent="0.3">
      <c r="A35" s="5">
        <v>2035</v>
      </c>
      <c r="B35" s="11">
        <v>3.6294222435816761</v>
      </c>
      <c r="C35" s="11">
        <v>-2.6365493567784597</v>
      </c>
      <c r="D35" s="11">
        <v>0.38771978893003561</v>
      </c>
      <c r="E35" s="12">
        <v>-24.215681063123551</v>
      </c>
      <c r="F35" s="10">
        <v>0</v>
      </c>
      <c r="G35" s="11">
        <v>0</v>
      </c>
      <c r="H35" s="12">
        <v>0.41000000000002501</v>
      </c>
    </row>
    <row r="36" spans="1:8" x14ac:dyDescent="0.3">
      <c r="A36" s="5">
        <v>2036</v>
      </c>
      <c r="B36" s="11">
        <v>3.0528858585623726</v>
      </c>
      <c r="C36" s="11">
        <v>-2.698156397484297</v>
      </c>
      <c r="D36" s="11">
        <v>0.49021934904917686</v>
      </c>
      <c r="E36" s="12">
        <v>-26.360730897010264</v>
      </c>
      <c r="F36" s="10">
        <v>0</v>
      </c>
      <c r="G36" s="11">
        <v>0</v>
      </c>
      <c r="H36" s="12">
        <v>0.14000000000001478</v>
      </c>
    </row>
    <row r="37" spans="1:8" x14ac:dyDescent="0.3">
      <c r="A37" s="5">
        <v>2037</v>
      </c>
      <c r="B37" s="11">
        <v>2.4555364216024786</v>
      </c>
      <c r="C37" s="11">
        <v>-2.7815794099533946</v>
      </c>
      <c r="D37" s="11">
        <v>0.42662454873848393</v>
      </c>
      <c r="E37" s="12">
        <v>-23.39222591362056</v>
      </c>
      <c r="F37" s="10">
        <v>0</v>
      </c>
      <c r="G37" s="11">
        <v>0</v>
      </c>
      <c r="H37" s="12">
        <v>-1.3799999999999955</v>
      </c>
    </row>
    <row r="38" spans="1:8" x14ac:dyDescent="0.3">
      <c r="A38" s="5">
        <v>2038</v>
      </c>
      <c r="B38" s="11">
        <v>1.8469381257544102</v>
      </c>
      <c r="C38" s="11">
        <v>-4.5905285237769249</v>
      </c>
      <c r="D38" s="11">
        <v>0.38386438638546061</v>
      </c>
      <c r="E38" s="12">
        <v>-30.142524916943152</v>
      </c>
      <c r="F38" s="10">
        <v>0</v>
      </c>
      <c r="G38" s="11">
        <v>0</v>
      </c>
      <c r="H38" s="12">
        <v>2.0499999999999829</v>
      </c>
    </row>
    <row r="39" spans="1:8" x14ac:dyDescent="0.3">
      <c r="A39" s="5">
        <v>2039</v>
      </c>
      <c r="B39" s="11">
        <v>1.2367075469997206</v>
      </c>
      <c r="C39" s="11">
        <v>-4.4533578097674535</v>
      </c>
      <c r="D39" s="11">
        <v>0.5191953248522434</v>
      </c>
      <c r="E39" s="12">
        <v>-30.020531561462459</v>
      </c>
      <c r="F39" s="10">
        <v>0</v>
      </c>
      <c r="G39" s="11">
        <v>0</v>
      </c>
      <c r="H39" s="12">
        <v>1.1899999999999977</v>
      </c>
    </row>
    <row r="40" spans="1:8" x14ac:dyDescent="0.3">
      <c r="A40" s="5">
        <v>2040</v>
      </c>
      <c r="B40" s="11">
        <v>0.62656227583491275</v>
      </c>
      <c r="C40" s="11">
        <v>-5.5439370779537285</v>
      </c>
      <c r="D40" s="11">
        <v>0.47962933079782982</v>
      </c>
      <c r="E40" s="12">
        <v>-32.094418604650869</v>
      </c>
      <c r="F40" s="10">
        <v>0</v>
      </c>
      <c r="G40" s="11">
        <v>0</v>
      </c>
      <c r="H40" s="12">
        <v>0.89000000000001478</v>
      </c>
    </row>
    <row r="41" spans="1:8" x14ac:dyDescent="0.3">
      <c r="A41" s="5">
        <v>2041</v>
      </c>
      <c r="B41" s="11">
        <v>9.1297485648859783E-2</v>
      </c>
      <c r="C41" s="11">
        <v>-8.1795498602979251</v>
      </c>
      <c r="D41" s="11">
        <v>-0.12972907423575622</v>
      </c>
      <c r="E41" s="12">
        <v>-31.464119601329642</v>
      </c>
      <c r="F41" s="10">
        <v>0</v>
      </c>
      <c r="G41" s="11">
        <v>0</v>
      </c>
      <c r="H41" s="12">
        <v>2.0699999999999932</v>
      </c>
    </row>
    <row r="42" spans="1:8" x14ac:dyDescent="0.3">
      <c r="A42" s="5">
        <v>2042</v>
      </c>
      <c r="B42" s="11">
        <v>-0.29445236217032916</v>
      </c>
      <c r="C42" s="11">
        <v>-8.2249113042721547</v>
      </c>
      <c r="D42" s="11">
        <v>0.55170602414207004</v>
      </c>
      <c r="E42" s="12">
        <v>-28.088970099666959</v>
      </c>
      <c r="F42" s="10">
        <v>0</v>
      </c>
      <c r="G42" s="11">
        <v>0</v>
      </c>
      <c r="H42" s="12">
        <v>1.789999999999992</v>
      </c>
    </row>
    <row r="43" spans="1:8" x14ac:dyDescent="0.3">
      <c r="A43" s="5">
        <v>2043</v>
      </c>
      <c r="B43" s="11">
        <v>-0.679993810956384</v>
      </c>
      <c r="C43" s="11">
        <v>-8.0291913766486687</v>
      </c>
      <c r="D43" s="11">
        <v>0.50371283380986798</v>
      </c>
      <c r="E43" s="12">
        <v>-34.371627906978077</v>
      </c>
      <c r="F43" s="10">
        <v>0</v>
      </c>
      <c r="G43" s="11">
        <v>0</v>
      </c>
      <c r="H43" s="12">
        <v>3.9700000000000273</v>
      </c>
    </row>
    <row r="44" spans="1:8" x14ac:dyDescent="0.3">
      <c r="A44" s="5">
        <v>2044</v>
      </c>
      <c r="B44" s="11">
        <v>-1.0652815138634426</v>
      </c>
      <c r="C44" s="11">
        <v>-8.144791780724745</v>
      </c>
      <c r="D44" s="11">
        <v>0.44934773802626499</v>
      </c>
      <c r="E44" s="12">
        <v>-34.869767441861576</v>
      </c>
      <c r="F44" s="10">
        <v>0</v>
      </c>
      <c r="G44" s="11">
        <v>0</v>
      </c>
      <c r="H44" s="12">
        <v>4.8000000000000114</v>
      </c>
    </row>
    <row r="45" spans="1:8" ht="15" x14ac:dyDescent="0.25">
      <c r="A45" s="5">
        <v>2045</v>
      </c>
      <c r="B45" s="11">
        <v>-1.4560053889996609</v>
      </c>
      <c r="C45" s="11">
        <v>-8.0720572047397354</v>
      </c>
      <c r="D45" s="11">
        <v>0.47781042165008597</v>
      </c>
      <c r="E45" s="12">
        <v>-34.869767441861576</v>
      </c>
      <c r="F45" s="10">
        <v>0</v>
      </c>
      <c r="G45" s="11">
        <v>0</v>
      </c>
      <c r="H45" s="12">
        <v>4.8000000000000114</v>
      </c>
    </row>
    <row r="46" spans="1:8" x14ac:dyDescent="0.3">
      <c r="A46" s="5">
        <v>2046</v>
      </c>
      <c r="B46" s="11">
        <v>-4.8985854528588897</v>
      </c>
      <c r="C46" s="11">
        <v>-7.5434123758202531</v>
      </c>
      <c r="D46" s="11">
        <v>0.41316356633394158</v>
      </c>
      <c r="E46" s="12">
        <v>-34.869767441861576</v>
      </c>
      <c r="F46" s="10">
        <v>0</v>
      </c>
      <c r="G46" s="11">
        <v>0</v>
      </c>
      <c r="H46" s="12">
        <v>4.8000000000000114</v>
      </c>
    </row>
    <row r="48" spans="1:8" x14ac:dyDescent="0.3">
      <c r="A48" s="2" t="s">
        <v>1</v>
      </c>
      <c r="B48" s="11">
        <f t="shared" ref="B48:H48" si="0">NPV(0.0754,B16:B46)+B15</f>
        <v>341.86234807955572</v>
      </c>
      <c r="C48" s="11">
        <f t="shared" si="0"/>
        <v>-12.288626477592894</v>
      </c>
      <c r="D48" s="11">
        <f t="shared" si="0"/>
        <v>4.9106208585995725</v>
      </c>
      <c r="E48" s="11">
        <f t="shared" si="0"/>
        <v>-305.8709479556403</v>
      </c>
      <c r="F48" s="11">
        <f>NPV(0.0754,F16:F46)+F15</f>
        <v>0</v>
      </c>
      <c r="G48" s="11">
        <f>NPV(0.0754,G16:G46)+G15</f>
        <v>-5.4287422613426504</v>
      </c>
      <c r="H48" s="11">
        <f t="shared" si="0"/>
        <v>12.131038638583799</v>
      </c>
    </row>
    <row r="50" spans="1:2" x14ac:dyDescent="0.3">
      <c r="A50" s="2" t="s">
        <v>10</v>
      </c>
      <c r="B50" s="15">
        <f>SUM(B48:H48)</f>
        <v>35.315690882163253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A7" sqref="A7"/>
    </sheetView>
  </sheetViews>
  <sheetFormatPr defaultRowHeight="14.4" x14ac:dyDescent="0.3"/>
  <cols>
    <col min="1" max="1" width="15" style="2" customWidth="1"/>
    <col min="2" max="2" width="12.109375" customWidth="1"/>
    <col min="3" max="3" width="12.6640625" bestFit="1" customWidth="1"/>
    <col min="4" max="4" width="11.5546875" customWidth="1"/>
    <col min="5" max="5" width="10.88671875" customWidth="1"/>
    <col min="6" max="6" width="9.6640625" customWidth="1"/>
    <col min="8" max="8" width="12.6640625" customWidth="1"/>
    <col min="10" max="10" width="13.6640625" bestFit="1" customWidth="1"/>
    <col min="11" max="11" width="11.44140625" customWidth="1"/>
    <col min="12" max="12" width="13.109375" customWidth="1"/>
    <col min="13" max="13" width="11.88671875" customWidth="1"/>
    <col min="15" max="15" width="10" customWidth="1"/>
    <col min="17" max="17" width="12" customWidth="1"/>
  </cols>
  <sheetData>
    <row r="1" spans="1:17" x14ac:dyDescent="0.3">
      <c r="A1" s="17" t="s">
        <v>16</v>
      </c>
    </row>
    <row r="2" spans="1:17" x14ac:dyDescent="0.3">
      <c r="A2" s="17" t="s">
        <v>17</v>
      </c>
    </row>
    <row r="3" spans="1:17" x14ac:dyDescent="0.3">
      <c r="A3" s="17" t="s">
        <v>18</v>
      </c>
    </row>
    <row r="4" spans="1:17" x14ac:dyDescent="0.3">
      <c r="A4" s="17" t="s">
        <v>19</v>
      </c>
    </row>
    <row r="5" spans="1:17" x14ac:dyDescent="0.3">
      <c r="A5" s="17" t="s">
        <v>21</v>
      </c>
    </row>
    <row r="6" spans="1:17" x14ac:dyDescent="0.3">
      <c r="A6" s="17" t="s">
        <v>23</v>
      </c>
    </row>
    <row r="9" spans="1:17" x14ac:dyDescent="0.3">
      <c r="A9" s="3" t="s">
        <v>13</v>
      </c>
    </row>
    <row r="10" spans="1:17" x14ac:dyDescent="0.3">
      <c r="A10" s="4" t="s">
        <v>0</v>
      </c>
    </row>
    <row r="12" spans="1:17" x14ac:dyDescent="0.3">
      <c r="B12" s="16" t="s">
        <v>14</v>
      </c>
      <c r="C12" s="16"/>
      <c r="D12" s="16"/>
      <c r="E12" s="16"/>
      <c r="F12" s="16"/>
      <c r="G12" s="16"/>
      <c r="H12" s="16"/>
      <c r="J12" s="2"/>
      <c r="K12" s="16" t="s">
        <v>15</v>
      </c>
      <c r="L12" s="16"/>
      <c r="M12" s="16"/>
      <c r="N12" s="16"/>
      <c r="O12" s="16"/>
      <c r="P12" s="16"/>
      <c r="Q12" s="16"/>
    </row>
    <row r="13" spans="1:17" x14ac:dyDescent="0.3">
      <c r="F13" s="1"/>
      <c r="H13" s="1"/>
      <c r="J13" s="2"/>
      <c r="O13" s="1"/>
      <c r="Q13" s="1"/>
    </row>
    <row r="14" spans="1:17" ht="43.8" thickBot="1" x14ac:dyDescent="0.35">
      <c r="A14" s="14" t="s">
        <v>2</v>
      </c>
      <c r="B14" s="7" t="s">
        <v>9</v>
      </c>
      <c r="C14" s="8" t="s">
        <v>4</v>
      </c>
      <c r="D14" s="7" t="s">
        <v>3</v>
      </c>
      <c r="E14" s="7" t="s">
        <v>6</v>
      </c>
      <c r="F14" s="7" t="s">
        <v>7</v>
      </c>
      <c r="G14" s="7" t="s">
        <v>5</v>
      </c>
      <c r="H14" s="7" t="s">
        <v>8</v>
      </c>
      <c r="J14" s="14" t="s">
        <v>2</v>
      </c>
      <c r="K14" s="7" t="s">
        <v>9</v>
      </c>
      <c r="L14" s="8" t="s">
        <v>4</v>
      </c>
      <c r="M14" s="7" t="s">
        <v>3</v>
      </c>
      <c r="N14" s="7" t="s">
        <v>6</v>
      </c>
      <c r="O14" s="7" t="s">
        <v>7</v>
      </c>
      <c r="P14" s="7" t="s">
        <v>5</v>
      </c>
      <c r="Q14" s="7" t="s">
        <v>8</v>
      </c>
    </row>
    <row r="15" spans="1:17" ht="15" thickTop="1" x14ac:dyDescent="0.3">
      <c r="A15" s="6">
        <v>2015</v>
      </c>
      <c r="B15" s="9">
        <v>0</v>
      </c>
      <c r="C15" s="9">
        <v>0</v>
      </c>
      <c r="D15" s="9">
        <v>0</v>
      </c>
      <c r="E15" s="10">
        <v>0</v>
      </c>
      <c r="F15" s="10">
        <v>0</v>
      </c>
      <c r="G15" s="9">
        <v>0</v>
      </c>
      <c r="H15" s="10">
        <v>0</v>
      </c>
      <c r="J15" s="6">
        <v>2015</v>
      </c>
      <c r="K15" s="9">
        <v>0</v>
      </c>
      <c r="L15" s="9">
        <v>0</v>
      </c>
      <c r="M15" s="9">
        <v>0</v>
      </c>
      <c r="N15" s="10">
        <v>0</v>
      </c>
      <c r="O15" s="10">
        <v>0</v>
      </c>
      <c r="P15" s="9">
        <v>0</v>
      </c>
      <c r="Q15" s="10">
        <v>0</v>
      </c>
    </row>
    <row r="16" spans="1:17" x14ac:dyDescent="0.3">
      <c r="A16" s="5">
        <v>2016</v>
      </c>
      <c r="B16" s="11">
        <v>19.95359770652043</v>
      </c>
      <c r="C16" s="11">
        <v>0</v>
      </c>
      <c r="D16" s="11">
        <v>0</v>
      </c>
      <c r="E16" s="12">
        <v>0</v>
      </c>
      <c r="F16" s="12">
        <v>0</v>
      </c>
      <c r="G16" s="11">
        <v>0</v>
      </c>
      <c r="H16" s="12">
        <v>0</v>
      </c>
      <c r="J16" s="5">
        <v>2016</v>
      </c>
      <c r="K16" s="11">
        <v>19.95359770652043</v>
      </c>
      <c r="L16" s="11">
        <v>0</v>
      </c>
      <c r="M16" s="11">
        <v>0</v>
      </c>
      <c r="N16" s="12">
        <v>0</v>
      </c>
      <c r="O16" s="12">
        <v>0</v>
      </c>
      <c r="P16" s="11">
        <v>0</v>
      </c>
      <c r="Q16" s="12">
        <v>0</v>
      </c>
    </row>
    <row r="17" spans="1:17" x14ac:dyDescent="0.3">
      <c r="A17" s="5">
        <v>2017</v>
      </c>
      <c r="B17" s="11">
        <v>55.10101173445215</v>
      </c>
      <c r="C17" s="11">
        <v>0</v>
      </c>
      <c r="D17" s="11">
        <v>0.33441565599409451</v>
      </c>
      <c r="E17" s="12">
        <v>-23.626046511628147</v>
      </c>
      <c r="F17" s="12">
        <v>-0.23377049180327733</v>
      </c>
      <c r="G17" s="11">
        <v>0</v>
      </c>
      <c r="H17" s="12">
        <v>1.1700000000000017</v>
      </c>
      <c r="J17" s="5">
        <v>2017</v>
      </c>
      <c r="K17" s="11">
        <v>55.10101173445215</v>
      </c>
      <c r="L17" s="11">
        <v>0</v>
      </c>
      <c r="M17" s="11">
        <v>0.33441565599409451</v>
      </c>
      <c r="N17" s="12">
        <v>-31.118471760797473</v>
      </c>
      <c r="O17" s="12">
        <v>-0.23377049180327733</v>
      </c>
      <c r="P17" s="11">
        <v>0</v>
      </c>
      <c r="Q17" s="12">
        <v>1.1700000000000017</v>
      </c>
    </row>
    <row r="18" spans="1:17" x14ac:dyDescent="0.3">
      <c r="A18" s="5">
        <v>2018</v>
      </c>
      <c r="B18" s="11">
        <v>49.899955415021616</v>
      </c>
      <c r="C18" s="11">
        <v>0</v>
      </c>
      <c r="D18" s="11">
        <v>0.38437094778457187</v>
      </c>
      <c r="E18" s="12">
        <v>-18.67514950166148</v>
      </c>
      <c r="F18" s="12">
        <v>-0.11180327868852401</v>
      </c>
      <c r="G18" s="11">
        <v>-4.8462074857843218</v>
      </c>
      <c r="H18" s="12">
        <v>1.0599999999999952</v>
      </c>
      <c r="J18" s="5">
        <v>2018</v>
      </c>
      <c r="K18" s="11">
        <v>49.899955415021616</v>
      </c>
      <c r="L18" s="11">
        <v>0</v>
      </c>
      <c r="M18" s="11">
        <v>0.38437094778457187</v>
      </c>
      <c r="N18" s="12">
        <v>-26.004916943521984</v>
      </c>
      <c r="O18" s="12">
        <v>-0.11180327868852401</v>
      </c>
      <c r="P18" s="11">
        <v>-4.8462074857843218</v>
      </c>
      <c r="Q18" s="12">
        <v>1.0599999999999952</v>
      </c>
    </row>
    <row r="19" spans="1:17" x14ac:dyDescent="0.3">
      <c r="A19" s="5">
        <v>2019</v>
      </c>
      <c r="B19" s="11">
        <v>46.26803104441418</v>
      </c>
      <c r="C19" s="11">
        <v>0</v>
      </c>
      <c r="D19" s="11">
        <v>0.39398022147918582</v>
      </c>
      <c r="E19" s="12">
        <v>-25.730431893687651</v>
      </c>
      <c r="F19" s="12">
        <v>-0.22360655737704985</v>
      </c>
      <c r="G19" s="11">
        <v>0</v>
      </c>
      <c r="H19" s="12">
        <v>1.0900000000000034</v>
      </c>
      <c r="J19" s="5">
        <v>2019</v>
      </c>
      <c r="K19" s="11">
        <v>46.26803104441418</v>
      </c>
      <c r="L19" s="11">
        <v>0</v>
      </c>
      <c r="M19" s="11">
        <v>0.39398022147918582</v>
      </c>
      <c r="N19" s="12">
        <v>-32.257076411959687</v>
      </c>
      <c r="O19" s="12">
        <v>-0.22360655737704985</v>
      </c>
      <c r="P19" s="11">
        <v>0</v>
      </c>
      <c r="Q19" s="12">
        <v>1.0900000000000034</v>
      </c>
    </row>
    <row r="20" spans="1:17" x14ac:dyDescent="0.3">
      <c r="A20" s="5">
        <v>2020</v>
      </c>
      <c r="B20" s="11">
        <v>43.224815502858441</v>
      </c>
      <c r="C20" s="11">
        <v>0</v>
      </c>
      <c r="D20" s="11">
        <v>0.40382972701616582</v>
      </c>
      <c r="E20" s="12">
        <v>-21.796146179402047</v>
      </c>
      <c r="F20" s="12">
        <v>-2.6832786885245765</v>
      </c>
      <c r="G20" s="11">
        <v>0</v>
      </c>
      <c r="H20" s="12">
        <v>0.85999999999999943</v>
      </c>
      <c r="J20" s="5">
        <v>2020</v>
      </c>
      <c r="K20" s="11">
        <v>43.224815502858441</v>
      </c>
      <c r="L20" s="11">
        <v>0</v>
      </c>
      <c r="M20" s="11">
        <v>0.40382972701616582</v>
      </c>
      <c r="N20" s="12">
        <v>-33.527840531561942</v>
      </c>
      <c r="O20" s="12">
        <v>-2.6832786885245765</v>
      </c>
      <c r="P20" s="11">
        <v>0</v>
      </c>
      <c r="Q20" s="12">
        <v>0.85999999999999943</v>
      </c>
    </row>
    <row r="21" spans="1:17" x14ac:dyDescent="0.3">
      <c r="A21" s="5">
        <v>2021</v>
      </c>
      <c r="B21" s="11">
        <v>40.622987138685772</v>
      </c>
      <c r="C21" s="11">
        <v>0</v>
      </c>
      <c r="D21" s="11">
        <v>0.41392547019157033</v>
      </c>
      <c r="E21" s="12">
        <v>-27.956810631229235</v>
      </c>
      <c r="F21" s="12">
        <v>-3.3845901639344103</v>
      </c>
      <c r="G21" s="11">
        <v>0</v>
      </c>
      <c r="H21" s="12">
        <v>2.269999999999996</v>
      </c>
      <c r="J21" s="5">
        <v>2021</v>
      </c>
      <c r="K21" s="11">
        <v>40.622987138685772</v>
      </c>
      <c r="L21" s="11">
        <v>0</v>
      </c>
      <c r="M21" s="11">
        <v>0.41392547019157033</v>
      </c>
      <c r="N21" s="12">
        <v>-35.53056478405297</v>
      </c>
      <c r="O21" s="12">
        <v>-3.3845901639344103</v>
      </c>
      <c r="P21" s="11">
        <v>0</v>
      </c>
      <c r="Q21" s="12">
        <v>2.269999999999996</v>
      </c>
    </row>
    <row r="22" spans="1:17" x14ac:dyDescent="0.3">
      <c r="A22" s="5">
        <v>2022</v>
      </c>
      <c r="B22" s="11">
        <v>38.903629976270082</v>
      </c>
      <c r="C22" s="11">
        <v>0</v>
      </c>
      <c r="D22" s="11">
        <v>0.48928842149835211</v>
      </c>
      <c r="E22" s="12">
        <v>-25.476279069767386</v>
      </c>
      <c r="F22" s="12">
        <v>-3.0695081967212929</v>
      </c>
      <c r="G22" s="11">
        <v>-2.5484366951107202</v>
      </c>
      <c r="H22" s="12">
        <v>1.1900000000000048</v>
      </c>
      <c r="J22" s="5">
        <v>2022</v>
      </c>
      <c r="K22" s="11">
        <v>38.903629976270082</v>
      </c>
      <c r="L22" s="11">
        <v>0</v>
      </c>
      <c r="M22" s="11">
        <v>0.48928842149835211</v>
      </c>
      <c r="N22" s="12">
        <v>-36.526843853819969</v>
      </c>
      <c r="O22" s="12">
        <v>-3.0695081967212929</v>
      </c>
      <c r="P22" s="11">
        <v>-2.5484366951107202</v>
      </c>
      <c r="Q22" s="12">
        <v>1.1900000000000048</v>
      </c>
    </row>
    <row r="23" spans="1:17" x14ac:dyDescent="0.3">
      <c r="A23" s="5">
        <v>2023</v>
      </c>
      <c r="B23" s="11">
        <v>37.625523558584888</v>
      </c>
      <c r="C23" s="11">
        <v>0</v>
      </c>
      <c r="D23" s="11">
        <v>0.51882058664339148</v>
      </c>
      <c r="E23" s="12">
        <v>-31.250631229235658</v>
      </c>
      <c r="F23" s="12">
        <v>-3.9334426229508246</v>
      </c>
      <c r="G23" s="11">
        <v>0</v>
      </c>
      <c r="H23" s="12">
        <v>2.1199999999999903</v>
      </c>
      <c r="J23" s="5">
        <v>2023</v>
      </c>
      <c r="K23" s="11">
        <v>37.625523558584888</v>
      </c>
      <c r="L23" s="11">
        <v>0</v>
      </c>
      <c r="M23" s="11">
        <v>0.51882058664339148</v>
      </c>
      <c r="N23" s="12">
        <v>-42.799335548172202</v>
      </c>
      <c r="O23" s="12">
        <v>-3.9334426229508246</v>
      </c>
      <c r="P23" s="11">
        <v>0</v>
      </c>
      <c r="Q23" s="12">
        <v>2.1199999999999903</v>
      </c>
    </row>
    <row r="24" spans="1:17" x14ac:dyDescent="0.3">
      <c r="A24" s="5">
        <v>2024</v>
      </c>
      <c r="B24" s="11">
        <v>36.347371226396376</v>
      </c>
      <c r="C24" s="11">
        <v>0</v>
      </c>
      <c r="D24" s="11">
        <v>0.5553041483578951</v>
      </c>
      <c r="E24" s="12">
        <v>-26.848704318936729</v>
      </c>
      <c r="F24" s="12">
        <v>-4.1977049180327821</v>
      </c>
      <c r="G24" s="11">
        <v>0</v>
      </c>
      <c r="H24" s="12">
        <v>0.70999999999999375</v>
      </c>
      <c r="J24" s="5">
        <v>2024</v>
      </c>
      <c r="K24" s="11">
        <v>36.347371226396376</v>
      </c>
      <c r="L24" s="11">
        <v>0</v>
      </c>
      <c r="M24" s="11">
        <v>0.5553041483578951</v>
      </c>
      <c r="N24" s="12">
        <v>-40.369634551495054</v>
      </c>
      <c r="O24" s="12">
        <v>-4.1977049180327821</v>
      </c>
      <c r="P24" s="11">
        <v>0</v>
      </c>
      <c r="Q24" s="12">
        <v>0.70999999999999375</v>
      </c>
    </row>
    <row r="25" spans="1:17" x14ac:dyDescent="0.3">
      <c r="A25" s="5">
        <v>2025</v>
      </c>
      <c r="B25" s="11">
        <v>35.069285885917374</v>
      </c>
      <c r="C25" s="11">
        <v>0</v>
      </c>
      <c r="D25" s="11">
        <v>0.56596665702572935</v>
      </c>
      <c r="E25" s="12">
        <v>-24.917142857142618</v>
      </c>
      <c r="F25" s="12">
        <v>-4.1062295081968001</v>
      </c>
      <c r="G25" s="11">
        <v>0</v>
      </c>
      <c r="H25" s="12">
        <v>0.53000000000000114</v>
      </c>
      <c r="J25" s="5">
        <v>2025</v>
      </c>
      <c r="K25" s="11">
        <v>35.069285885917374</v>
      </c>
      <c r="L25" s="11">
        <v>0</v>
      </c>
      <c r="M25" s="11">
        <v>0.56596665702572935</v>
      </c>
      <c r="N25" s="12">
        <v>-34.90026578073082</v>
      </c>
      <c r="O25" s="12">
        <v>-4.1062295081968001</v>
      </c>
      <c r="P25" s="11">
        <v>0</v>
      </c>
      <c r="Q25" s="12">
        <v>0.53000000000000114</v>
      </c>
    </row>
    <row r="26" spans="1:17" x14ac:dyDescent="0.3">
      <c r="A26" s="5">
        <v>2026</v>
      </c>
      <c r="B26" s="11">
        <v>33.791398070942456</v>
      </c>
      <c r="C26" s="11">
        <v>0</v>
      </c>
      <c r="D26" s="11">
        <v>0.57938949326211464</v>
      </c>
      <c r="E26" s="12">
        <v>-23.219401993355628</v>
      </c>
      <c r="F26" s="12">
        <v>-4.5737704918032787</v>
      </c>
      <c r="G26" s="11">
        <v>0</v>
      </c>
      <c r="H26" s="12">
        <v>0.93999999999999773</v>
      </c>
      <c r="J26" s="5">
        <v>2026</v>
      </c>
      <c r="K26" s="11">
        <v>33.791398070942456</v>
      </c>
      <c r="L26" s="11">
        <v>0</v>
      </c>
      <c r="M26" s="11">
        <v>0.57938949326211464</v>
      </c>
      <c r="N26" s="12">
        <v>-34.290299003321813</v>
      </c>
      <c r="O26" s="12">
        <v>-4.5737704918032787</v>
      </c>
      <c r="P26" s="11">
        <v>0</v>
      </c>
      <c r="Q26" s="12">
        <v>0.93999999999999773</v>
      </c>
    </row>
    <row r="27" spans="1:17" x14ac:dyDescent="0.3">
      <c r="A27" s="5">
        <v>2027</v>
      </c>
      <c r="B27" s="11">
        <v>32.513673009255889</v>
      </c>
      <c r="C27" s="11">
        <v>0</v>
      </c>
      <c r="D27" s="11">
        <v>0.58638674237063804</v>
      </c>
      <c r="E27" s="12">
        <v>-22.121461794019229</v>
      </c>
      <c r="F27" s="12">
        <v>-5.2750819672130547</v>
      </c>
      <c r="G27" s="11">
        <v>0</v>
      </c>
      <c r="H27" s="12">
        <v>1.0000000000000142</v>
      </c>
      <c r="J27" s="5">
        <v>2027</v>
      </c>
      <c r="K27" s="11">
        <v>32.513673009255889</v>
      </c>
      <c r="L27" s="11">
        <v>0</v>
      </c>
      <c r="M27" s="11">
        <v>0.58638674237063804</v>
      </c>
      <c r="N27" s="12">
        <v>-32.32823920265799</v>
      </c>
      <c r="O27" s="12">
        <v>-5.2750819672130547</v>
      </c>
      <c r="P27" s="11">
        <v>0</v>
      </c>
      <c r="Q27" s="12">
        <v>1.0000000000000142</v>
      </c>
    </row>
    <row r="28" spans="1:17" x14ac:dyDescent="0.3">
      <c r="A28" s="5">
        <v>2028</v>
      </c>
      <c r="B28" s="11">
        <v>31.236195561622591</v>
      </c>
      <c r="C28" s="11">
        <v>0</v>
      </c>
      <c r="D28" s="11">
        <v>0.58990023291126903</v>
      </c>
      <c r="E28" s="12">
        <v>-21.348837209302324</v>
      </c>
      <c r="F28" s="12">
        <v>-5.1124590163935304</v>
      </c>
      <c r="G28" s="11">
        <v>0</v>
      </c>
      <c r="H28" s="12">
        <v>0.41999999999997328</v>
      </c>
      <c r="J28" s="5">
        <v>2028</v>
      </c>
      <c r="K28" s="11">
        <v>31.236195561622591</v>
      </c>
      <c r="L28" s="11">
        <v>0</v>
      </c>
      <c r="M28" s="11">
        <v>0.58990023291126903</v>
      </c>
      <c r="N28" s="12">
        <v>-28.363455149501291</v>
      </c>
      <c r="O28" s="12">
        <v>-5.1124590163935304</v>
      </c>
      <c r="P28" s="11">
        <v>0</v>
      </c>
      <c r="Q28" s="12">
        <v>0.41999999999997328</v>
      </c>
    </row>
    <row r="29" spans="1:17" x14ac:dyDescent="0.3">
      <c r="A29" s="5">
        <v>2029</v>
      </c>
      <c r="B29" s="11">
        <v>29.958950480701791</v>
      </c>
      <c r="C29" s="11">
        <v>0</v>
      </c>
      <c r="D29" s="11">
        <v>0.5939422367489271</v>
      </c>
      <c r="E29" s="12">
        <v>-21.999468438538539</v>
      </c>
      <c r="F29" s="12">
        <v>-6.4439344262296565</v>
      </c>
      <c r="G29" s="11">
        <v>0</v>
      </c>
      <c r="H29" s="12">
        <v>0.80000000000001137</v>
      </c>
      <c r="J29" s="5">
        <v>2029</v>
      </c>
      <c r="K29" s="11">
        <v>29.958950480701791</v>
      </c>
      <c r="L29" s="11">
        <v>0</v>
      </c>
      <c r="M29" s="11">
        <v>0.5939422367489271</v>
      </c>
      <c r="N29" s="12">
        <v>-28.719269102990033</v>
      </c>
      <c r="O29" s="12">
        <v>-6.4439344262296565</v>
      </c>
      <c r="P29" s="11">
        <v>0</v>
      </c>
      <c r="Q29" s="12">
        <v>0.80000000000001137</v>
      </c>
    </row>
    <row r="30" spans="1:17" x14ac:dyDescent="0.3">
      <c r="A30" s="5">
        <v>2030</v>
      </c>
      <c r="B30" s="11">
        <v>15.639066335267929</v>
      </c>
      <c r="C30" s="11">
        <v>0</v>
      </c>
      <c r="D30" s="11">
        <v>0.35872996325684725</v>
      </c>
      <c r="E30" s="12">
        <v>-18.54299003322237</v>
      </c>
      <c r="F30" s="12">
        <v>-6.4337704918032053</v>
      </c>
      <c r="G30" s="11">
        <v>0</v>
      </c>
      <c r="H30" s="12">
        <v>-0.88000000000000966</v>
      </c>
      <c r="J30" s="5">
        <v>2030</v>
      </c>
      <c r="K30" s="11">
        <v>15.639066335267929</v>
      </c>
      <c r="L30" s="11">
        <v>0</v>
      </c>
      <c r="M30" s="11">
        <v>0.35872996325684725</v>
      </c>
      <c r="N30" s="12">
        <v>-25.913421926910075</v>
      </c>
      <c r="O30" s="12">
        <v>-6.4337704918032053</v>
      </c>
      <c r="P30" s="11">
        <v>0</v>
      </c>
      <c r="Q30" s="12">
        <v>-0.88000000000000966</v>
      </c>
    </row>
    <row r="31" spans="1:17" x14ac:dyDescent="0.3">
      <c r="A31" s="5">
        <v>2031</v>
      </c>
      <c r="B31" s="11">
        <v>5.671224515323952</v>
      </c>
      <c r="C31" s="11">
        <v>-0.67158425313874659</v>
      </c>
      <c r="D31" s="11">
        <v>0.37779904320811081</v>
      </c>
      <c r="E31" s="12">
        <v>-17.211229235880694</v>
      </c>
      <c r="F31" s="12">
        <v>-6.7386885245900441</v>
      </c>
      <c r="G31" s="11">
        <v>0</v>
      </c>
      <c r="H31" s="12">
        <v>-9.9999999999909051E-3</v>
      </c>
      <c r="J31" s="5">
        <v>2031</v>
      </c>
      <c r="K31" s="11">
        <v>5.671224515323952</v>
      </c>
      <c r="L31" s="11">
        <v>-0.67158425313874659</v>
      </c>
      <c r="M31" s="11">
        <v>0.37779904320811081</v>
      </c>
      <c r="N31" s="12">
        <v>-21.359003322259358</v>
      </c>
      <c r="O31" s="12">
        <v>-6.7386885245900441</v>
      </c>
      <c r="P31" s="11">
        <v>0</v>
      </c>
      <c r="Q31" s="12">
        <v>-9.9999999999909051E-3</v>
      </c>
    </row>
    <row r="32" spans="1:17" x14ac:dyDescent="0.3">
      <c r="A32" s="5">
        <v>2032</v>
      </c>
      <c r="B32" s="11">
        <v>5.205410750946867</v>
      </c>
      <c r="C32" s="11">
        <v>-1.3985648413109004</v>
      </c>
      <c r="D32" s="11">
        <v>0.36979700460636405</v>
      </c>
      <c r="E32" s="12">
        <v>-19.163122923588411</v>
      </c>
      <c r="F32" s="12">
        <v>-7.8262295081967679</v>
      </c>
      <c r="G32" s="11">
        <v>0</v>
      </c>
      <c r="H32" s="12">
        <v>0.45000000000000284</v>
      </c>
      <c r="J32" s="5">
        <v>2032</v>
      </c>
      <c r="K32" s="11">
        <v>5.205410750946867</v>
      </c>
      <c r="L32" s="11">
        <v>-1.3985648413109004</v>
      </c>
      <c r="M32" s="11">
        <v>0.36979700460636405</v>
      </c>
      <c r="N32" s="12">
        <v>-26.574219269103324</v>
      </c>
      <c r="O32" s="12">
        <v>-7.8262295081967679</v>
      </c>
      <c r="P32" s="11">
        <v>0</v>
      </c>
      <c r="Q32" s="12">
        <v>0.45000000000000284</v>
      </c>
    </row>
    <row r="33" spans="1:17" x14ac:dyDescent="0.3">
      <c r="A33" s="5">
        <v>2033</v>
      </c>
      <c r="B33" s="11">
        <v>4.7082908462529138</v>
      </c>
      <c r="C33" s="11">
        <v>-2.3616585460449642</v>
      </c>
      <c r="D33" s="11">
        <v>0.44577434689430445</v>
      </c>
      <c r="E33" s="12">
        <v>-19.874750830564043</v>
      </c>
      <c r="F33" s="12">
        <v>-8.4360655737704455</v>
      </c>
      <c r="G33" s="11">
        <v>0</v>
      </c>
      <c r="H33" s="12">
        <v>1.269999999999996</v>
      </c>
      <c r="J33" s="5">
        <v>2033</v>
      </c>
      <c r="K33" s="11">
        <v>4.7082908462529138</v>
      </c>
      <c r="L33" s="11">
        <v>-2.3616585460449642</v>
      </c>
      <c r="M33" s="11">
        <v>0.44577434689430445</v>
      </c>
      <c r="N33" s="12">
        <v>-27.285847176079884</v>
      </c>
      <c r="O33" s="12">
        <v>-8.4360655737704455</v>
      </c>
      <c r="P33" s="11">
        <v>0</v>
      </c>
      <c r="Q33" s="12">
        <v>1.269999999999996</v>
      </c>
    </row>
    <row r="34" spans="1:17" x14ac:dyDescent="0.3">
      <c r="A34" s="5">
        <v>2034</v>
      </c>
      <c r="B34" s="11">
        <v>4.1822005412451917</v>
      </c>
      <c r="C34" s="11">
        <v>-2.3684292633229234</v>
      </c>
      <c r="D34" s="11">
        <v>0.42673416014778021</v>
      </c>
      <c r="E34" s="12">
        <v>-19.905249169435141</v>
      </c>
      <c r="F34" s="12">
        <v>-8.7104918032783925</v>
      </c>
      <c r="G34" s="11">
        <v>0</v>
      </c>
      <c r="H34" s="12">
        <v>0.38000000000002387</v>
      </c>
      <c r="J34" s="5">
        <v>2034</v>
      </c>
      <c r="K34" s="11">
        <v>4.1822005412451917</v>
      </c>
      <c r="L34" s="11">
        <v>-2.3684292633229234</v>
      </c>
      <c r="M34" s="11">
        <v>0.42673416014778021</v>
      </c>
      <c r="N34" s="12">
        <v>-24.61215946843765</v>
      </c>
      <c r="O34" s="12">
        <v>-8.7104918032783925</v>
      </c>
      <c r="P34" s="11">
        <v>0</v>
      </c>
      <c r="Q34" s="12">
        <v>0.38000000000002387</v>
      </c>
    </row>
    <row r="35" spans="1:17" x14ac:dyDescent="0.3">
      <c r="A35" s="5">
        <v>2035</v>
      </c>
      <c r="B35" s="11">
        <v>3.6294222435816761</v>
      </c>
      <c r="C35" s="11">
        <v>-2.6365493567784597</v>
      </c>
      <c r="D35" s="11">
        <v>0.38771978893003561</v>
      </c>
      <c r="E35" s="12">
        <v>-23.107574750831045</v>
      </c>
      <c r="F35" s="12">
        <v>-9.167868852458998</v>
      </c>
      <c r="G35" s="11">
        <v>0</v>
      </c>
      <c r="H35" s="12">
        <v>0.41000000000002501</v>
      </c>
      <c r="J35" s="5">
        <v>2035</v>
      </c>
      <c r="K35" s="11">
        <v>3.6294222435816761</v>
      </c>
      <c r="L35" s="11">
        <v>-2.6365493567784597</v>
      </c>
      <c r="M35" s="11">
        <v>0.38771978893003561</v>
      </c>
      <c r="N35" s="12">
        <v>-27.916146179402954</v>
      </c>
      <c r="O35" s="12">
        <v>-9.167868852458998</v>
      </c>
      <c r="P35" s="11">
        <v>0</v>
      </c>
      <c r="Q35" s="12">
        <v>0.41000000000002501</v>
      </c>
    </row>
    <row r="36" spans="1:17" x14ac:dyDescent="0.3">
      <c r="A36" s="5">
        <v>2036</v>
      </c>
      <c r="B36" s="11">
        <v>3.0528858585623726</v>
      </c>
      <c r="C36" s="11">
        <v>-2.698156397484297</v>
      </c>
      <c r="D36" s="11">
        <v>0.49021934904917686</v>
      </c>
      <c r="E36" s="12">
        <v>-21.135348837209264</v>
      </c>
      <c r="F36" s="12">
        <v>-10.316393442623044</v>
      </c>
      <c r="G36" s="11">
        <v>0</v>
      </c>
      <c r="H36" s="12">
        <v>0.14000000000001478</v>
      </c>
      <c r="J36" s="5">
        <v>2036</v>
      </c>
      <c r="K36" s="11">
        <v>3.0528858585623726</v>
      </c>
      <c r="L36" s="11">
        <v>-2.698156397484297</v>
      </c>
      <c r="M36" s="11">
        <v>0.49021934904917686</v>
      </c>
      <c r="N36" s="12">
        <v>-31.677607973421779</v>
      </c>
      <c r="O36" s="12">
        <v>-10.316393442623044</v>
      </c>
      <c r="P36" s="11">
        <v>0</v>
      </c>
      <c r="Q36" s="12">
        <v>0.14000000000001478</v>
      </c>
    </row>
    <row r="37" spans="1:17" x14ac:dyDescent="0.3">
      <c r="A37" s="5">
        <v>2037</v>
      </c>
      <c r="B37" s="11">
        <v>2.4555364216024786</v>
      </c>
      <c r="C37" s="11">
        <v>-2.7815794099533946</v>
      </c>
      <c r="D37" s="11">
        <v>0.42662454873848393</v>
      </c>
      <c r="E37" s="12">
        <v>-21.857142857142858</v>
      </c>
      <c r="F37" s="12">
        <v>-9.7167213114753537</v>
      </c>
      <c r="G37" s="11">
        <v>0</v>
      </c>
      <c r="H37" s="12">
        <v>-1.3799999999999955</v>
      </c>
      <c r="J37" s="5">
        <v>2037</v>
      </c>
      <c r="K37" s="11">
        <v>2.4555364216024786</v>
      </c>
      <c r="L37" s="11">
        <v>-2.7815794099533946</v>
      </c>
      <c r="M37" s="11">
        <v>0.42662454873848393</v>
      </c>
      <c r="N37" s="12">
        <v>-33.324518272425912</v>
      </c>
      <c r="O37" s="12">
        <v>-9.7167213114753537</v>
      </c>
      <c r="P37" s="11">
        <v>0</v>
      </c>
      <c r="Q37" s="12">
        <v>-1.3799999999999955</v>
      </c>
    </row>
    <row r="38" spans="1:17" x14ac:dyDescent="0.3">
      <c r="A38" s="5">
        <v>2038</v>
      </c>
      <c r="B38" s="11">
        <v>1.8469381257544102</v>
      </c>
      <c r="C38" s="11">
        <v>-4.5905285237769249</v>
      </c>
      <c r="D38" s="11">
        <v>0.38386438638546061</v>
      </c>
      <c r="E38" s="12">
        <v>-25.303455149501993</v>
      </c>
      <c r="F38" s="12">
        <v>-13.335081967213004</v>
      </c>
      <c r="G38" s="11">
        <v>0</v>
      </c>
      <c r="H38" s="12">
        <v>2.0499999999999829</v>
      </c>
      <c r="J38" s="5">
        <v>2038</v>
      </c>
      <c r="K38" s="11">
        <v>1.8469381257544102</v>
      </c>
      <c r="L38" s="11">
        <v>-4.5905285237769249</v>
      </c>
      <c r="M38" s="11">
        <v>0.38386438638546061</v>
      </c>
      <c r="N38" s="12">
        <v>-33.212691029900405</v>
      </c>
      <c r="O38" s="12">
        <v>-13.335081967213004</v>
      </c>
      <c r="P38" s="11">
        <v>0</v>
      </c>
      <c r="Q38" s="12">
        <v>2.0499999999999829</v>
      </c>
    </row>
    <row r="39" spans="1:17" x14ac:dyDescent="0.3">
      <c r="A39" s="5">
        <v>2039</v>
      </c>
      <c r="B39" s="11">
        <v>1.2367075469997206</v>
      </c>
      <c r="C39" s="11">
        <v>-4.4533578097674535</v>
      </c>
      <c r="D39" s="11">
        <v>0.5191953248522434</v>
      </c>
      <c r="E39" s="12">
        <v>-24.500332225913066</v>
      </c>
      <c r="F39" s="12">
        <v>-14.331147540983977</v>
      </c>
      <c r="G39" s="11">
        <v>0</v>
      </c>
      <c r="H39" s="12">
        <v>1.1899999999999977</v>
      </c>
      <c r="J39" s="5">
        <v>2039</v>
      </c>
      <c r="K39" s="11">
        <v>1.2367075469997206</v>
      </c>
      <c r="L39" s="11">
        <v>-4.4533578097674535</v>
      </c>
      <c r="M39" s="11">
        <v>0.5191953248522434</v>
      </c>
      <c r="N39" s="12">
        <v>-38.122923588039868</v>
      </c>
      <c r="O39" s="12">
        <v>-14.331147540983977</v>
      </c>
      <c r="P39" s="11">
        <v>0</v>
      </c>
      <c r="Q39" s="12">
        <v>1.1899999999999977</v>
      </c>
    </row>
    <row r="40" spans="1:17" x14ac:dyDescent="0.3">
      <c r="A40" s="5">
        <v>2040</v>
      </c>
      <c r="B40" s="11">
        <v>0.62656227583491275</v>
      </c>
      <c r="C40" s="11">
        <v>-5.5439370779537285</v>
      </c>
      <c r="D40" s="11">
        <v>0.47962933079782982</v>
      </c>
      <c r="E40" s="12">
        <v>-21.460664451826908</v>
      </c>
      <c r="F40" s="12">
        <v>-17.227868852458833</v>
      </c>
      <c r="G40" s="11">
        <v>0</v>
      </c>
      <c r="H40" s="12">
        <v>0.89000000000001478</v>
      </c>
      <c r="J40" s="5">
        <v>2040</v>
      </c>
      <c r="K40" s="11">
        <v>0.62656227583491275</v>
      </c>
      <c r="L40" s="11">
        <v>-5.5439370779537285</v>
      </c>
      <c r="M40" s="11">
        <v>0.47962933079782982</v>
      </c>
      <c r="N40" s="12">
        <v>-31.921594684385013</v>
      </c>
      <c r="O40" s="12">
        <v>-17.227868852458833</v>
      </c>
      <c r="P40" s="11">
        <v>0</v>
      </c>
      <c r="Q40" s="12">
        <v>0.89000000000001478</v>
      </c>
    </row>
    <row r="41" spans="1:17" x14ac:dyDescent="0.3">
      <c r="A41" s="5">
        <v>2041</v>
      </c>
      <c r="B41" s="11">
        <v>9.1297485648859783E-2</v>
      </c>
      <c r="C41" s="11">
        <v>-8.1795498602979251</v>
      </c>
      <c r="D41" s="11">
        <v>-0.12972907423575622</v>
      </c>
      <c r="E41" s="12">
        <v>-25.689767441859985</v>
      </c>
      <c r="F41" s="12">
        <v>-17.085573770492211</v>
      </c>
      <c r="G41" s="11">
        <v>0</v>
      </c>
      <c r="H41" s="12">
        <v>2.0699999999999932</v>
      </c>
      <c r="J41" s="5">
        <v>2041</v>
      </c>
      <c r="K41" s="11">
        <v>9.1297485648859783E-2</v>
      </c>
      <c r="L41" s="11">
        <v>-8.1795498602979251</v>
      </c>
      <c r="M41" s="11">
        <v>-0.12972907423575622</v>
      </c>
      <c r="N41" s="12">
        <v>-37.736611295681875</v>
      </c>
      <c r="O41" s="12">
        <v>-17.085573770492211</v>
      </c>
      <c r="P41" s="11">
        <v>0</v>
      </c>
      <c r="Q41" s="12">
        <v>2.0699999999999932</v>
      </c>
    </row>
    <row r="42" spans="1:17" x14ac:dyDescent="0.3">
      <c r="A42" s="5">
        <v>2042</v>
      </c>
      <c r="B42" s="11">
        <v>-0.29445236217032916</v>
      </c>
      <c r="C42" s="11">
        <v>-8.2249113042721547</v>
      </c>
      <c r="D42" s="11">
        <v>0.55170602414207004</v>
      </c>
      <c r="E42" s="12">
        <v>-24.28684385382093</v>
      </c>
      <c r="F42" s="12">
        <v>-15.987868852458574</v>
      </c>
      <c r="G42" s="11">
        <v>0</v>
      </c>
      <c r="H42" s="12">
        <v>1.789999999999992</v>
      </c>
      <c r="J42" s="5">
        <v>2042</v>
      </c>
      <c r="K42" s="11">
        <v>-0.29445236217032916</v>
      </c>
      <c r="L42" s="11">
        <v>-8.2249113042721547</v>
      </c>
      <c r="M42" s="11">
        <v>0.55170602414207004</v>
      </c>
      <c r="N42" s="12">
        <v>-36.608172757475302</v>
      </c>
      <c r="O42" s="12">
        <v>-15.987868852458574</v>
      </c>
      <c r="P42" s="11">
        <v>0</v>
      </c>
      <c r="Q42" s="12">
        <v>1.789999999999992</v>
      </c>
    </row>
    <row r="43" spans="1:17" x14ac:dyDescent="0.3">
      <c r="A43" s="5">
        <v>2043</v>
      </c>
      <c r="B43" s="11">
        <v>-0.679993810956384</v>
      </c>
      <c r="C43" s="11">
        <v>-8.0291913766486687</v>
      </c>
      <c r="D43" s="11">
        <v>0.50371283380986798</v>
      </c>
      <c r="E43" s="12">
        <v>-28.149966777409155</v>
      </c>
      <c r="F43" s="12">
        <v>-20.978360655737113</v>
      </c>
      <c r="G43" s="11">
        <v>0</v>
      </c>
      <c r="H43" s="12">
        <v>3.9700000000000273</v>
      </c>
      <c r="J43" s="5">
        <v>2043</v>
      </c>
      <c r="K43" s="11">
        <v>-0.679993810956384</v>
      </c>
      <c r="L43" s="11">
        <v>-8.0291913766486687</v>
      </c>
      <c r="M43" s="11">
        <v>0.50371283380986798</v>
      </c>
      <c r="N43" s="12">
        <v>-41.59973421926918</v>
      </c>
      <c r="O43" s="12">
        <v>-20.978360655737113</v>
      </c>
      <c r="P43" s="11">
        <v>0</v>
      </c>
      <c r="Q43" s="12">
        <v>3.9700000000000273</v>
      </c>
    </row>
    <row r="44" spans="1:17" x14ac:dyDescent="0.3">
      <c r="A44" s="5">
        <v>2044</v>
      </c>
      <c r="B44" s="11">
        <v>-1.0652815138634426</v>
      </c>
      <c r="C44" s="11">
        <v>-8.144791780724745</v>
      </c>
      <c r="D44" s="11">
        <v>0.44934773802626499</v>
      </c>
      <c r="E44" s="12">
        <v>-27.255348837210633</v>
      </c>
      <c r="F44" s="12">
        <v>-22.757049180327279</v>
      </c>
      <c r="G44" s="11">
        <v>0</v>
      </c>
      <c r="H44" s="12">
        <v>4.8000000000000114</v>
      </c>
      <c r="J44" s="5">
        <v>2044</v>
      </c>
      <c r="K44" s="11">
        <v>-1.0652815138634426</v>
      </c>
      <c r="L44" s="11">
        <v>-8.144791780724745</v>
      </c>
      <c r="M44" s="11">
        <v>0.44934773802626499</v>
      </c>
      <c r="N44" s="12">
        <v>-40.522126245847765</v>
      </c>
      <c r="O44" s="12">
        <v>-22.757049180327279</v>
      </c>
      <c r="P44" s="11">
        <v>0</v>
      </c>
      <c r="Q44" s="12">
        <v>4.8000000000000114</v>
      </c>
    </row>
    <row r="45" spans="1:17" x14ac:dyDescent="0.3">
      <c r="A45" s="5">
        <v>2045</v>
      </c>
      <c r="B45" s="11">
        <v>-1.4560053889996609</v>
      </c>
      <c r="C45" s="11">
        <v>-8.0720572047397354</v>
      </c>
      <c r="D45" s="11">
        <v>0.47781042165008597</v>
      </c>
      <c r="E45" s="12">
        <v>-27.255348837210633</v>
      </c>
      <c r="F45" s="12">
        <v>-22.757049180327279</v>
      </c>
      <c r="G45" s="11">
        <v>0</v>
      </c>
      <c r="H45" s="12">
        <v>4.8000000000000114</v>
      </c>
      <c r="J45" s="5">
        <v>2045</v>
      </c>
      <c r="K45" s="11">
        <v>-1.4560053889996609</v>
      </c>
      <c r="L45" s="11">
        <v>-8.0720572047397354</v>
      </c>
      <c r="M45" s="11">
        <v>0.47781042165008597</v>
      </c>
      <c r="N45" s="12">
        <v>-40.522126245847765</v>
      </c>
      <c r="O45" s="12">
        <v>-22.757049180327279</v>
      </c>
      <c r="P45" s="11">
        <v>0</v>
      </c>
      <c r="Q45" s="12">
        <v>4.8000000000000114</v>
      </c>
    </row>
    <row r="46" spans="1:17" x14ac:dyDescent="0.3">
      <c r="A46" s="5">
        <v>2046</v>
      </c>
      <c r="B46" s="11">
        <v>-4.8985854528588897</v>
      </c>
      <c r="C46" s="11">
        <v>-7.5434123758202531</v>
      </c>
      <c r="D46" s="11">
        <v>0.41316356633394158</v>
      </c>
      <c r="E46" s="12">
        <v>-27.255348837210633</v>
      </c>
      <c r="F46" s="12">
        <v>-22.757049180327279</v>
      </c>
      <c r="G46" s="11">
        <v>0</v>
      </c>
      <c r="H46" s="12">
        <v>4.8000000000000114</v>
      </c>
      <c r="J46" s="5">
        <v>2046</v>
      </c>
      <c r="K46" s="11">
        <v>-4.8985854528588897</v>
      </c>
      <c r="L46" s="11">
        <v>-7.5434123758202531</v>
      </c>
      <c r="M46" s="11">
        <v>0.41316356633394158</v>
      </c>
      <c r="N46" s="12">
        <v>-40.522126245847765</v>
      </c>
      <c r="O46" s="12">
        <v>-22.757049180327279</v>
      </c>
      <c r="P46" s="11">
        <v>0</v>
      </c>
      <c r="Q46" s="12">
        <v>4.8000000000000114</v>
      </c>
    </row>
    <row r="47" spans="1:17" x14ac:dyDescent="0.3">
      <c r="J47" s="2"/>
    </row>
    <row r="48" spans="1:17" x14ac:dyDescent="0.3">
      <c r="A48" s="2" t="s">
        <v>1</v>
      </c>
      <c r="B48" s="11">
        <f t="shared" ref="B48:H48" si="0">NPV(0.0754,B16:B46)+B15</f>
        <v>341.86234807955572</v>
      </c>
      <c r="C48" s="11">
        <f t="shared" si="0"/>
        <v>-12.288626477592894</v>
      </c>
      <c r="D48" s="11">
        <f t="shared" si="0"/>
        <v>4.9106208585995725</v>
      </c>
      <c r="E48" s="11">
        <f t="shared" si="0"/>
        <v>-257.33648795897318</v>
      </c>
      <c r="F48" s="11">
        <f>NPV(0.0754,F16:F46)+F15</f>
        <v>-61.760149190094523</v>
      </c>
      <c r="G48" s="11">
        <f>NPV(0.0754,G16:G46)+G15</f>
        <v>-5.4287422613426504</v>
      </c>
      <c r="H48" s="11">
        <f t="shared" si="0"/>
        <v>12.131038638583799</v>
      </c>
      <c r="J48" s="2" t="s">
        <v>1</v>
      </c>
      <c r="K48" s="11">
        <f t="shared" ref="K48:N48" si="1">NPV(0.0754,K16:K46)+K15</f>
        <v>341.86234807955572</v>
      </c>
      <c r="L48" s="11">
        <f t="shared" si="1"/>
        <v>-12.288626477592894</v>
      </c>
      <c r="M48" s="11">
        <f t="shared" si="1"/>
        <v>4.9106208585995725</v>
      </c>
      <c r="N48" s="11">
        <f t="shared" si="1"/>
        <v>-357.21425402755483</v>
      </c>
      <c r="O48" s="11">
        <f>NPV(0.0754,O16:O46)+O15</f>
        <v>-61.760149190094523</v>
      </c>
      <c r="P48" s="11">
        <f>NPV(0.0754,P16:P46)+P15</f>
        <v>-5.4287422613426504</v>
      </c>
      <c r="Q48" s="11">
        <f t="shared" ref="Q48" si="2">NPV(0.0754,Q16:Q46)+Q15</f>
        <v>12.131038638583799</v>
      </c>
    </row>
    <row r="49" spans="1:11" x14ac:dyDescent="0.3">
      <c r="J49" s="2"/>
    </row>
    <row r="50" spans="1:11" x14ac:dyDescent="0.3">
      <c r="A50" s="2" t="s">
        <v>10</v>
      </c>
      <c r="B50" s="15">
        <f>SUM(B48:H48)</f>
        <v>22.090001688735846</v>
      </c>
      <c r="J50" s="2" t="s">
        <v>10</v>
      </c>
      <c r="K50" s="15">
        <f>SUM(K48:Q48)</f>
        <v>-77.787764379845797</v>
      </c>
    </row>
  </sheetData>
  <mergeCells count="2">
    <mergeCell ref="B12:H12"/>
    <mergeCell ref="K12:Q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REB-11 Extension</vt:lpstr>
      <vt:lpstr>REB-11 CO2 Sensitivity</vt:lpstr>
      <vt:lpstr>REB-11 Fuel Sensitivities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