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2" windowWidth="14352" windowHeight="79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Sheet1!$A$2:$P$19</definedName>
  </definedNames>
  <calcPr calcId="14562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C19" i="1"/>
  <c r="C18" i="1"/>
  <c r="M13" i="1" l="1"/>
  <c r="N13" i="1" s="1"/>
  <c r="O13" i="1" s="1"/>
  <c r="C9" i="1" l="1"/>
  <c r="O9" i="1"/>
  <c r="N9" i="1"/>
  <c r="M9" i="1"/>
  <c r="L9" i="1"/>
  <c r="K9" i="1"/>
  <c r="J9" i="1"/>
  <c r="I9" i="1"/>
  <c r="H9" i="1"/>
  <c r="G9" i="1"/>
  <c r="F9" i="1"/>
  <c r="E9" i="1"/>
  <c r="D9" i="1"/>
  <c r="L10" i="1" l="1"/>
  <c r="M10" i="1"/>
  <c r="E10" i="1"/>
  <c r="I10" i="1"/>
  <c r="F10" i="1"/>
  <c r="J10" i="1"/>
  <c r="N10" i="1"/>
  <c r="C10" i="1"/>
  <c r="G10" i="1"/>
  <c r="K10" i="1"/>
  <c r="O10" i="1"/>
  <c r="D10" i="1"/>
  <c r="H10" i="1"/>
  <c r="E14" i="1" l="1"/>
  <c r="E12" i="1"/>
  <c r="E15" i="1" s="1"/>
  <c r="H14" i="1"/>
  <c r="H12" i="1"/>
  <c r="H15" i="1" s="1"/>
  <c r="D14" i="1"/>
  <c r="D12" i="1"/>
  <c r="D15" i="1" s="1"/>
  <c r="C14" i="1"/>
  <c r="C12" i="1"/>
  <c r="C15" i="1" s="1"/>
  <c r="I14" i="1"/>
  <c r="I12" i="1"/>
  <c r="I15" i="1" s="1"/>
  <c r="J14" i="1"/>
  <c r="J12" i="1"/>
  <c r="J15" i="1" s="1"/>
  <c r="K14" i="1"/>
  <c r="K12" i="1"/>
  <c r="K15" i="1" s="1"/>
  <c r="G14" i="1"/>
  <c r="G12" i="1"/>
  <c r="G15" i="1" s="1"/>
  <c r="F14" i="1"/>
  <c r="F12" i="1"/>
  <c r="F15" i="1" s="1"/>
  <c r="L14" i="1"/>
  <c r="L12" i="1"/>
  <c r="L15" i="1" s="1"/>
  <c r="M14" i="1"/>
  <c r="N14" i="1"/>
  <c r="O14" i="1"/>
  <c r="M11" i="1"/>
  <c r="N11" i="1" s="1"/>
  <c r="O11" i="1" s="1"/>
  <c r="O12" i="1" s="1"/>
  <c r="O15" i="1" s="1"/>
  <c r="M12" i="1" l="1"/>
  <c r="M15" i="1" s="1"/>
  <c r="N12" i="1"/>
  <c r="N15" i="1" s="1"/>
  <c r="P4" i="1"/>
  <c r="P5" i="1" l="1"/>
  <c r="P6" i="1"/>
  <c r="P7" i="1"/>
  <c r="P8" i="1"/>
</calcChain>
</file>

<file path=xl/sharedStrings.xml><?xml version="1.0" encoding="utf-8"?>
<sst xmlns="http://schemas.openxmlformats.org/spreadsheetml/2006/main" count="19" uniqueCount="18">
  <si>
    <t>CIF</t>
  </si>
  <si>
    <t xml:space="preserve">Community </t>
  </si>
  <si>
    <t>Total # of Feeders</t>
  </si>
  <si>
    <t>Wind Zone</t>
  </si>
  <si>
    <t>Geographic</t>
  </si>
  <si>
    <t>Priority Feeder</t>
  </si>
  <si>
    <t>% Feeders Hardened</t>
  </si>
  <si>
    <t>Underground</t>
  </si>
  <si>
    <t>TOTAL</t>
  </si>
  <si>
    <t xml:space="preserve"> </t>
  </si>
  <si>
    <t>Cumulatve Hardened</t>
  </si>
  <si>
    <t>Total Hardened per year</t>
  </si>
  <si>
    <t>%Feeders Hardened/UG</t>
  </si>
  <si>
    <t>Cumulatve Hardened/UG</t>
  </si>
  <si>
    <t>CIF/Community #</t>
  </si>
  <si>
    <t>CIF/Community %</t>
  </si>
  <si>
    <t>Distribution Feeder Hardening/UG</t>
  </si>
  <si>
    <t>OPC 005100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</si>
</sst>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NumberFormat="1" applyBorder="1"/>
    <xf numFmtId="0" fontId="1" fillId="0" borderId="1" xfId="0" applyFont="1" applyFill="1" applyBorder="1"/>
    <xf numFmtId="9" fontId="0" fillId="0" borderId="1" xfId="1" applyFont="1" applyBorder="1"/>
    <xf numFmtId="164" fontId="0" fillId="0" borderId="0" xfId="1" applyNumberFormat="1" applyFont="1"/>
    <xf numFmtId="0" fontId="0" fillId="0" borderId="0" xfId="1" applyNumberFormat="1" applyFont="1"/>
    <xf numFmtId="0" fontId="0" fillId="2" borderId="1" xfId="0" applyFont="1" applyFill="1" applyBorder="1"/>
    <xf numFmtId="0" fontId="0" fillId="2" borderId="1" xfId="0" applyFill="1" applyBorder="1"/>
    <xf numFmtId="9" fontId="0" fillId="2" borderId="1" xfId="0" applyNumberFormat="1" applyFill="1" applyBorder="1"/>
    <xf numFmtId="0" fontId="0" fillId="2" borderId="0" xfId="0" applyFill="1"/>
    <xf numFmtId="9" fontId="0" fillId="2" borderId="0" xfId="1" applyNumberFormat="1" applyFont="1" applyFill="1"/>
    <xf numFmtId="9" fontId="0" fillId="0" borderId="1" xfId="0" applyNumberFormat="1" applyFill="1" applyBorder="1"/>
    <xf numFmtId="9" fontId="0" fillId="0" borderId="0" xfId="1" applyNumberFormat="1" applyFont="1" applyFill="1"/>
    <xf numFmtId="0" fontId="1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>
      <selection activeCell="D1" sqref="D1"/>
    </sheetView>
  </sheetViews>
  <sheetFormatPr defaultRowHeight="14.4" x14ac:dyDescent="0.3"/>
  <cols>
    <col min="1" max="1" width="23.33203125" customWidth="1"/>
    <col min="2" max="2" width="0.88671875" customWidth="1"/>
    <col min="3" max="3" width="6.33203125" customWidth="1"/>
    <col min="4" max="4" width="6.88671875" customWidth="1"/>
    <col min="5" max="5" width="7.109375" customWidth="1"/>
    <col min="6" max="6" width="6.88671875" customWidth="1"/>
    <col min="7" max="7" width="7.109375" customWidth="1"/>
    <col min="8" max="8" width="7" customWidth="1"/>
    <col min="9" max="9" width="7.33203125" customWidth="1"/>
    <col min="10" max="10" width="7.44140625" customWidth="1"/>
    <col min="11" max="11" width="7.5546875" customWidth="1"/>
    <col min="12" max="12" width="7.44140625" customWidth="1"/>
    <col min="13" max="13" width="8.5546875" customWidth="1"/>
    <col min="14" max="14" width="7" customWidth="1"/>
    <col min="15" max="15" width="5.88671875" customWidth="1"/>
    <col min="16" max="16" width="7.33203125" customWidth="1"/>
  </cols>
  <sheetData>
    <row r="1" spans="1:16" ht="39.6" customHeight="1" x14ac:dyDescent="0.3">
      <c r="A1" s="18" t="s">
        <v>17</v>
      </c>
    </row>
    <row r="2" spans="1:16" x14ac:dyDescent="0.3">
      <c r="A2" s="1" t="s">
        <v>16</v>
      </c>
      <c r="B2" s="1"/>
      <c r="C2" s="1"/>
    </row>
    <row r="3" spans="1:16" x14ac:dyDescent="0.3">
      <c r="A3" s="2"/>
      <c r="B3" s="2"/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4" t="s">
        <v>8</v>
      </c>
    </row>
    <row r="4" spans="1:16" x14ac:dyDescent="0.3">
      <c r="A4" s="5" t="s">
        <v>0</v>
      </c>
      <c r="B4" s="2"/>
      <c r="C4" s="6">
        <v>13</v>
      </c>
      <c r="D4" s="6">
        <v>35</v>
      </c>
      <c r="E4" s="6">
        <v>52</v>
      </c>
      <c r="F4" s="6">
        <v>68</v>
      </c>
      <c r="G4" s="6">
        <v>36</v>
      </c>
      <c r="H4" s="6">
        <v>28</v>
      </c>
      <c r="I4" s="6">
        <v>34</v>
      </c>
      <c r="J4" s="6">
        <v>58</v>
      </c>
      <c r="K4" s="6">
        <v>54</v>
      </c>
      <c r="L4" s="6">
        <v>43</v>
      </c>
      <c r="M4" s="2">
        <v>157</v>
      </c>
      <c r="N4" s="2">
        <v>0</v>
      </c>
      <c r="O4" s="2">
        <v>0</v>
      </c>
      <c r="P4" s="5">
        <f>SUM(C4:O4)</f>
        <v>578</v>
      </c>
    </row>
    <row r="5" spans="1:16" x14ac:dyDescent="0.3">
      <c r="A5" s="5" t="s">
        <v>1</v>
      </c>
      <c r="B5" s="2"/>
      <c r="C5" s="6">
        <v>0</v>
      </c>
      <c r="D5" s="6">
        <v>23</v>
      </c>
      <c r="E5" s="6">
        <v>36</v>
      </c>
      <c r="F5" s="6">
        <v>10</v>
      </c>
      <c r="G5" s="6">
        <v>5</v>
      </c>
      <c r="H5" s="6">
        <v>4</v>
      </c>
      <c r="I5" s="6">
        <v>13</v>
      </c>
      <c r="J5" s="6">
        <v>10</v>
      </c>
      <c r="K5" s="6">
        <v>9</v>
      </c>
      <c r="L5" s="6">
        <v>16</v>
      </c>
      <c r="M5" s="2">
        <v>55</v>
      </c>
      <c r="N5" s="2">
        <v>0</v>
      </c>
      <c r="O5" s="2">
        <v>0</v>
      </c>
      <c r="P5" s="5">
        <f t="shared" ref="P5:P8" si="0">SUM(D5:O5)</f>
        <v>181</v>
      </c>
    </row>
    <row r="6" spans="1:16" x14ac:dyDescent="0.3">
      <c r="A6" s="5" t="s">
        <v>3</v>
      </c>
      <c r="B6" s="2"/>
      <c r="C6" s="2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5</v>
      </c>
      <c r="M6" s="2">
        <v>10</v>
      </c>
      <c r="N6" s="2">
        <v>199</v>
      </c>
      <c r="O6" s="2">
        <v>243</v>
      </c>
      <c r="P6" s="5">
        <f t="shared" si="0"/>
        <v>457</v>
      </c>
    </row>
    <row r="7" spans="1:16" x14ac:dyDescent="0.3">
      <c r="A7" s="5" t="s">
        <v>4</v>
      </c>
      <c r="B7" s="2"/>
      <c r="C7" s="2"/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3</v>
      </c>
      <c r="N7" s="2">
        <v>15</v>
      </c>
      <c r="O7" s="2">
        <v>0</v>
      </c>
      <c r="P7" s="5">
        <f t="shared" si="0"/>
        <v>18</v>
      </c>
    </row>
    <row r="8" spans="1:16" x14ac:dyDescent="0.3">
      <c r="A8" s="5" t="s">
        <v>5</v>
      </c>
      <c r="B8" s="2"/>
      <c r="C8" s="2"/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29</v>
      </c>
      <c r="L8" s="2">
        <v>55</v>
      </c>
      <c r="M8" s="2">
        <v>17</v>
      </c>
      <c r="N8" s="2">
        <v>72</v>
      </c>
      <c r="O8" s="2">
        <v>57</v>
      </c>
      <c r="P8" s="5">
        <f t="shared" si="0"/>
        <v>230</v>
      </c>
    </row>
    <row r="9" spans="1:16" x14ac:dyDescent="0.3">
      <c r="A9" s="7" t="s">
        <v>11</v>
      </c>
      <c r="B9" s="7"/>
      <c r="C9" s="7">
        <f>SUM(C4:C8)</f>
        <v>13</v>
      </c>
      <c r="D9" s="7">
        <f>SUM(D4:D8)</f>
        <v>58</v>
      </c>
      <c r="E9" s="7">
        <f t="shared" ref="E9:O9" si="1">SUM(E4:E8)</f>
        <v>88</v>
      </c>
      <c r="F9" s="7">
        <f t="shared" si="1"/>
        <v>78</v>
      </c>
      <c r="G9" s="7">
        <f t="shared" si="1"/>
        <v>41</v>
      </c>
      <c r="H9" s="7">
        <f t="shared" si="1"/>
        <v>32</v>
      </c>
      <c r="I9" s="7">
        <f t="shared" si="1"/>
        <v>47</v>
      </c>
      <c r="J9" s="7">
        <f t="shared" si="1"/>
        <v>68</v>
      </c>
      <c r="K9" s="7">
        <f t="shared" si="1"/>
        <v>92</v>
      </c>
      <c r="L9" s="7">
        <f t="shared" si="1"/>
        <v>119</v>
      </c>
      <c r="M9" s="7">
        <f t="shared" si="1"/>
        <v>242</v>
      </c>
      <c r="N9" s="7">
        <f t="shared" si="1"/>
        <v>286</v>
      </c>
      <c r="O9" s="7">
        <f t="shared" si="1"/>
        <v>300</v>
      </c>
      <c r="P9" s="5" t="s">
        <v>9</v>
      </c>
    </row>
    <row r="10" spans="1:16" x14ac:dyDescent="0.3">
      <c r="A10" s="7" t="s">
        <v>10</v>
      </c>
      <c r="B10" s="2"/>
      <c r="C10" s="2">
        <f>C9</f>
        <v>13</v>
      </c>
      <c r="D10" s="2">
        <f>SUM(C9:D9)</f>
        <v>71</v>
      </c>
      <c r="E10" s="2">
        <f>SUM(C9:E9)</f>
        <v>159</v>
      </c>
      <c r="F10" s="2">
        <f>SUM(C9:F9)</f>
        <v>237</v>
      </c>
      <c r="G10" s="2">
        <f>SUM(C9:G9)</f>
        <v>278</v>
      </c>
      <c r="H10" s="2">
        <f>SUM(C9:H9)</f>
        <v>310</v>
      </c>
      <c r="I10" s="2">
        <f>SUM(C9:I9)</f>
        <v>357</v>
      </c>
      <c r="J10" s="2">
        <f>SUM(C9:J9)</f>
        <v>425</v>
      </c>
      <c r="K10" s="2">
        <f>SUM(C9:K9)</f>
        <v>517</v>
      </c>
      <c r="L10" s="2">
        <f>SUM(C9:L9)</f>
        <v>636</v>
      </c>
      <c r="M10" s="2">
        <f>SUM(C9:M9)</f>
        <v>878</v>
      </c>
      <c r="N10" s="2">
        <f>SUM(C9:N9)</f>
        <v>1164</v>
      </c>
      <c r="O10" s="2">
        <f>SUM(C9:O9)</f>
        <v>1464</v>
      </c>
      <c r="P10" s="2"/>
    </row>
    <row r="11" spans="1:16" x14ac:dyDescent="0.3">
      <c r="A11" s="5" t="s">
        <v>7</v>
      </c>
      <c r="B11" s="2"/>
      <c r="C11" s="2">
        <v>388</v>
      </c>
      <c r="D11" s="2">
        <v>394</v>
      </c>
      <c r="E11" s="2">
        <v>406</v>
      </c>
      <c r="F11" s="2">
        <v>416</v>
      </c>
      <c r="G11" s="2">
        <v>419</v>
      </c>
      <c r="H11" s="2">
        <v>427</v>
      </c>
      <c r="I11" s="2">
        <v>433</v>
      </c>
      <c r="J11" s="2">
        <v>441</v>
      </c>
      <c r="K11" s="2">
        <v>446</v>
      </c>
      <c r="L11" s="2">
        <v>454</v>
      </c>
      <c r="M11" s="2">
        <f>L11+8</f>
        <v>462</v>
      </c>
      <c r="N11" s="2">
        <f t="shared" ref="N11:O11" si="2">M11+8</f>
        <v>470</v>
      </c>
      <c r="O11" s="2">
        <f t="shared" si="2"/>
        <v>478</v>
      </c>
      <c r="P11" s="5" t="s">
        <v>9</v>
      </c>
    </row>
    <row r="12" spans="1:16" x14ac:dyDescent="0.3">
      <c r="A12" s="7" t="s">
        <v>13</v>
      </c>
      <c r="B12" s="2"/>
      <c r="C12" s="2">
        <f>SUM(C10:C11)</f>
        <v>401</v>
      </c>
      <c r="D12" s="2">
        <f t="shared" ref="D12:O12" si="3">SUM(D10:D11)</f>
        <v>465</v>
      </c>
      <c r="E12" s="2">
        <f t="shared" si="3"/>
        <v>565</v>
      </c>
      <c r="F12" s="2">
        <f t="shared" si="3"/>
        <v>653</v>
      </c>
      <c r="G12" s="2">
        <f t="shared" si="3"/>
        <v>697</v>
      </c>
      <c r="H12" s="2">
        <f t="shared" si="3"/>
        <v>737</v>
      </c>
      <c r="I12" s="2">
        <f t="shared" si="3"/>
        <v>790</v>
      </c>
      <c r="J12" s="2">
        <f t="shared" si="3"/>
        <v>866</v>
      </c>
      <c r="K12" s="2">
        <f t="shared" si="3"/>
        <v>963</v>
      </c>
      <c r="L12" s="2">
        <f t="shared" si="3"/>
        <v>1090</v>
      </c>
      <c r="M12" s="2">
        <f t="shared" si="3"/>
        <v>1340</v>
      </c>
      <c r="N12" s="2">
        <f t="shared" si="3"/>
        <v>1634</v>
      </c>
      <c r="O12" s="2">
        <f t="shared" si="3"/>
        <v>1942</v>
      </c>
      <c r="P12" s="2"/>
    </row>
    <row r="13" spans="1:16" x14ac:dyDescent="0.3">
      <c r="A13" s="5" t="s">
        <v>2</v>
      </c>
      <c r="B13" s="2"/>
      <c r="C13" s="2">
        <v>2933</v>
      </c>
      <c r="D13" s="2">
        <v>3018</v>
      </c>
      <c r="E13" s="2">
        <v>3071</v>
      </c>
      <c r="F13" s="2">
        <v>3100</v>
      </c>
      <c r="G13" s="2">
        <v>3124</v>
      </c>
      <c r="H13" s="2">
        <v>3131</v>
      </c>
      <c r="I13" s="2">
        <v>3142</v>
      </c>
      <c r="J13" s="2">
        <v>3186</v>
      </c>
      <c r="K13" s="2">
        <v>3212</v>
      </c>
      <c r="L13" s="2">
        <v>3232</v>
      </c>
      <c r="M13" s="2">
        <f>L13+8</f>
        <v>3240</v>
      </c>
      <c r="N13" s="2">
        <f t="shared" ref="N13" si="4">M13+8</f>
        <v>3248</v>
      </c>
      <c r="O13" s="2">
        <f t="shared" ref="O13" si="5">N13+8</f>
        <v>3256</v>
      </c>
      <c r="P13" s="2"/>
    </row>
    <row r="14" spans="1:16" x14ac:dyDescent="0.3">
      <c r="A14" s="5" t="s">
        <v>6</v>
      </c>
      <c r="B14" s="2"/>
      <c r="C14" s="8">
        <f>C10/C13</f>
        <v>4.4323218547562219E-3</v>
      </c>
      <c r="D14" s="8">
        <f t="shared" ref="D14:O14" si="6">D10/D13</f>
        <v>2.3525513585155731E-2</v>
      </c>
      <c r="E14" s="8">
        <f t="shared" si="6"/>
        <v>5.177466623249756E-2</v>
      </c>
      <c r="F14" s="8">
        <f t="shared" si="6"/>
        <v>7.6451612903225802E-2</v>
      </c>
      <c r="G14" s="8">
        <f t="shared" si="6"/>
        <v>8.8988476312419976E-2</v>
      </c>
      <c r="H14" s="8">
        <f t="shared" si="6"/>
        <v>9.9009900990099015E-2</v>
      </c>
      <c r="I14" s="8">
        <f t="shared" si="6"/>
        <v>0.11362189688096754</v>
      </c>
      <c r="J14" s="8">
        <f t="shared" si="6"/>
        <v>0.13339610797237916</v>
      </c>
      <c r="K14" s="8">
        <f t="shared" si="6"/>
        <v>0.16095890410958905</v>
      </c>
      <c r="L14" s="8">
        <f t="shared" si="6"/>
        <v>0.19678217821782179</v>
      </c>
      <c r="M14" s="8">
        <f t="shared" si="6"/>
        <v>0.27098765432098765</v>
      </c>
      <c r="N14" s="8">
        <f t="shared" si="6"/>
        <v>0.35837438423645318</v>
      </c>
      <c r="O14" s="8">
        <f t="shared" si="6"/>
        <v>0.44963144963144963</v>
      </c>
      <c r="P14" s="2"/>
    </row>
    <row r="15" spans="1:16" x14ac:dyDescent="0.3">
      <c r="A15" s="11" t="s">
        <v>12</v>
      </c>
      <c r="B15" s="12"/>
      <c r="C15" s="16">
        <f>C12/C13</f>
        <v>0.13672008182748038</v>
      </c>
      <c r="D15" s="16">
        <f t="shared" ref="D15:O15" si="7">D12/D13</f>
        <v>0.15407554671968191</v>
      </c>
      <c r="E15" s="16">
        <f t="shared" si="7"/>
        <v>0.18397915988277433</v>
      </c>
      <c r="F15" s="16">
        <f t="shared" si="7"/>
        <v>0.21064516129032257</v>
      </c>
      <c r="G15" s="16">
        <f t="shared" si="7"/>
        <v>0.22311139564660692</v>
      </c>
      <c r="H15" s="16">
        <f t="shared" si="7"/>
        <v>0.23538805493452572</v>
      </c>
      <c r="I15" s="16">
        <f t="shared" si="7"/>
        <v>0.25143220878421385</v>
      </c>
      <c r="J15" s="16">
        <f t="shared" si="7"/>
        <v>0.27181418706842436</v>
      </c>
      <c r="K15" s="16">
        <f t="shared" si="7"/>
        <v>0.29981320049813198</v>
      </c>
      <c r="L15" s="16">
        <f t="shared" si="7"/>
        <v>0.33725247524752477</v>
      </c>
      <c r="M15" s="16">
        <f t="shared" si="7"/>
        <v>0.41358024691358025</v>
      </c>
      <c r="N15" s="16">
        <f t="shared" si="7"/>
        <v>0.5030788177339901</v>
      </c>
      <c r="O15" s="13">
        <f t="shared" si="7"/>
        <v>0.59643734643734647</v>
      </c>
      <c r="P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8" spans="1:15" x14ac:dyDescent="0.3">
      <c r="A18" t="s">
        <v>14</v>
      </c>
      <c r="C18" s="10">
        <f>C4+C5</f>
        <v>13</v>
      </c>
      <c r="D18">
        <v>71</v>
      </c>
      <c r="E18">
        <v>159</v>
      </c>
      <c r="F18">
        <v>237</v>
      </c>
      <c r="G18">
        <v>278</v>
      </c>
      <c r="H18">
        <v>310</v>
      </c>
      <c r="I18">
        <v>357</v>
      </c>
      <c r="J18">
        <v>425</v>
      </c>
      <c r="K18">
        <v>488</v>
      </c>
      <c r="L18">
        <v>547</v>
      </c>
      <c r="M18">
        <v>759</v>
      </c>
      <c r="O18" s="9"/>
    </row>
    <row r="19" spans="1:15" x14ac:dyDescent="0.3">
      <c r="A19" s="14" t="s">
        <v>15</v>
      </c>
      <c r="B19" s="14"/>
      <c r="C19" s="17">
        <f>C18/759</f>
        <v>1.7127799736495388E-2</v>
      </c>
      <c r="D19" s="17">
        <f t="shared" ref="D19:M19" si="8">D18/759</f>
        <v>9.3544137022397889E-2</v>
      </c>
      <c r="E19" s="17">
        <f t="shared" si="8"/>
        <v>0.20948616600790515</v>
      </c>
      <c r="F19" s="17">
        <f t="shared" si="8"/>
        <v>0.31225296442687744</v>
      </c>
      <c r="G19" s="17">
        <f t="shared" si="8"/>
        <v>0.3662714097496706</v>
      </c>
      <c r="H19" s="17">
        <f t="shared" si="8"/>
        <v>0.40843214756258234</v>
      </c>
      <c r="I19" s="17">
        <f t="shared" si="8"/>
        <v>0.47035573122529645</v>
      </c>
      <c r="J19" s="17">
        <f t="shared" si="8"/>
        <v>0.55994729907773388</v>
      </c>
      <c r="K19" s="17">
        <f t="shared" si="8"/>
        <v>0.64295125164690381</v>
      </c>
      <c r="L19" s="17">
        <f t="shared" si="8"/>
        <v>0.72068511198945984</v>
      </c>
      <c r="M19" s="15">
        <f t="shared" si="8"/>
        <v>1</v>
      </c>
    </row>
  </sheetData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2016-04-07T16:37:01Z</dcterms:created>
  <dcterms:modified xsi:type="dcterms:W3CDTF">2016-04-07T16:37:30Z</dcterms:modified>
</cp:coreProperties>
</file>