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56" windowWidth="18192" windowHeight="7992"/>
  </bookViews>
  <sheets>
    <sheet name="Global_Pop_Data_Annual" sheetId="1" r:id="rId1"/>
    <sheet name="Global_Pop_Data_Monthly" sheetId="2" r:id="rId2"/>
  </sheets>
  <definedNames>
    <definedName name="_xlnm._FilterDatabase" localSheetId="1" hidden="1">Global_Pop_Data_Monthly!$A$4:$E$385</definedName>
    <definedName name="_xlnm.Print_Area" localSheetId="0">Global_Pop_Data_Annual!$A$28:$E$56</definedName>
    <definedName name="_xlnm.Print_Area" localSheetId="1">Global_Pop_Data_Monthly!$A$248:$C$295</definedName>
    <definedName name="_xlnm.Print_Area">#REF!</definedName>
    <definedName name="_xlnm.Print_Titles" localSheetId="0">Global_Pop_Data_Annual!$4:$4</definedName>
    <definedName name="_xlnm.Print_Titles" localSheetId="1">Global_Pop_Data_Monthly!$4:$4</definedName>
  </definedNames>
  <calcPr calcId="145621"/>
</workbook>
</file>

<file path=xl/calcChain.xml><?xml version="1.0" encoding="utf-8"?>
<calcChain xmlns="http://schemas.openxmlformats.org/spreadsheetml/2006/main">
  <c r="D30" i="1" l="1"/>
  <c r="D34" i="1"/>
  <c r="C30" i="1"/>
  <c r="D27" i="1"/>
  <c r="D28" i="1"/>
  <c r="C29" i="1"/>
  <c r="D31" i="1"/>
  <c r="D32" i="1"/>
  <c r="C33" i="1"/>
  <c r="C11" i="2"/>
  <c r="C31" i="1" l="1"/>
  <c r="D33" i="1"/>
  <c r="D29" i="1"/>
  <c r="C32" i="1"/>
  <c r="C38" i="1"/>
  <c r="C42" i="1"/>
  <c r="D46" i="1"/>
  <c r="C167" i="2"/>
  <c r="C20" i="1"/>
  <c r="C215" i="2"/>
  <c r="C24" i="1"/>
  <c r="C263" i="2"/>
  <c r="C275" i="2"/>
  <c r="C28" i="1"/>
  <c r="C311" i="2"/>
  <c r="C323" i="2"/>
  <c r="C335" i="2"/>
  <c r="C383" i="2"/>
  <c r="C39" i="1"/>
  <c r="C40" i="1"/>
  <c r="D43" i="1"/>
  <c r="D44" i="1"/>
  <c r="C503" i="2"/>
  <c r="C504" i="2" s="1"/>
  <c r="C505" i="2" s="1"/>
  <c r="C506" i="2" s="1"/>
  <c r="C507" i="2" s="1"/>
  <c r="C508" i="2" s="1"/>
  <c r="D6" i="1"/>
  <c r="C12" i="2" s="1"/>
  <c r="C13" i="2" s="1"/>
  <c r="C14" i="2" s="1"/>
  <c r="C15" i="2" s="1"/>
  <c r="D8" i="1"/>
  <c r="D10" i="1"/>
  <c r="D12" i="1"/>
  <c r="D14" i="1"/>
  <c r="D16" i="1"/>
  <c r="C443" i="2"/>
  <c r="C371" i="2"/>
  <c r="C347" i="2"/>
  <c r="B316" i="2"/>
  <c r="B328" i="2" s="1"/>
  <c r="B340" i="2" s="1"/>
  <c r="B352" i="2" s="1"/>
  <c r="B364" i="2" s="1"/>
  <c r="B376" i="2" s="1"/>
  <c r="B388" i="2" s="1"/>
  <c r="B400" i="2" s="1"/>
  <c r="B412" i="2" s="1"/>
  <c r="B424" i="2" s="1"/>
  <c r="B436" i="2" s="1"/>
  <c r="B448" i="2" s="1"/>
  <c r="B460" i="2" s="1"/>
  <c r="B472" i="2" s="1"/>
  <c r="B484" i="2" s="1"/>
  <c r="B496" i="2" s="1"/>
  <c r="B508" i="2" s="1"/>
  <c r="A316" i="2"/>
  <c r="A328" i="2" s="1"/>
  <c r="A340" i="2" s="1"/>
  <c r="A352" i="2" s="1"/>
  <c r="A364" i="2" s="1"/>
  <c r="A376" i="2" s="1"/>
  <c r="A388" i="2" s="1"/>
  <c r="A400" i="2" s="1"/>
  <c r="A412" i="2" s="1"/>
  <c r="A424" i="2" s="1"/>
  <c r="A436" i="2" s="1"/>
  <c r="A448" i="2" s="1"/>
  <c r="A460" i="2" s="1"/>
  <c r="A472" i="2" s="1"/>
  <c r="A484" i="2" s="1"/>
  <c r="A496" i="2" s="1"/>
  <c r="A508" i="2" s="1"/>
  <c r="B315" i="2"/>
  <c r="B327" i="2" s="1"/>
  <c r="B339" i="2" s="1"/>
  <c r="B351" i="2" s="1"/>
  <c r="B363" i="2" s="1"/>
  <c r="B375" i="2" s="1"/>
  <c r="B387" i="2" s="1"/>
  <c r="B399" i="2" s="1"/>
  <c r="B411" i="2" s="1"/>
  <c r="B423" i="2" s="1"/>
  <c r="B435" i="2" s="1"/>
  <c r="B447" i="2" s="1"/>
  <c r="B459" i="2" s="1"/>
  <c r="B471" i="2" s="1"/>
  <c r="B483" i="2" s="1"/>
  <c r="B495" i="2" s="1"/>
  <c r="B507" i="2" s="1"/>
  <c r="A315" i="2"/>
  <c r="A327" i="2" s="1"/>
  <c r="A339" i="2" s="1"/>
  <c r="A351" i="2" s="1"/>
  <c r="A363" i="2" s="1"/>
  <c r="A375" i="2" s="1"/>
  <c r="A387" i="2" s="1"/>
  <c r="A399" i="2" s="1"/>
  <c r="A411" i="2" s="1"/>
  <c r="A423" i="2" s="1"/>
  <c r="A435" i="2" s="1"/>
  <c r="A447" i="2" s="1"/>
  <c r="A459" i="2" s="1"/>
  <c r="A471" i="2" s="1"/>
  <c r="A483" i="2" s="1"/>
  <c r="A495" i="2" s="1"/>
  <c r="A507" i="2" s="1"/>
  <c r="B314" i="2"/>
  <c r="B326" i="2" s="1"/>
  <c r="B338" i="2" s="1"/>
  <c r="B350" i="2" s="1"/>
  <c r="B362" i="2" s="1"/>
  <c r="B374" i="2" s="1"/>
  <c r="B386" i="2" s="1"/>
  <c r="B398" i="2" s="1"/>
  <c r="B410" i="2" s="1"/>
  <c r="B422" i="2" s="1"/>
  <c r="B434" i="2" s="1"/>
  <c r="B446" i="2" s="1"/>
  <c r="B458" i="2" s="1"/>
  <c r="B470" i="2" s="1"/>
  <c r="B482" i="2" s="1"/>
  <c r="B494" i="2" s="1"/>
  <c r="B506" i="2" s="1"/>
  <c r="A314" i="2"/>
  <c r="A326" i="2" s="1"/>
  <c r="A338" i="2" s="1"/>
  <c r="A350" i="2" s="1"/>
  <c r="A362" i="2" s="1"/>
  <c r="A374" i="2" s="1"/>
  <c r="A386" i="2" s="1"/>
  <c r="A398" i="2" s="1"/>
  <c r="A410" i="2" s="1"/>
  <c r="A422" i="2" s="1"/>
  <c r="A434" i="2" s="1"/>
  <c r="A446" i="2" s="1"/>
  <c r="A458" i="2" s="1"/>
  <c r="A470" i="2" s="1"/>
  <c r="A482" i="2" s="1"/>
  <c r="A494" i="2" s="1"/>
  <c r="A506" i="2" s="1"/>
  <c r="B313" i="2"/>
  <c r="B325" i="2" s="1"/>
  <c r="B337" i="2" s="1"/>
  <c r="B349" i="2" s="1"/>
  <c r="B361" i="2" s="1"/>
  <c r="B373" i="2" s="1"/>
  <c r="B385" i="2" s="1"/>
  <c r="B397" i="2" s="1"/>
  <c r="B409" i="2" s="1"/>
  <c r="B421" i="2" s="1"/>
  <c r="B433" i="2" s="1"/>
  <c r="B445" i="2" s="1"/>
  <c r="B457" i="2" s="1"/>
  <c r="B469" i="2" s="1"/>
  <c r="B481" i="2" s="1"/>
  <c r="B493" i="2" s="1"/>
  <c r="B505" i="2" s="1"/>
  <c r="A313" i="2"/>
  <c r="A325" i="2" s="1"/>
  <c r="A337" i="2" s="1"/>
  <c r="A349" i="2" s="1"/>
  <c r="A361" i="2" s="1"/>
  <c r="A373" i="2" s="1"/>
  <c r="A385" i="2" s="1"/>
  <c r="A397" i="2" s="1"/>
  <c r="A409" i="2" s="1"/>
  <c r="A421" i="2" s="1"/>
  <c r="A433" i="2" s="1"/>
  <c r="A445" i="2" s="1"/>
  <c r="A457" i="2" s="1"/>
  <c r="A469" i="2" s="1"/>
  <c r="A481" i="2" s="1"/>
  <c r="A493" i="2" s="1"/>
  <c r="A505" i="2" s="1"/>
  <c r="B312" i="2"/>
  <c r="B324" i="2" s="1"/>
  <c r="B336" i="2" s="1"/>
  <c r="B348" i="2" s="1"/>
  <c r="B360" i="2" s="1"/>
  <c r="B372" i="2" s="1"/>
  <c r="B384" i="2" s="1"/>
  <c r="B396" i="2" s="1"/>
  <c r="B408" i="2" s="1"/>
  <c r="B420" i="2" s="1"/>
  <c r="B432" i="2" s="1"/>
  <c r="B444" i="2" s="1"/>
  <c r="B456" i="2" s="1"/>
  <c r="B468" i="2" s="1"/>
  <c r="B480" i="2" s="1"/>
  <c r="B492" i="2" s="1"/>
  <c r="B504" i="2" s="1"/>
  <c r="A312" i="2"/>
  <c r="A324" i="2" s="1"/>
  <c r="A336" i="2" s="1"/>
  <c r="A348" i="2" s="1"/>
  <c r="A360" i="2" s="1"/>
  <c r="A372" i="2" s="1"/>
  <c r="A384" i="2" s="1"/>
  <c r="A396" i="2" s="1"/>
  <c r="A408" i="2" s="1"/>
  <c r="A420" i="2" s="1"/>
  <c r="A432" i="2" s="1"/>
  <c r="A444" i="2" s="1"/>
  <c r="A456" i="2" s="1"/>
  <c r="A468" i="2" s="1"/>
  <c r="A480" i="2" s="1"/>
  <c r="A492" i="2" s="1"/>
  <c r="A504" i="2" s="1"/>
  <c r="B311" i="2"/>
  <c r="B323" i="2" s="1"/>
  <c r="B335" i="2" s="1"/>
  <c r="B347" i="2" s="1"/>
  <c r="B359" i="2" s="1"/>
  <c r="B371" i="2" s="1"/>
  <c r="B383" i="2" s="1"/>
  <c r="B395" i="2" s="1"/>
  <c r="B407" i="2" s="1"/>
  <c r="B419" i="2" s="1"/>
  <c r="B431" i="2" s="1"/>
  <c r="B443" i="2" s="1"/>
  <c r="B455" i="2" s="1"/>
  <c r="B467" i="2" s="1"/>
  <c r="B479" i="2" s="1"/>
  <c r="B491" i="2" s="1"/>
  <c r="B503" i="2" s="1"/>
  <c r="A311" i="2"/>
  <c r="A323" i="2" s="1"/>
  <c r="A335" i="2" s="1"/>
  <c r="A347" i="2" s="1"/>
  <c r="A359" i="2" s="1"/>
  <c r="A371" i="2" s="1"/>
  <c r="A383" i="2" s="1"/>
  <c r="A395" i="2" s="1"/>
  <c r="A407" i="2" s="1"/>
  <c r="A419" i="2" s="1"/>
  <c r="A431" i="2" s="1"/>
  <c r="A443" i="2" s="1"/>
  <c r="A455" i="2" s="1"/>
  <c r="A467" i="2" s="1"/>
  <c r="A479" i="2" s="1"/>
  <c r="A491" i="2" s="1"/>
  <c r="A503" i="2" s="1"/>
  <c r="B310" i="2"/>
  <c r="B322" i="2" s="1"/>
  <c r="B334" i="2" s="1"/>
  <c r="B346" i="2" s="1"/>
  <c r="B358" i="2" s="1"/>
  <c r="B370" i="2" s="1"/>
  <c r="B382" i="2" s="1"/>
  <c r="B394" i="2" s="1"/>
  <c r="B406" i="2" s="1"/>
  <c r="B418" i="2" s="1"/>
  <c r="B430" i="2" s="1"/>
  <c r="B442" i="2" s="1"/>
  <c r="B454" i="2" s="1"/>
  <c r="B466" i="2" s="1"/>
  <c r="B478" i="2" s="1"/>
  <c r="B490" i="2" s="1"/>
  <c r="B502" i="2" s="1"/>
  <c r="A310" i="2"/>
  <c r="A322" i="2" s="1"/>
  <c r="A334" i="2" s="1"/>
  <c r="A346" i="2" s="1"/>
  <c r="A358" i="2" s="1"/>
  <c r="A370" i="2" s="1"/>
  <c r="A382" i="2" s="1"/>
  <c r="A394" i="2" s="1"/>
  <c r="A406" i="2" s="1"/>
  <c r="A418" i="2" s="1"/>
  <c r="A430" i="2" s="1"/>
  <c r="A442" i="2" s="1"/>
  <c r="A454" i="2" s="1"/>
  <c r="A466" i="2" s="1"/>
  <c r="A478" i="2" s="1"/>
  <c r="A490" i="2" s="1"/>
  <c r="A502" i="2" s="1"/>
  <c r="B309" i="2"/>
  <c r="B321" i="2" s="1"/>
  <c r="B333" i="2" s="1"/>
  <c r="B345" i="2" s="1"/>
  <c r="B357" i="2" s="1"/>
  <c r="B369" i="2" s="1"/>
  <c r="B381" i="2" s="1"/>
  <c r="B393" i="2" s="1"/>
  <c r="B405" i="2" s="1"/>
  <c r="B417" i="2" s="1"/>
  <c r="B429" i="2" s="1"/>
  <c r="B441" i="2" s="1"/>
  <c r="B453" i="2" s="1"/>
  <c r="B465" i="2" s="1"/>
  <c r="B477" i="2" s="1"/>
  <c r="B489" i="2" s="1"/>
  <c r="B501" i="2" s="1"/>
  <c r="A309" i="2"/>
  <c r="A321" i="2" s="1"/>
  <c r="A333" i="2" s="1"/>
  <c r="A345" i="2" s="1"/>
  <c r="A357" i="2" s="1"/>
  <c r="A369" i="2" s="1"/>
  <c r="A381" i="2" s="1"/>
  <c r="A393" i="2" s="1"/>
  <c r="A405" i="2" s="1"/>
  <c r="A417" i="2" s="1"/>
  <c r="A429" i="2" s="1"/>
  <c r="A441" i="2" s="1"/>
  <c r="A453" i="2" s="1"/>
  <c r="A465" i="2" s="1"/>
  <c r="A477" i="2" s="1"/>
  <c r="A489" i="2" s="1"/>
  <c r="A501" i="2" s="1"/>
  <c r="B308" i="2"/>
  <c r="B320" i="2" s="1"/>
  <c r="B332" i="2" s="1"/>
  <c r="B344" i="2" s="1"/>
  <c r="B356" i="2" s="1"/>
  <c r="B368" i="2" s="1"/>
  <c r="B380" i="2" s="1"/>
  <c r="B392" i="2" s="1"/>
  <c r="B404" i="2" s="1"/>
  <c r="B416" i="2" s="1"/>
  <c r="B428" i="2" s="1"/>
  <c r="B440" i="2" s="1"/>
  <c r="B452" i="2" s="1"/>
  <c r="B464" i="2" s="1"/>
  <c r="B476" i="2" s="1"/>
  <c r="B488" i="2" s="1"/>
  <c r="B500" i="2" s="1"/>
  <c r="A308" i="2"/>
  <c r="A320" i="2" s="1"/>
  <c r="A332" i="2" s="1"/>
  <c r="A344" i="2" s="1"/>
  <c r="A356" i="2" s="1"/>
  <c r="A368" i="2" s="1"/>
  <c r="A380" i="2" s="1"/>
  <c r="A392" i="2" s="1"/>
  <c r="A404" i="2" s="1"/>
  <c r="A416" i="2" s="1"/>
  <c r="A428" i="2" s="1"/>
  <c r="A440" i="2" s="1"/>
  <c r="A452" i="2" s="1"/>
  <c r="A464" i="2" s="1"/>
  <c r="A476" i="2" s="1"/>
  <c r="A488" i="2" s="1"/>
  <c r="A500" i="2" s="1"/>
  <c r="B307" i="2"/>
  <c r="B319" i="2" s="1"/>
  <c r="B331" i="2" s="1"/>
  <c r="B343" i="2" s="1"/>
  <c r="B355" i="2" s="1"/>
  <c r="B367" i="2" s="1"/>
  <c r="B379" i="2" s="1"/>
  <c r="B391" i="2" s="1"/>
  <c r="B403" i="2" s="1"/>
  <c r="B415" i="2" s="1"/>
  <c r="B427" i="2" s="1"/>
  <c r="B439" i="2" s="1"/>
  <c r="B451" i="2" s="1"/>
  <c r="B463" i="2" s="1"/>
  <c r="B475" i="2" s="1"/>
  <c r="B487" i="2" s="1"/>
  <c r="B499" i="2" s="1"/>
  <c r="A307" i="2"/>
  <c r="A319" i="2" s="1"/>
  <c r="A331" i="2" s="1"/>
  <c r="A343" i="2" s="1"/>
  <c r="A355" i="2" s="1"/>
  <c r="A367" i="2" s="1"/>
  <c r="A379" i="2" s="1"/>
  <c r="A391" i="2" s="1"/>
  <c r="A403" i="2" s="1"/>
  <c r="A415" i="2" s="1"/>
  <c r="A427" i="2" s="1"/>
  <c r="A439" i="2" s="1"/>
  <c r="A451" i="2" s="1"/>
  <c r="A463" i="2" s="1"/>
  <c r="A475" i="2" s="1"/>
  <c r="A487" i="2" s="1"/>
  <c r="A499" i="2" s="1"/>
  <c r="B306" i="2"/>
  <c r="B318" i="2" s="1"/>
  <c r="B330" i="2" s="1"/>
  <c r="B342" i="2" s="1"/>
  <c r="B354" i="2" s="1"/>
  <c r="B366" i="2" s="1"/>
  <c r="B378" i="2" s="1"/>
  <c r="B390" i="2" s="1"/>
  <c r="B402" i="2" s="1"/>
  <c r="B414" i="2" s="1"/>
  <c r="B426" i="2" s="1"/>
  <c r="B438" i="2" s="1"/>
  <c r="B450" i="2" s="1"/>
  <c r="B462" i="2" s="1"/>
  <c r="B474" i="2" s="1"/>
  <c r="B486" i="2" s="1"/>
  <c r="B498" i="2" s="1"/>
  <c r="A306" i="2"/>
  <c r="A318" i="2" s="1"/>
  <c r="A330" i="2" s="1"/>
  <c r="A342" i="2" s="1"/>
  <c r="A354" i="2" s="1"/>
  <c r="A366" i="2" s="1"/>
  <c r="A378" i="2" s="1"/>
  <c r="A390" i="2" s="1"/>
  <c r="A402" i="2" s="1"/>
  <c r="A414" i="2" s="1"/>
  <c r="A426" i="2" s="1"/>
  <c r="A438" i="2" s="1"/>
  <c r="A450" i="2" s="1"/>
  <c r="A462" i="2" s="1"/>
  <c r="A474" i="2" s="1"/>
  <c r="A486" i="2" s="1"/>
  <c r="A498" i="2" s="1"/>
  <c r="B305" i="2"/>
  <c r="B317" i="2" s="1"/>
  <c r="B329" i="2" s="1"/>
  <c r="B341" i="2" s="1"/>
  <c r="B353" i="2" s="1"/>
  <c r="B365" i="2" s="1"/>
  <c r="B377" i="2" s="1"/>
  <c r="B389" i="2" s="1"/>
  <c r="B401" i="2" s="1"/>
  <c r="B413" i="2" s="1"/>
  <c r="B425" i="2" s="1"/>
  <c r="B437" i="2" s="1"/>
  <c r="B449" i="2" s="1"/>
  <c r="B461" i="2" s="1"/>
  <c r="B473" i="2" s="1"/>
  <c r="B485" i="2" s="1"/>
  <c r="B497" i="2" s="1"/>
  <c r="A305" i="2"/>
  <c r="A317" i="2" s="1"/>
  <c r="A329" i="2" s="1"/>
  <c r="A341" i="2" s="1"/>
  <c r="A353" i="2" s="1"/>
  <c r="A365" i="2" s="1"/>
  <c r="A377" i="2" s="1"/>
  <c r="A389" i="2" s="1"/>
  <c r="A401" i="2" s="1"/>
  <c r="A413" i="2" s="1"/>
  <c r="A425" i="2" s="1"/>
  <c r="A437" i="2" s="1"/>
  <c r="A449" i="2" s="1"/>
  <c r="A461" i="2" s="1"/>
  <c r="A473" i="2" s="1"/>
  <c r="A485" i="2" s="1"/>
  <c r="A497" i="2" s="1"/>
  <c r="C299" i="2"/>
  <c r="C287" i="2"/>
  <c r="C251" i="2"/>
  <c r="C227" i="2"/>
  <c r="C203" i="2"/>
  <c r="C179" i="2"/>
  <c r="C155" i="2"/>
  <c r="C143" i="2"/>
  <c r="C131" i="2"/>
  <c r="C107" i="2"/>
  <c r="C95" i="2"/>
  <c r="C83" i="2"/>
  <c r="C59" i="2"/>
  <c r="C47" i="2"/>
  <c r="C35" i="2"/>
  <c r="C395" i="2"/>
  <c r="D26" i="1"/>
  <c r="C25" i="1"/>
  <c r="D22" i="1"/>
  <c r="C21" i="1"/>
  <c r="D18" i="1"/>
  <c r="C17" i="1"/>
  <c r="C16" i="1"/>
  <c r="C13" i="1"/>
  <c r="C12" i="1"/>
  <c r="C9" i="1"/>
  <c r="C8" i="1"/>
  <c r="C10" i="2" l="1"/>
  <c r="C9" i="2" s="1"/>
  <c r="C8" i="2" s="1"/>
  <c r="C7" i="2" s="1"/>
  <c r="C6" i="2" s="1"/>
  <c r="C5" i="2" s="1"/>
  <c r="D21" i="1"/>
  <c r="D45" i="1"/>
  <c r="C41" i="1"/>
  <c r="C10" i="1"/>
  <c r="C14" i="1"/>
  <c r="C191" i="2"/>
  <c r="C35" i="1"/>
  <c r="D25" i="1"/>
  <c r="C23" i="2"/>
  <c r="C71" i="2"/>
  <c r="C119" i="2"/>
  <c r="C239" i="2"/>
  <c r="C240" i="2" s="1"/>
  <c r="C241" i="2" s="1"/>
  <c r="C7" i="1"/>
  <c r="C11" i="1"/>
  <c r="C15" i="1"/>
  <c r="D20" i="1"/>
  <c r="D24" i="1"/>
  <c r="C228" i="2" s="1"/>
  <c r="C276" i="2"/>
  <c r="C324" i="2"/>
  <c r="D36" i="1"/>
  <c r="C19" i="1"/>
  <c r="C23" i="1"/>
  <c r="C27" i="1"/>
  <c r="D19" i="1"/>
  <c r="D23" i="1"/>
  <c r="C216" i="2" s="1"/>
  <c r="C264" i="2"/>
  <c r="C312" i="2"/>
  <c r="D35" i="1"/>
  <c r="C18" i="1"/>
  <c r="C22" i="1"/>
  <c r="C26" i="1"/>
  <c r="C34" i="1"/>
  <c r="C36" i="1"/>
  <c r="C359" i="2"/>
  <c r="D7" i="1"/>
  <c r="D9" i="1"/>
  <c r="C48" i="2" s="1"/>
  <c r="C49" i="2" s="1"/>
  <c r="D11" i="1"/>
  <c r="D13" i="1"/>
  <c r="C96" i="2" s="1"/>
  <c r="C97" i="2" s="1"/>
  <c r="D15" i="1"/>
  <c r="D17" i="1"/>
  <c r="C144" i="2" s="1"/>
  <c r="C6" i="1"/>
  <c r="C60" i="2"/>
  <c r="C288" i="2"/>
  <c r="C252" i="2"/>
  <c r="C253" i="2" s="1"/>
  <c r="C372" i="2"/>
  <c r="C108" i="2"/>
  <c r="C156" i="2"/>
  <c r="C204" i="2"/>
  <c r="C205" i="2" s="1"/>
  <c r="C455" i="2"/>
  <c r="D42" i="1"/>
  <c r="C444" i="2" s="1"/>
  <c r="C84" i="2"/>
  <c r="C132" i="2"/>
  <c r="D37" i="1"/>
  <c r="C384" i="2" s="1"/>
  <c r="C37" i="1"/>
  <c r="C180" i="2"/>
  <c r="C36" i="2"/>
  <c r="C168" i="2"/>
  <c r="C336" i="2"/>
  <c r="C300" i="2"/>
  <c r="C348" i="2"/>
  <c r="C360" i="2" l="1"/>
  <c r="C361" i="2" s="1"/>
  <c r="C72" i="2"/>
  <c r="C73" i="2" s="1"/>
  <c r="C24" i="2"/>
  <c r="C192" i="2"/>
  <c r="C120" i="2"/>
  <c r="C121" i="2" s="1"/>
  <c r="C313" i="2"/>
  <c r="C289" i="2"/>
  <c r="C290" i="2" s="1"/>
  <c r="C373" i="2"/>
  <c r="C374" i="2" s="1"/>
  <c r="C109" i="2"/>
  <c r="C110" i="2" s="1"/>
  <c r="C145" i="2"/>
  <c r="C146" i="2" s="1"/>
  <c r="C61" i="2"/>
  <c r="C62" i="2" s="1"/>
  <c r="C157" i="2"/>
  <c r="C158" i="2" s="1"/>
  <c r="C445" i="2"/>
  <c r="C325" i="2"/>
  <c r="C407" i="2"/>
  <c r="D38" i="1"/>
  <c r="C396" i="2" s="1"/>
  <c r="C50" i="2"/>
  <c r="C206" i="2"/>
  <c r="C349" i="2"/>
  <c r="C193" i="2"/>
  <c r="C85" i="2"/>
  <c r="C277" i="2"/>
  <c r="C301" i="2"/>
  <c r="C337" i="2"/>
  <c r="C229" i="2"/>
  <c r="C242" i="2"/>
  <c r="C265" i="2"/>
  <c r="C133" i="2"/>
  <c r="C467" i="2"/>
  <c r="C43" i="1"/>
  <c r="C456" i="2"/>
  <c r="C254" i="2"/>
  <c r="C385" i="2"/>
  <c r="C169" i="2"/>
  <c r="C37" i="2"/>
  <c r="C181" i="2"/>
  <c r="C25" i="2"/>
  <c r="C217" i="2"/>
  <c r="C98" i="2"/>
  <c r="C314" i="2" l="1"/>
  <c r="C315" i="2" s="1"/>
  <c r="C457" i="2"/>
  <c r="C147" i="2"/>
  <c r="C99" i="2"/>
  <c r="C26" i="2"/>
  <c r="C170" i="2"/>
  <c r="C302" i="2"/>
  <c r="C255" i="2"/>
  <c r="C338" i="2"/>
  <c r="C350" i="2"/>
  <c r="C38" i="2"/>
  <c r="C479" i="2"/>
  <c r="C468" i="2"/>
  <c r="C44" i="1"/>
  <c r="C266" i="2"/>
  <c r="C86" i="2"/>
  <c r="C159" i="2"/>
  <c r="C446" i="2"/>
  <c r="C218" i="2"/>
  <c r="C386" i="2"/>
  <c r="C134" i="2"/>
  <c r="C230" i="2"/>
  <c r="C375" i="2"/>
  <c r="C419" i="2"/>
  <c r="D39" i="1"/>
  <c r="C408" i="2" s="1"/>
  <c r="C122" i="2"/>
  <c r="C194" i="2"/>
  <c r="C51" i="2"/>
  <c r="C397" i="2"/>
  <c r="C63" i="2"/>
  <c r="C182" i="2"/>
  <c r="C291" i="2"/>
  <c r="C362" i="2"/>
  <c r="C74" i="2"/>
  <c r="C243" i="2"/>
  <c r="C111" i="2"/>
  <c r="C278" i="2"/>
  <c r="C207" i="2"/>
  <c r="C326" i="2"/>
  <c r="C409" i="2" l="1"/>
  <c r="C398" i="2"/>
  <c r="C469" i="2"/>
  <c r="C447" i="2"/>
  <c r="C351" i="2"/>
  <c r="C171" i="2"/>
  <c r="C458" i="2"/>
  <c r="C183" i="2"/>
  <c r="C195" i="2"/>
  <c r="C316" i="2"/>
  <c r="C387" i="2"/>
  <c r="C219" i="2"/>
  <c r="C39" i="2"/>
  <c r="C339" i="2"/>
  <c r="C256" i="2"/>
  <c r="C303" i="2"/>
  <c r="C75" i="2"/>
  <c r="C292" i="2"/>
  <c r="C52" i="2"/>
  <c r="C160" i="2"/>
  <c r="C267" i="2"/>
  <c r="C491" i="2"/>
  <c r="C46" i="1"/>
  <c r="C45" i="1"/>
  <c r="C148" i="2"/>
  <c r="C327" i="2"/>
  <c r="C123" i="2"/>
  <c r="C480" i="2"/>
  <c r="C64" i="2"/>
  <c r="C431" i="2"/>
  <c r="D40" i="1"/>
  <c r="C420" i="2" s="1"/>
  <c r="D41" i="1"/>
  <c r="C376" i="2"/>
  <c r="C208" i="2"/>
  <c r="C279" i="2"/>
  <c r="C112" i="2"/>
  <c r="C244" i="2"/>
  <c r="C363" i="2"/>
  <c r="C231" i="2"/>
  <c r="C135" i="2"/>
  <c r="C87" i="2"/>
  <c r="C27" i="2"/>
  <c r="C100" i="2"/>
  <c r="C16" i="2" l="1"/>
  <c r="D16" i="2" s="1"/>
  <c r="C136" i="2"/>
  <c r="C377" i="2"/>
  <c r="C65" i="2"/>
  <c r="C293" i="2"/>
  <c r="C257" i="2"/>
  <c r="C40" i="2"/>
  <c r="C184" i="2"/>
  <c r="C448" i="2"/>
  <c r="C421" i="2"/>
  <c r="C410" i="2"/>
  <c r="C101" i="2"/>
  <c r="C28" i="2"/>
  <c r="C280" i="2"/>
  <c r="C328" i="2"/>
  <c r="C492" i="2"/>
  <c r="C76" i="2"/>
  <c r="C459" i="2"/>
  <c r="C172" i="2"/>
  <c r="C364" i="2"/>
  <c r="C432" i="2"/>
  <c r="C149" i="2"/>
  <c r="C53" i="2"/>
  <c r="C304" i="2"/>
  <c r="C340" i="2"/>
  <c r="C220" i="2"/>
  <c r="C196" i="2"/>
  <c r="C399" i="2"/>
  <c r="C209" i="2"/>
  <c r="C124" i="2"/>
  <c r="C88" i="2"/>
  <c r="C232" i="2"/>
  <c r="C245" i="2"/>
  <c r="C113" i="2"/>
  <c r="C481" i="2"/>
  <c r="C268" i="2"/>
  <c r="C161" i="2"/>
  <c r="C388" i="2"/>
  <c r="C317" i="2"/>
  <c r="C352" i="2"/>
  <c r="C470" i="2"/>
  <c r="C17" i="2" l="1"/>
  <c r="C482" i="2"/>
  <c r="C89" i="2"/>
  <c r="C221" i="2"/>
  <c r="C305" i="2"/>
  <c r="C460" i="2"/>
  <c r="C281" i="2"/>
  <c r="C29" i="2"/>
  <c r="C411" i="2"/>
  <c r="C422" i="2"/>
  <c r="C66" i="2"/>
  <c r="C378" i="2"/>
  <c r="C389" i="2"/>
  <c r="C114" i="2"/>
  <c r="C233" i="2"/>
  <c r="C400" i="2"/>
  <c r="C341" i="2"/>
  <c r="C77" i="2"/>
  <c r="C41" i="2"/>
  <c r="C353" i="2"/>
  <c r="C246" i="2"/>
  <c r="C210" i="2"/>
  <c r="C150" i="2"/>
  <c r="C365" i="2"/>
  <c r="C18" i="2"/>
  <c r="C329" i="2"/>
  <c r="C449" i="2"/>
  <c r="C185" i="2"/>
  <c r="C258" i="2"/>
  <c r="C471" i="2"/>
  <c r="C269" i="2"/>
  <c r="C318" i="2"/>
  <c r="C162" i="2"/>
  <c r="C125" i="2"/>
  <c r="C197" i="2"/>
  <c r="C54" i="2"/>
  <c r="C433" i="2"/>
  <c r="C173" i="2"/>
  <c r="C493" i="2"/>
  <c r="C102" i="2"/>
  <c r="C294" i="2"/>
  <c r="C137" i="2"/>
  <c r="C55" i="2" l="1"/>
  <c r="C472" i="2"/>
  <c r="C354" i="2"/>
  <c r="C282" i="2"/>
  <c r="C270" i="2"/>
  <c r="C186" i="2"/>
  <c r="C211" i="2"/>
  <c r="C78" i="2"/>
  <c r="C342" i="2"/>
  <c r="C390" i="2"/>
  <c r="C412" i="2"/>
  <c r="C461" i="2"/>
  <c r="C222" i="2"/>
  <c r="C90" i="2"/>
  <c r="C174" i="2"/>
  <c r="C319" i="2"/>
  <c r="C259" i="2"/>
  <c r="C450" i="2"/>
  <c r="C19" i="2"/>
  <c r="C115" i="2"/>
  <c r="C126" i="2"/>
  <c r="C247" i="2"/>
  <c r="C379" i="2"/>
  <c r="C138" i="2"/>
  <c r="C494" i="2"/>
  <c r="C434" i="2"/>
  <c r="C295" i="2"/>
  <c r="C103" i="2"/>
  <c r="C198" i="2"/>
  <c r="C163" i="2"/>
  <c r="C330" i="2"/>
  <c r="C366" i="2"/>
  <c r="C151" i="2"/>
  <c r="C42" i="2"/>
  <c r="C401" i="2"/>
  <c r="C234" i="2"/>
  <c r="C67" i="2"/>
  <c r="C423" i="2"/>
  <c r="C30" i="2"/>
  <c r="C306" i="2"/>
  <c r="C483" i="2"/>
  <c r="C484" i="2" l="1"/>
  <c r="C402" i="2"/>
  <c r="C199" i="2"/>
  <c r="C104" i="2"/>
  <c r="C435" i="2"/>
  <c r="C451" i="2"/>
  <c r="C343" i="2"/>
  <c r="C331" i="2"/>
  <c r="C223" i="2"/>
  <c r="C413" i="2"/>
  <c r="C212" i="2"/>
  <c r="C187" i="2"/>
  <c r="C307" i="2"/>
  <c r="C424" i="2"/>
  <c r="C68" i="2"/>
  <c r="C235" i="2"/>
  <c r="C367" i="2"/>
  <c r="C127" i="2"/>
  <c r="C391" i="2"/>
  <c r="C79" i="2"/>
  <c r="C271" i="2"/>
  <c r="C283" i="2"/>
  <c r="C355" i="2"/>
  <c r="C473" i="2"/>
  <c r="C56" i="2"/>
  <c r="C31" i="2"/>
  <c r="C164" i="2"/>
  <c r="C139" i="2"/>
  <c r="C248" i="2"/>
  <c r="C260" i="2"/>
  <c r="C462" i="2"/>
  <c r="C43" i="2"/>
  <c r="C152" i="2"/>
  <c r="C296" i="2"/>
  <c r="C495" i="2"/>
  <c r="C380" i="2"/>
  <c r="C116" i="2"/>
  <c r="C20" i="2"/>
  <c r="C320" i="2"/>
  <c r="C175" i="2"/>
  <c r="C91" i="2"/>
  <c r="C381" i="2" l="1"/>
  <c r="C153" i="2"/>
  <c r="C356" i="2"/>
  <c r="C368" i="2"/>
  <c r="C452" i="2"/>
  <c r="C436" i="2"/>
  <c r="C403" i="2"/>
  <c r="C21" i="2"/>
  <c r="C297" i="2"/>
  <c r="C32" i="2"/>
  <c r="C128" i="2"/>
  <c r="C414" i="2"/>
  <c r="C224" i="2"/>
  <c r="C321" i="2"/>
  <c r="C496" i="2"/>
  <c r="C44" i="2"/>
  <c r="C57" i="2"/>
  <c r="C474" i="2"/>
  <c r="C80" i="2"/>
  <c r="C236" i="2"/>
  <c r="C188" i="2"/>
  <c r="C200" i="2"/>
  <c r="C176" i="2"/>
  <c r="C249" i="2"/>
  <c r="C165" i="2"/>
  <c r="C284" i="2"/>
  <c r="C425" i="2"/>
  <c r="C92" i="2"/>
  <c r="C117" i="2"/>
  <c r="C463" i="2"/>
  <c r="C261" i="2"/>
  <c r="C140" i="2"/>
  <c r="C272" i="2"/>
  <c r="C392" i="2"/>
  <c r="C69" i="2"/>
  <c r="C308" i="2"/>
  <c r="C213" i="2"/>
  <c r="C332" i="2"/>
  <c r="C344" i="2"/>
  <c r="C105" i="2"/>
  <c r="C485" i="2"/>
  <c r="C486" i="2" l="1"/>
  <c r="C118" i="2"/>
  <c r="D124" i="2" s="1"/>
  <c r="C250" i="2"/>
  <c r="D256" i="2" s="1"/>
  <c r="C201" i="2"/>
  <c r="C189" i="2"/>
  <c r="C81" i="2"/>
  <c r="C322" i="2"/>
  <c r="D328" i="2" s="1"/>
  <c r="C404" i="2"/>
  <c r="C453" i="2"/>
  <c r="C333" i="2"/>
  <c r="C70" i="2"/>
  <c r="D76" i="2" s="1"/>
  <c r="C426" i="2"/>
  <c r="C58" i="2"/>
  <c r="D64" i="2" s="1"/>
  <c r="C45" i="2"/>
  <c r="C497" i="2"/>
  <c r="C22" i="2"/>
  <c r="D28" i="2" s="1"/>
  <c r="C369" i="2"/>
  <c r="C357" i="2"/>
  <c r="C345" i="2"/>
  <c r="C309" i="2"/>
  <c r="C273" i="2"/>
  <c r="C141" i="2"/>
  <c r="C262" i="2"/>
  <c r="D268" i="2" s="1"/>
  <c r="C464" i="2"/>
  <c r="C93" i="2"/>
  <c r="C285" i="2"/>
  <c r="C177" i="2"/>
  <c r="C298" i="2"/>
  <c r="D304" i="2" s="1"/>
  <c r="C437" i="2"/>
  <c r="C154" i="2"/>
  <c r="D160" i="2" s="1"/>
  <c r="C382" i="2"/>
  <c r="D388" i="2" s="1"/>
  <c r="C393" i="2"/>
  <c r="C166" i="2"/>
  <c r="D172" i="2" s="1"/>
  <c r="C475" i="2"/>
  <c r="C415" i="2"/>
  <c r="C106" i="2"/>
  <c r="D112" i="2" s="1"/>
  <c r="C214" i="2"/>
  <c r="D220" i="2" s="1"/>
  <c r="C237" i="2"/>
  <c r="C225" i="2"/>
  <c r="C129" i="2"/>
  <c r="C33" i="2"/>
  <c r="C310" i="2" l="1"/>
  <c r="D316" i="2" s="1"/>
  <c r="C498" i="2"/>
  <c r="C46" i="2"/>
  <c r="D52" i="2" s="1"/>
  <c r="C427" i="2"/>
  <c r="C82" i="2"/>
  <c r="D88" i="2" s="1"/>
  <c r="C34" i="2"/>
  <c r="D40" i="2" s="1"/>
  <c r="C130" i="2"/>
  <c r="D136" i="2" s="1"/>
  <c r="C238" i="2"/>
  <c r="D244" i="2" s="1"/>
  <c r="C476" i="2"/>
  <c r="C94" i="2"/>
  <c r="D100" i="2" s="1"/>
  <c r="C274" i="2"/>
  <c r="D280" i="2" s="1"/>
  <c r="C346" i="2"/>
  <c r="D352" i="2" s="1"/>
  <c r="C454" i="2"/>
  <c r="D460" i="2" s="1"/>
  <c r="C487" i="2"/>
  <c r="C142" i="2"/>
  <c r="D148" i="2" s="1"/>
  <c r="C334" i="2"/>
  <c r="D340" i="2" s="1"/>
  <c r="C190" i="2"/>
  <c r="D196" i="2" s="1"/>
  <c r="C202" i="2"/>
  <c r="D208" i="2" s="1"/>
  <c r="C226" i="2"/>
  <c r="D232" i="2" s="1"/>
  <c r="C416" i="2"/>
  <c r="C394" i="2"/>
  <c r="D400" i="2" s="1"/>
  <c r="C438" i="2"/>
  <c r="C178" i="2"/>
  <c r="D184" i="2" s="1"/>
  <c r="C286" i="2"/>
  <c r="D292" i="2" s="1"/>
  <c r="C465" i="2"/>
  <c r="C358" i="2"/>
  <c r="D364" i="2" s="1"/>
  <c r="C370" i="2"/>
  <c r="D376" i="2" s="1"/>
  <c r="C405" i="2"/>
  <c r="C439" i="2" l="1"/>
  <c r="C466" i="2"/>
  <c r="D472" i="2" s="1"/>
  <c r="C417" i="2"/>
  <c r="C488" i="2"/>
  <c r="C477" i="2"/>
  <c r="C406" i="2"/>
  <c r="D412" i="2" s="1"/>
  <c r="C428" i="2"/>
  <c r="C499" i="2"/>
  <c r="C500" i="2" l="1"/>
  <c r="C418" i="2"/>
  <c r="D424" i="2" s="1"/>
  <c r="C478" i="2"/>
  <c r="D484" i="2" s="1"/>
  <c r="C489" i="2"/>
  <c r="C429" i="2"/>
  <c r="C440" i="2"/>
  <c r="C490" i="2" l="1"/>
  <c r="D496" i="2" s="1"/>
  <c r="C430" i="2"/>
  <c r="D436" i="2" s="1"/>
  <c r="C441" i="2"/>
  <c r="C501" i="2"/>
  <c r="C442" i="2" l="1"/>
  <c r="D448" i="2" s="1"/>
  <c r="C502" i="2"/>
  <c r="D508" i="2" s="1"/>
</calcChain>
</file>

<file path=xl/sharedStrings.xml><?xml version="1.0" encoding="utf-8"?>
<sst xmlns="http://schemas.openxmlformats.org/spreadsheetml/2006/main" count="13" uniqueCount="11">
  <si>
    <t>Year</t>
  </si>
  <si>
    <t>Percent Growth</t>
  </si>
  <si>
    <t>Absolute growth monthly rate</t>
  </si>
  <si>
    <t>Month</t>
  </si>
  <si>
    <t>Annual Population</t>
  </si>
  <si>
    <t>Global FL Population Jun2015</t>
  </si>
  <si>
    <t>Florida Annual Population updated Jun2015</t>
  </si>
  <si>
    <t>July 1st estimates</t>
  </si>
  <si>
    <t>OPC 025395</t>
  </si>
  <si>
    <t>FPL RC-16</t>
  </si>
  <si>
    <t>OPC 025396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</si>
</sst>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00"/>
    <numFmt numFmtId="166" formatCode="0.000000"/>
  </numFmts>
  <fonts count="16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9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6" fillId="12" borderId="0" applyNumberFormat="0" applyBorder="0" applyAlignment="0" applyProtection="0"/>
    <xf numFmtId="4" fontId="7" fillId="13" borderId="1" applyNumberFormat="0" applyProtection="0">
      <alignment vertical="center"/>
    </xf>
    <xf numFmtId="4" fontId="8" fillId="13" borderId="1" applyNumberFormat="0" applyProtection="0">
      <alignment vertical="center"/>
    </xf>
    <xf numFmtId="4" fontId="7" fillId="13" borderId="1" applyNumberFormat="0" applyProtection="0">
      <alignment horizontal="left" vertical="center" indent="1"/>
    </xf>
    <xf numFmtId="0" fontId="7" fillId="13" borderId="1" applyNumberFormat="0" applyProtection="0">
      <alignment horizontal="left" vertical="top" indent="1"/>
    </xf>
    <xf numFmtId="4" fontId="7" fillId="14" borderId="0" applyNumberFormat="0" applyProtection="0">
      <alignment horizontal="left" vertical="center" indent="1"/>
    </xf>
    <xf numFmtId="4" fontId="9" fillId="15" borderId="1" applyNumberFormat="0" applyProtection="0">
      <alignment horizontal="right" vertical="center"/>
    </xf>
    <xf numFmtId="4" fontId="9" fillId="16" borderId="1" applyNumberFormat="0" applyProtection="0">
      <alignment horizontal="right" vertical="center"/>
    </xf>
    <xf numFmtId="4" fontId="9" fillId="17" borderId="1" applyNumberFormat="0" applyProtection="0">
      <alignment horizontal="right" vertical="center"/>
    </xf>
    <xf numFmtId="4" fontId="9" fillId="18" borderId="1" applyNumberFormat="0" applyProtection="0">
      <alignment horizontal="right" vertical="center"/>
    </xf>
    <xf numFmtId="4" fontId="9" fillId="19" borderId="1" applyNumberFormat="0" applyProtection="0">
      <alignment horizontal="right" vertical="center"/>
    </xf>
    <xf numFmtId="4" fontId="9" fillId="20" borderId="1" applyNumberFormat="0" applyProtection="0">
      <alignment horizontal="right" vertical="center"/>
    </xf>
    <xf numFmtId="4" fontId="9" fillId="21" borderId="1" applyNumberFormat="0" applyProtection="0">
      <alignment horizontal="right" vertical="center"/>
    </xf>
    <xf numFmtId="4" fontId="9" fillId="22" borderId="1" applyNumberFormat="0" applyProtection="0">
      <alignment horizontal="right" vertical="center"/>
    </xf>
    <xf numFmtId="4" fontId="9" fillId="23" borderId="1" applyNumberFormat="0" applyProtection="0">
      <alignment horizontal="right" vertical="center"/>
    </xf>
    <xf numFmtId="4" fontId="7" fillId="24" borderId="2" applyNumberFormat="0" applyProtection="0">
      <alignment horizontal="left" vertical="center" indent="1"/>
    </xf>
    <xf numFmtId="4" fontId="9" fillId="25" borderId="0" applyNumberFormat="0" applyProtection="0">
      <alignment horizontal="left" vertical="center" indent="1"/>
    </xf>
    <xf numFmtId="4" fontId="10" fillId="26" borderId="0" applyNumberFormat="0" applyProtection="0">
      <alignment horizontal="left" vertical="center" indent="1"/>
    </xf>
    <xf numFmtId="4" fontId="9" fillId="14" borderId="1" applyNumberFormat="0" applyProtection="0">
      <alignment horizontal="right" vertical="center"/>
    </xf>
    <xf numFmtId="4" fontId="9" fillId="25" borderId="0" applyNumberFormat="0" applyProtection="0">
      <alignment horizontal="left" vertical="center" indent="1"/>
    </xf>
    <xf numFmtId="4" fontId="9" fillId="14" borderId="0" applyNumberFormat="0" applyProtection="0">
      <alignment horizontal="left" vertical="center" indent="1"/>
    </xf>
    <xf numFmtId="0" fontId="1" fillId="26" borderId="1" applyNumberFormat="0" applyProtection="0">
      <alignment horizontal="left" vertical="center" indent="1"/>
    </xf>
    <xf numFmtId="0" fontId="1" fillId="26" borderId="1" applyNumberFormat="0" applyProtection="0">
      <alignment horizontal="left" vertical="top" indent="1"/>
    </xf>
    <xf numFmtId="0" fontId="1" fillId="14" borderId="1" applyNumberFormat="0" applyProtection="0">
      <alignment horizontal="left" vertical="center" indent="1"/>
    </xf>
    <xf numFmtId="0" fontId="1" fillId="14" borderId="1" applyNumberFormat="0" applyProtection="0">
      <alignment horizontal="left" vertical="top" indent="1"/>
    </xf>
    <xf numFmtId="0" fontId="1" fillId="27" borderId="1" applyNumberFormat="0" applyProtection="0">
      <alignment horizontal="left" vertical="center" indent="1"/>
    </xf>
    <xf numFmtId="0" fontId="1" fillId="27" borderId="1" applyNumberFormat="0" applyProtection="0">
      <alignment horizontal="left" vertical="top" indent="1"/>
    </xf>
    <xf numFmtId="0" fontId="1" fillId="25" borderId="1" applyNumberFormat="0" applyProtection="0">
      <alignment horizontal="left" vertical="center" indent="1"/>
    </xf>
    <xf numFmtId="0" fontId="1" fillId="25" borderId="1" applyNumberFormat="0" applyProtection="0">
      <alignment horizontal="left" vertical="top" indent="1"/>
    </xf>
    <xf numFmtId="0" fontId="1" fillId="28" borderId="3" applyNumberFormat="0">
      <protection locked="0"/>
    </xf>
    <xf numFmtId="4" fontId="9" fillId="29" borderId="1" applyNumberFormat="0" applyProtection="0">
      <alignment vertical="center"/>
    </xf>
    <xf numFmtId="4" fontId="11" fillId="29" borderId="1" applyNumberFormat="0" applyProtection="0">
      <alignment vertical="center"/>
    </xf>
    <xf numFmtId="4" fontId="9" fillId="29" borderId="1" applyNumberFormat="0" applyProtection="0">
      <alignment horizontal="left" vertical="center" indent="1"/>
    </xf>
    <xf numFmtId="0" fontId="9" fillId="29" borderId="1" applyNumberFormat="0" applyProtection="0">
      <alignment horizontal="left" vertical="top" indent="1"/>
    </xf>
    <xf numFmtId="4" fontId="9" fillId="25" borderId="1" applyNumberFormat="0" applyProtection="0">
      <alignment horizontal="right" vertical="center"/>
    </xf>
    <xf numFmtId="4" fontId="11" fillId="25" borderId="1" applyNumberFormat="0" applyProtection="0">
      <alignment horizontal="right" vertical="center"/>
    </xf>
    <xf numFmtId="4" fontId="9" fillId="14" borderId="1" applyNumberFormat="0" applyProtection="0">
      <alignment horizontal="left" vertical="center" indent="1"/>
    </xf>
    <xf numFmtId="0" fontId="9" fillId="14" borderId="1" applyNumberFormat="0" applyProtection="0">
      <alignment horizontal="left" vertical="top" indent="1"/>
    </xf>
    <xf numFmtId="4" fontId="12" fillId="30" borderId="0" applyNumberFormat="0" applyProtection="0">
      <alignment horizontal="left" vertical="center" indent="1"/>
    </xf>
    <xf numFmtId="4" fontId="13" fillId="25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166" fontId="1" fillId="0" borderId="0">
      <alignment horizontal="left" wrapText="1"/>
    </xf>
  </cellStyleXfs>
  <cellXfs count="38">
    <xf numFmtId="0" fontId="0" fillId="0" borderId="0" xfId="0"/>
    <xf numFmtId="0" fontId="2" fillId="0" borderId="0" xfId="2" applyFont="1" applyAlignment="1">
      <alignment horizontal="left"/>
    </xf>
    <xf numFmtId="0" fontId="3" fillId="0" borderId="0" xfId="2" quotePrefix="1" applyFont="1" applyFill="1" applyBorder="1" applyAlignment="1">
      <alignment horizontal="center" wrapText="1"/>
    </xf>
    <xf numFmtId="3" fontId="3" fillId="0" borderId="0" xfId="2" quotePrefix="1" applyNumberFormat="1" applyFont="1" applyAlignment="1">
      <alignment horizontal="center" wrapText="1"/>
    </xf>
    <xf numFmtId="0" fontId="3" fillId="0" borderId="0" xfId="2" applyFont="1" applyAlignment="1">
      <alignment horizontal="center"/>
    </xf>
    <xf numFmtId="0" fontId="2" fillId="0" borderId="0" xfId="2" applyFont="1"/>
    <xf numFmtId="3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3" fontId="2" fillId="0" borderId="0" xfId="2" applyNumberFormat="1" applyFont="1"/>
    <xf numFmtId="10" fontId="2" fillId="0" borderId="0" xfId="1" applyNumberFormat="1" applyFont="1" applyFill="1" applyAlignment="1">
      <alignment horizontal="center"/>
    </xf>
    <xf numFmtId="0" fontId="2" fillId="0" borderId="0" xfId="2" applyFont="1" applyBorder="1" applyAlignment="1">
      <alignment horizontal="left"/>
    </xf>
    <xf numFmtId="10" fontId="2" fillId="0" borderId="0" xfId="1" applyNumberFormat="1" applyFont="1" applyFill="1" applyBorder="1" applyAlignment="1">
      <alignment horizontal="center"/>
    </xf>
    <xf numFmtId="3" fontId="2" fillId="0" borderId="0" xfId="2" applyNumberFormat="1" applyFont="1" applyBorder="1"/>
    <xf numFmtId="0" fontId="2" fillId="0" borderId="0" xfId="2" applyFont="1" applyFill="1" applyBorder="1" applyAlignment="1">
      <alignment horizontal="left"/>
    </xf>
    <xf numFmtId="3" fontId="2" fillId="0" borderId="0" xfId="2" applyNumberFormat="1" applyFont="1" applyFill="1" applyBorder="1"/>
    <xf numFmtId="165" fontId="2" fillId="0" borderId="0" xfId="2" applyNumberFormat="1" applyFont="1"/>
    <xf numFmtId="0" fontId="3" fillId="0" borderId="0" xfId="2" applyFont="1" applyFill="1" applyBorder="1" applyAlignment="1">
      <alignment horizontal="center" vertical="center"/>
    </xf>
    <xf numFmtId="0" fontId="4" fillId="0" borderId="0" xfId="0" quotePrefix="1" applyNumberFormat="1" applyFont="1" applyFill="1" applyBorder="1" applyAlignment="1">
      <alignment horizontal="left"/>
    </xf>
    <xf numFmtId="0" fontId="0" fillId="0" borderId="0" xfId="0" applyNumberFormat="1" applyAlignment="1"/>
    <xf numFmtId="0" fontId="2" fillId="0" borderId="0" xfId="2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3" fontId="1" fillId="0" borderId="0" xfId="0" applyNumberFormat="1" applyFont="1" applyFill="1" applyAlignment="1"/>
    <xf numFmtId="3" fontId="0" fillId="0" borderId="0" xfId="0" applyNumberFormat="1" applyAlignment="1"/>
    <xf numFmtId="0" fontId="2" fillId="0" borderId="0" xfId="2" applyFont="1" applyFill="1" applyAlignment="1">
      <alignment horizontal="center" vertical="center"/>
    </xf>
    <xf numFmtId="3" fontId="0" fillId="0" borderId="0" xfId="0" applyNumberFormat="1" applyBorder="1" applyAlignment="1"/>
    <xf numFmtId="0" fontId="0" fillId="0" borderId="0" xfId="0" applyNumberFormat="1" applyBorder="1" applyAlignment="1"/>
    <xf numFmtId="0" fontId="2" fillId="0" borderId="0" xfId="2" applyFont="1" applyFill="1" applyAlignment="1">
      <alignment horizontal="left"/>
    </xf>
    <xf numFmtId="3" fontId="2" fillId="0" borderId="0" xfId="2" applyNumberFormat="1" applyFont="1" applyFill="1"/>
    <xf numFmtId="0" fontId="15" fillId="0" borderId="0" xfId="2" applyFont="1"/>
    <xf numFmtId="0" fontId="0" fillId="0" borderId="0" xfId="0" applyFill="1"/>
    <xf numFmtId="0" fontId="4" fillId="0" borderId="0" xfId="0" applyNumberFormat="1" applyFont="1" applyAlignment="1"/>
    <xf numFmtId="0" fontId="4" fillId="0" borderId="0" xfId="0" applyNumberFormat="1" applyFont="1" applyFill="1" applyAlignment="1"/>
    <xf numFmtId="0" fontId="3" fillId="0" borderId="0" xfId="2" applyFont="1" applyAlignment="1">
      <alignment horizontal="left"/>
    </xf>
    <xf numFmtId="3" fontId="3" fillId="0" borderId="0" xfId="2" applyNumberFormat="1" applyFont="1" applyFill="1" applyAlignment="1">
      <alignment horizontal="center"/>
    </xf>
    <xf numFmtId="164" fontId="3" fillId="0" borderId="0" xfId="2" applyNumberFormat="1" applyFont="1" applyFill="1"/>
    <xf numFmtId="3" fontId="3" fillId="0" borderId="0" xfId="2" applyNumberFormat="1" applyFont="1"/>
    <xf numFmtId="0" fontId="3" fillId="0" borderId="0" xfId="2" applyFont="1"/>
  </cellXfs>
  <cellStyles count="62">
    <cellStyle name="Accent1 - 20%" xfId="3"/>
    <cellStyle name="Accent1 - 40%" xfId="4"/>
    <cellStyle name="Accent1 - 60%" xfId="5"/>
    <cellStyle name="Accent2 - 20%" xfId="6"/>
    <cellStyle name="Accent2 - 40%" xfId="7"/>
    <cellStyle name="Accent2 - 60%" xfId="8"/>
    <cellStyle name="Accent3 - 20%" xfId="9"/>
    <cellStyle name="Accent3 - 40%" xfId="10"/>
    <cellStyle name="Accent3 - 60%" xfId="11"/>
    <cellStyle name="Accent4 - 20%" xfId="12"/>
    <cellStyle name="Accent4 - 40%" xfId="13"/>
    <cellStyle name="Accent4 - 60%" xfId="14"/>
    <cellStyle name="Accent5 - 20%" xfId="15"/>
    <cellStyle name="Accent5 - 40%" xfId="16"/>
    <cellStyle name="Accent5 - 60%" xfId="17"/>
    <cellStyle name="Accent6 - 20%" xfId="18"/>
    <cellStyle name="Accent6 - 40%" xfId="19"/>
    <cellStyle name="Accent6 - 60%" xfId="20"/>
    <cellStyle name="Normal" xfId="0" builtinId="0"/>
    <cellStyle name="Normal_LTCustomerInput1" xfId="2"/>
    <cellStyle name="Percent" xfId="1" builtinId="5"/>
    <cellStyle name="SAPBEXaggData" xfId="21"/>
    <cellStyle name="SAPBEXaggDataEmph" xfId="22"/>
    <cellStyle name="SAPBEXaggItem" xfId="23"/>
    <cellStyle name="SAPBEXaggItemX" xfId="24"/>
    <cellStyle name="SAPBEXchaText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inputData" xfId="49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defined" xfId="59"/>
    <cellStyle name="Sheet Title" xfId="60"/>
    <cellStyle name="Style 1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zoomScale="90" zoomScaleNormal="90" workbookViewId="0">
      <pane xSplit="1" ySplit="4" topLeftCell="B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B1" sqref="B1:B1048576"/>
    </sheetView>
  </sheetViews>
  <sheetFormatPr defaultColWidth="9.109375" defaultRowHeight="11.4" x14ac:dyDescent="0.2"/>
  <cols>
    <col min="1" max="1" width="12.6640625" style="1" customWidth="1"/>
    <col min="2" max="2" width="13.6640625" style="6" customWidth="1"/>
    <col min="3" max="3" width="7.88671875" style="7" bestFit="1" customWidth="1"/>
    <col min="4" max="4" width="10.109375" style="8" customWidth="1"/>
    <col min="5" max="5" width="7.5546875" style="5" customWidth="1"/>
    <col min="6" max="26" width="11.6640625" style="5" customWidth="1"/>
    <col min="27" max="16384" width="9.109375" style="5"/>
  </cols>
  <sheetData>
    <row r="1" spans="1:6" s="37" customFormat="1" ht="12" x14ac:dyDescent="0.25">
      <c r="A1" s="33" t="s">
        <v>8</v>
      </c>
      <c r="B1" s="34"/>
      <c r="C1" s="35"/>
      <c r="D1" s="36"/>
    </row>
    <row r="2" spans="1:6" s="37" customFormat="1" ht="12" x14ac:dyDescent="0.25">
      <c r="A2" s="33" t="s">
        <v>9</v>
      </c>
      <c r="B2" s="34"/>
      <c r="C2" s="35"/>
      <c r="D2" s="36"/>
    </row>
    <row r="3" spans="1:6" s="37" customFormat="1" ht="12" x14ac:dyDescent="0.25">
      <c r="A3" s="33"/>
      <c r="B3" s="34"/>
      <c r="C3" s="35"/>
      <c r="D3" s="36"/>
    </row>
    <row r="4" spans="1:6" ht="48" x14ac:dyDescent="0.25">
      <c r="A4" s="1" t="s">
        <v>0</v>
      </c>
      <c r="B4" s="2" t="s">
        <v>6</v>
      </c>
      <c r="C4" s="2" t="s">
        <v>1</v>
      </c>
      <c r="D4" s="3" t="s">
        <v>2</v>
      </c>
      <c r="E4" s="4"/>
      <c r="F4" s="29" t="s">
        <v>7</v>
      </c>
    </row>
    <row r="5" spans="1:6" x14ac:dyDescent="0.2">
      <c r="A5" s="1">
        <v>1989</v>
      </c>
      <c r="B5" s="6">
        <v>12690310.755678</v>
      </c>
      <c r="C5" s="9"/>
      <c r="E5" s="8"/>
    </row>
    <row r="6" spans="1:6" x14ac:dyDescent="0.2">
      <c r="A6" s="1">
        <v>1990</v>
      </c>
      <c r="B6" s="6">
        <v>13070919.6146517</v>
      </c>
      <c r="C6" s="9">
        <f t="shared" ref="C6:C36" si="0">(B6/B5)-1</f>
        <v>2.9992083432898164E-2</v>
      </c>
      <c r="D6" s="8">
        <f t="shared" ref="D6:D26" si="1">+(B6-B5)/12</f>
        <v>31717.404914475046</v>
      </c>
      <c r="E6" s="8"/>
    </row>
    <row r="7" spans="1:6" x14ac:dyDescent="0.2">
      <c r="A7" s="1">
        <v>1991</v>
      </c>
      <c r="B7" s="6">
        <v>13400888.582721399</v>
      </c>
      <c r="C7" s="9">
        <f t="shared" si="0"/>
        <v>2.5244510546895471E-2</v>
      </c>
      <c r="D7" s="8">
        <f t="shared" si="1"/>
        <v>27497.414005808223</v>
      </c>
      <c r="E7" s="8"/>
    </row>
    <row r="8" spans="1:6" x14ac:dyDescent="0.2">
      <c r="A8" s="1">
        <v>1992</v>
      </c>
      <c r="B8" s="6">
        <v>13684434.034299999</v>
      </c>
      <c r="C8" s="9">
        <f t="shared" si="0"/>
        <v>2.1158705247664944E-2</v>
      </c>
      <c r="D8" s="8">
        <f t="shared" si="1"/>
        <v>23628.787631550029</v>
      </c>
      <c r="E8" s="8"/>
    </row>
    <row r="9" spans="1:6" x14ac:dyDescent="0.2">
      <c r="A9" s="1">
        <v>1993</v>
      </c>
      <c r="B9" s="6">
        <v>13967935.427838299</v>
      </c>
      <c r="C9" s="9">
        <f t="shared" si="0"/>
        <v>2.0717071150162525E-2</v>
      </c>
      <c r="D9" s="8">
        <f t="shared" si="1"/>
        <v>23625.116128191661</v>
      </c>
      <c r="E9" s="8"/>
    </row>
    <row r="10" spans="1:6" x14ac:dyDescent="0.2">
      <c r="A10" s="1">
        <v>1994</v>
      </c>
      <c r="B10" s="6">
        <v>14275382.794184199</v>
      </c>
      <c r="C10" s="9">
        <f t="shared" si="0"/>
        <v>2.2010938404909197E-2</v>
      </c>
      <c r="D10" s="8">
        <f t="shared" si="1"/>
        <v>25620.613862158265</v>
      </c>
      <c r="E10" s="8"/>
    </row>
    <row r="11" spans="1:6" x14ac:dyDescent="0.2">
      <c r="A11" s="1">
        <v>1995</v>
      </c>
      <c r="B11" s="6">
        <v>14577861.0589245</v>
      </c>
      <c r="C11" s="9">
        <f t="shared" si="0"/>
        <v>2.1188802367074322E-2</v>
      </c>
      <c r="D11" s="8">
        <f t="shared" si="1"/>
        <v>25206.522061691776</v>
      </c>
      <c r="E11" s="8"/>
    </row>
    <row r="12" spans="1:6" x14ac:dyDescent="0.2">
      <c r="A12" s="1">
        <v>1996</v>
      </c>
      <c r="B12" s="6">
        <v>14895506.854052601</v>
      </c>
      <c r="C12" s="9">
        <f t="shared" si="0"/>
        <v>2.178960231848559E-2</v>
      </c>
      <c r="D12" s="8">
        <f t="shared" si="1"/>
        <v>26470.482927341789</v>
      </c>
      <c r="E12" s="8"/>
    </row>
    <row r="13" spans="1:6" x14ac:dyDescent="0.2">
      <c r="A13" s="1">
        <v>1997</v>
      </c>
      <c r="B13" s="6">
        <v>15221298.254099401</v>
      </c>
      <c r="C13" s="9">
        <f t="shared" si="0"/>
        <v>2.1871790147118153E-2</v>
      </c>
      <c r="D13" s="8">
        <f t="shared" si="1"/>
        <v>27149.283337233279</v>
      </c>
      <c r="E13" s="8"/>
    </row>
    <row r="14" spans="1:6" x14ac:dyDescent="0.2">
      <c r="A14" s="1">
        <v>1998</v>
      </c>
      <c r="B14" s="6">
        <v>15518556.2211252</v>
      </c>
      <c r="C14" s="9">
        <f t="shared" si="0"/>
        <v>1.9529081032607865E-2</v>
      </c>
      <c r="D14" s="8">
        <f t="shared" si="1"/>
        <v>24771.497252149973</v>
      </c>
      <c r="E14" s="8"/>
    </row>
    <row r="15" spans="1:6" x14ac:dyDescent="0.2">
      <c r="A15" s="1">
        <v>1999</v>
      </c>
      <c r="B15" s="6">
        <v>15798042.765244599</v>
      </c>
      <c r="C15" s="9">
        <f t="shared" si="0"/>
        <v>1.8009829016112811E-2</v>
      </c>
      <c r="D15" s="8">
        <f t="shared" si="1"/>
        <v>23290.545343283255</v>
      </c>
      <c r="E15" s="8"/>
    </row>
    <row r="16" spans="1:6" x14ac:dyDescent="0.2">
      <c r="A16" s="1">
        <v>2000</v>
      </c>
      <c r="B16" s="6">
        <v>16088978.0564302</v>
      </c>
      <c r="C16" s="9">
        <f t="shared" si="0"/>
        <v>1.8415907306293278E-2</v>
      </c>
      <c r="D16" s="8">
        <f t="shared" si="1"/>
        <v>24244.607598800056</v>
      </c>
      <c r="E16" s="8"/>
    </row>
    <row r="17" spans="1:5" x14ac:dyDescent="0.2">
      <c r="A17" s="1">
        <v>2001</v>
      </c>
      <c r="B17" s="6">
        <v>16399446.867467901</v>
      </c>
      <c r="C17" s="9">
        <f t="shared" si="0"/>
        <v>1.9296987661290066E-2</v>
      </c>
      <c r="D17" s="8">
        <f t="shared" si="1"/>
        <v>25872.400919808384</v>
      </c>
      <c r="E17" s="8"/>
    </row>
    <row r="18" spans="1:5" x14ac:dyDescent="0.2">
      <c r="A18" s="1">
        <v>2002</v>
      </c>
      <c r="B18" s="6">
        <v>16727125.5037427</v>
      </c>
      <c r="C18" s="9">
        <f t="shared" si="0"/>
        <v>1.9981078564596411E-2</v>
      </c>
      <c r="D18" s="8">
        <f t="shared" si="1"/>
        <v>27306.553022899974</v>
      </c>
      <c r="E18" s="8"/>
    </row>
    <row r="19" spans="1:5" x14ac:dyDescent="0.2">
      <c r="A19" s="1">
        <v>2003</v>
      </c>
      <c r="B19" s="6">
        <v>17060846.5355873</v>
      </c>
      <c r="C19" s="9">
        <f t="shared" si="0"/>
        <v>1.9950889456166854E-2</v>
      </c>
      <c r="D19" s="8">
        <f t="shared" si="1"/>
        <v>27810.08598704993</v>
      </c>
      <c r="E19" s="8"/>
    </row>
    <row r="20" spans="1:5" x14ac:dyDescent="0.2">
      <c r="A20" s="1">
        <v>2004</v>
      </c>
      <c r="B20" s="6">
        <v>17468830.748769499</v>
      </c>
      <c r="C20" s="9">
        <f t="shared" si="0"/>
        <v>2.3913480045153923E-2</v>
      </c>
      <c r="D20" s="8">
        <f t="shared" si="1"/>
        <v>33998.684431849979</v>
      </c>
      <c r="E20" s="8"/>
    </row>
    <row r="21" spans="1:5" x14ac:dyDescent="0.2">
      <c r="A21" s="1">
        <v>2005</v>
      </c>
      <c r="B21" s="6">
        <v>17875733.377551101</v>
      </c>
      <c r="C21" s="9">
        <f t="shared" si="0"/>
        <v>2.3293066069133728E-2</v>
      </c>
      <c r="D21" s="8">
        <f>+(B21-B20)/12</f>
        <v>33908.552398466818</v>
      </c>
      <c r="E21" s="8"/>
    </row>
    <row r="22" spans="1:5" x14ac:dyDescent="0.2">
      <c r="A22" s="1">
        <v>2006</v>
      </c>
      <c r="B22" s="6">
        <v>18184081.8580704</v>
      </c>
      <c r="C22" s="9">
        <f t="shared" si="0"/>
        <v>1.7249556927635412E-2</v>
      </c>
      <c r="D22" s="8">
        <f>+(B22-B21)/12</f>
        <v>25695.70670994154</v>
      </c>
      <c r="E22" s="8"/>
    </row>
    <row r="23" spans="1:5" x14ac:dyDescent="0.2">
      <c r="A23" s="1">
        <v>2007</v>
      </c>
      <c r="B23" s="6">
        <v>18385060.896307603</v>
      </c>
      <c r="C23" s="9">
        <f t="shared" si="0"/>
        <v>1.1052471046153256E-2</v>
      </c>
      <c r="D23" s="8">
        <f>+(B23-B22)/12</f>
        <v>16748.253186433576</v>
      </c>
      <c r="E23" s="8"/>
    </row>
    <row r="24" spans="1:5" x14ac:dyDescent="0.2">
      <c r="A24" s="1">
        <v>2008</v>
      </c>
      <c r="B24" s="6">
        <v>18540761.091040101</v>
      </c>
      <c r="C24" s="9">
        <f t="shared" si="0"/>
        <v>8.4688430248152091E-3</v>
      </c>
      <c r="D24" s="8">
        <f t="shared" si="1"/>
        <v>12975.016227708198</v>
      </c>
      <c r="E24" s="8"/>
    </row>
    <row r="25" spans="1:5" x14ac:dyDescent="0.2">
      <c r="A25" s="1">
        <v>2009</v>
      </c>
      <c r="B25" s="6">
        <v>18682785.244938098</v>
      </c>
      <c r="C25" s="9">
        <f t="shared" si="0"/>
        <v>7.6601037681582884E-3</v>
      </c>
      <c r="D25" s="8">
        <f t="shared" si="1"/>
        <v>11835.346158166416</v>
      </c>
      <c r="E25" s="8"/>
    </row>
    <row r="26" spans="1:5" x14ac:dyDescent="0.2">
      <c r="A26" s="10">
        <v>2010</v>
      </c>
      <c r="B26" s="6">
        <v>18888260.75</v>
      </c>
      <c r="C26" s="11">
        <f t="shared" si="0"/>
        <v>1.0998119518478733E-2</v>
      </c>
      <c r="D26" s="12">
        <f t="shared" si="1"/>
        <v>17122.95875515851</v>
      </c>
      <c r="E26" s="8"/>
    </row>
    <row r="27" spans="1:5" x14ac:dyDescent="0.2">
      <c r="A27" s="13">
        <v>2011</v>
      </c>
      <c r="B27" s="6">
        <v>19138125.526659403</v>
      </c>
      <c r="C27" s="11">
        <f t="shared" ref="C27:C33" si="2">(B27/B26)-1</f>
        <v>1.3228575143394483E-2</v>
      </c>
      <c r="D27" s="14">
        <f t="shared" ref="D27:D35" si="3">+(B27-B26)/12</f>
        <v>20822.064721616916</v>
      </c>
      <c r="E27" s="8"/>
    </row>
    <row r="28" spans="1:5" x14ac:dyDescent="0.2">
      <c r="A28" s="13">
        <v>2012</v>
      </c>
      <c r="B28" s="6">
        <v>19385501.633453403</v>
      </c>
      <c r="C28" s="11">
        <f t="shared" si="2"/>
        <v>1.2925827372665344E-2</v>
      </c>
      <c r="D28" s="14">
        <f t="shared" si="3"/>
        <v>20614.675566166639</v>
      </c>
      <c r="E28" s="8"/>
    </row>
    <row r="29" spans="1:5" x14ac:dyDescent="0.2">
      <c r="A29" s="27">
        <v>2013</v>
      </c>
      <c r="B29" s="6">
        <v>19639620.0559421</v>
      </c>
      <c r="C29" s="9">
        <f t="shared" si="2"/>
        <v>1.31086843814332E-2</v>
      </c>
      <c r="D29" s="28">
        <f t="shared" si="3"/>
        <v>21176.535207391407</v>
      </c>
      <c r="E29" s="8"/>
    </row>
    <row r="30" spans="1:5" x14ac:dyDescent="0.2">
      <c r="A30" s="27">
        <v>2014</v>
      </c>
      <c r="B30" s="6">
        <v>19929392.635744702</v>
      </c>
      <c r="C30" s="9">
        <f t="shared" si="2"/>
        <v>1.4754490106081652E-2</v>
      </c>
      <c r="D30" s="28">
        <f t="shared" si="3"/>
        <v>24147.71498355021</v>
      </c>
      <c r="E30" s="8"/>
    </row>
    <row r="31" spans="1:5" x14ac:dyDescent="0.2">
      <c r="A31" s="27">
        <v>2015</v>
      </c>
      <c r="B31" s="6">
        <v>20220997.203213099</v>
      </c>
      <c r="C31" s="9">
        <f t="shared" si="2"/>
        <v>1.4631884312690246E-2</v>
      </c>
      <c r="D31" s="28">
        <f t="shared" si="3"/>
        <v>24300.380622366443</v>
      </c>
      <c r="E31" s="8"/>
    </row>
    <row r="32" spans="1:5" x14ac:dyDescent="0.2">
      <c r="A32" s="27">
        <v>2016</v>
      </c>
      <c r="B32" s="6">
        <v>20509577.018241301</v>
      </c>
      <c r="C32" s="9">
        <f t="shared" si="2"/>
        <v>1.4271294938033252E-2</v>
      </c>
      <c r="D32" s="28">
        <f t="shared" si="3"/>
        <v>24048.317919016816</v>
      </c>
      <c r="E32" s="8"/>
    </row>
    <row r="33" spans="1:6" x14ac:dyDescent="0.2">
      <c r="A33" s="27">
        <v>2017</v>
      </c>
      <c r="B33" s="6">
        <v>20801743.420607302</v>
      </c>
      <c r="C33" s="9">
        <f t="shared" si="2"/>
        <v>1.4245364597531562E-2</v>
      </c>
      <c r="D33" s="28">
        <f t="shared" si="3"/>
        <v>24347.200197166763</v>
      </c>
      <c r="E33" s="8"/>
    </row>
    <row r="34" spans="1:6" x14ac:dyDescent="0.2">
      <c r="A34" s="27">
        <v>2018</v>
      </c>
      <c r="B34" s="6">
        <v>21097166.2787138</v>
      </c>
      <c r="C34" s="9">
        <f t="shared" si="0"/>
        <v>1.4201831650987318E-2</v>
      </c>
      <c r="D34" s="28">
        <f t="shared" si="3"/>
        <v>24618.571508874807</v>
      </c>
      <c r="E34" s="8"/>
    </row>
    <row r="35" spans="1:6" x14ac:dyDescent="0.2">
      <c r="A35" s="27">
        <v>2019</v>
      </c>
      <c r="B35" s="6">
        <v>21391948.767460901</v>
      </c>
      <c r="C35" s="9">
        <f t="shared" si="0"/>
        <v>1.3972610579674249E-2</v>
      </c>
      <c r="D35" s="28">
        <f t="shared" si="3"/>
        <v>24565.207395591773</v>
      </c>
      <c r="E35" s="8"/>
    </row>
    <row r="36" spans="1:6" x14ac:dyDescent="0.2">
      <c r="A36" s="27">
        <v>2020</v>
      </c>
      <c r="B36" s="6">
        <v>21685773.5906648</v>
      </c>
      <c r="C36" s="9">
        <f t="shared" si="0"/>
        <v>1.3735299499727294E-2</v>
      </c>
      <c r="D36" s="28">
        <f t="shared" ref="D36:D41" si="4">+(B36-B35)/12</f>
        <v>24485.401933658246</v>
      </c>
      <c r="E36" s="8"/>
    </row>
    <row r="37" spans="1:6" x14ac:dyDescent="0.2">
      <c r="A37" s="27">
        <v>2021</v>
      </c>
      <c r="B37" s="6">
        <v>21979644.702117998</v>
      </c>
      <c r="C37" s="9">
        <f t="shared" ref="C37:C42" si="5">(B37/B36)-1</f>
        <v>1.3551331716370241E-2</v>
      </c>
      <c r="D37" s="28">
        <f t="shared" si="4"/>
        <v>24489.25928776649</v>
      </c>
      <c r="E37" s="8"/>
    </row>
    <row r="38" spans="1:6" x14ac:dyDescent="0.2">
      <c r="A38" s="27">
        <v>2022</v>
      </c>
      <c r="B38" s="6">
        <v>22275004.462918099</v>
      </c>
      <c r="C38" s="9">
        <f t="shared" si="5"/>
        <v>1.3437876944918825E-2</v>
      </c>
      <c r="D38" s="28">
        <f t="shared" si="4"/>
        <v>24613.313400008406</v>
      </c>
      <c r="E38" s="8"/>
    </row>
    <row r="39" spans="1:6" x14ac:dyDescent="0.2">
      <c r="A39" s="27">
        <v>2023</v>
      </c>
      <c r="B39" s="6">
        <v>22571875.916455001</v>
      </c>
      <c r="C39" s="9">
        <f t="shared" si="5"/>
        <v>1.3327559778096187E-2</v>
      </c>
      <c r="D39" s="28">
        <f t="shared" si="4"/>
        <v>24739.287794741802</v>
      </c>
      <c r="E39" s="8"/>
    </row>
    <row r="40" spans="1:6" x14ac:dyDescent="0.2">
      <c r="A40" s="27">
        <v>2024</v>
      </c>
      <c r="B40" s="6">
        <v>22870141.151020203</v>
      </c>
      <c r="C40" s="9">
        <f t="shared" si="5"/>
        <v>1.3214020654249925E-2</v>
      </c>
      <c r="D40" s="28">
        <f t="shared" si="4"/>
        <v>24855.436213766847</v>
      </c>
      <c r="E40" s="8"/>
    </row>
    <row r="41" spans="1:6" x14ac:dyDescent="0.2">
      <c r="A41" s="27">
        <v>2025</v>
      </c>
      <c r="B41" s="6">
        <v>23169697.5723598</v>
      </c>
      <c r="C41" s="9">
        <f t="shared" si="5"/>
        <v>1.3098144841411807E-2</v>
      </c>
      <c r="D41" s="28">
        <f t="shared" si="4"/>
        <v>24963.035111633129</v>
      </c>
      <c r="E41" s="15"/>
    </row>
    <row r="42" spans="1:6" x14ac:dyDescent="0.2">
      <c r="A42" s="27">
        <v>2026</v>
      </c>
      <c r="B42" s="6">
        <v>23470576.452498898</v>
      </c>
      <c r="C42" s="9">
        <f t="shared" si="5"/>
        <v>1.2985878611468271E-2</v>
      </c>
      <c r="D42" s="28">
        <f>+(B42-B41)/12</f>
        <v>25073.240011591464</v>
      </c>
      <c r="E42" s="15"/>
    </row>
    <row r="43" spans="1:6" x14ac:dyDescent="0.2">
      <c r="A43" s="27">
        <v>2027</v>
      </c>
      <c r="B43" s="6">
        <v>23772640.755478799</v>
      </c>
      <c r="C43" s="9">
        <f t="shared" ref="C43:C46" si="6">(B43/B42)-1</f>
        <v>1.286991410676408E-2</v>
      </c>
      <c r="D43" s="28">
        <f>+(B43-B42)/12</f>
        <v>25172.025248325121</v>
      </c>
      <c r="E43" s="15"/>
    </row>
    <row r="44" spans="1:6" x14ac:dyDescent="0.2">
      <c r="A44" s="27">
        <v>2028</v>
      </c>
      <c r="B44" s="6">
        <v>24075870.615580503</v>
      </c>
      <c r="C44" s="9">
        <f t="shared" si="6"/>
        <v>1.2755413385524772E-2</v>
      </c>
      <c r="D44" s="28">
        <f>+(B44-B43)/12</f>
        <v>25269.155008475296</v>
      </c>
      <c r="E44" s="15"/>
    </row>
    <row r="45" spans="1:6" x14ac:dyDescent="0.2">
      <c r="A45" s="27">
        <v>2029</v>
      </c>
      <c r="B45" s="6">
        <v>24378748.8007701</v>
      </c>
      <c r="C45" s="9">
        <f t="shared" si="6"/>
        <v>1.25801550450928E-2</v>
      </c>
      <c r="D45" s="28">
        <f>+(B45-B44)/12</f>
        <v>25239.848765799776</v>
      </c>
      <c r="E45" s="15"/>
    </row>
    <row r="46" spans="1:6" x14ac:dyDescent="0.2">
      <c r="A46" s="27">
        <v>2030</v>
      </c>
      <c r="B46" s="6">
        <v>24680873.3704766</v>
      </c>
      <c r="C46" s="9">
        <f t="shared" si="6"/>
        <v>1.2392948144121174E-2</v>
      </c>
      <c r="D46" s="28">
        <f>+(B46-B45)/12</f>
        <v>25177.047475541633</v>
      </c>
      <c r="E46" s="15"/>
    </row>
    <row r="47" spans="1:6" ht="13.2" x14ac:dyDescent="0.25">
      <c r="A47" s="30"/>
      <c r="B47" s="30"/>
      <c r="C47" s="30"/>
      <c r="D47" s="30"/>
      <c r="E47"/>
      <c r="F47"/>
    </row>
    <row r="48" spans="1:6" ht="13.2" x14ac:dyDescent="0.25">
      <c r="A48"/>
      <c r="B48"/>
      <c r="C48"/>
      <c r="D48"/>
      <c r="E48"/>
      <c r="F48"/>
    </row>
    <row r="49" spans="1:6" ht="13.2" x14ac:dyDescent="0.25">
      <c r="A49"/>
      <c r="B49"/>
      <c r="C49"/>
      <c r="D49"/>
      <c r="E49"/>
      <c r="F49"/>
    </row>
    <row r="50" spans="1:6" ht="13.2" x14ac:dyDescent="0.25">
      <c r="A50"/>
      <c r="B50"/>
      <c r="C50"/>
      <c r="D50"/>
      <c r="E50"/>
      <c r="F50"/>
    </row>
    <row r="51" spans="1:6" ht="13.2" x14ac:dyDescent="0.25">
      <c r="A51"/>
      <c r="B51"/>
      <c r="C51"/>
      <c r="D51"/>
      <c r="E51"/>
      <c r="F51"/>
    </row>
    <row r="52" spans="1:6" ht="13.2" x14ac:dyDescent="0.25">
      <c r="A52"/>
      <c r="B52"/>
      <c r="C52"/>
      <c r="D52"/>
      <c r="E52"/>
      <c r="F52"/>
    </row>
    <row r="53" spans="1:6" ht="13.2" x14ac:dyDescent="0.25">
      <c r="A53"/>
      <c r="B53"/>
      <c r="C53"/>
      <c r="D53"/>
      <c r="E53"/>
      <c r="F53"/>
    </row>
    <row r="54" spans="1:6" ht="13.2" x14ac:dyDescent="0.25">
      <c r="A54"/>
      <c r="B54"/>
      <c r="C54"/>
      <c r="D54"/>
      <c r="E54"/>
      <c r="F54"/>
    </row>
    <row r="55" spans="1:6" ht="13.2" x14ac:dyDescent="0.25">
      <c r="A55"/>
      <c r="B55"/>
      <c r="C55"/>
      <c r="D55"/>
      <c r="E55"/>
      <c r="F55"/>
    </row>
    <row r="56" spans="1:6" ht="13.2" x14ac:dyDescent="0.25">
      <c r="A56"/>
      <c r="B56"/>
      <c r="C56"/>
      <c r="D56"/>
      <c r="E56"/>
      <c r="F56"/>
    </row>
    <row r="57" spans="1:6" ht="12.75" x14ac:dyDescent="0.2">
      <c r="A57"/>
      <c r="B57"/>
      <c r="C57"/>
      <c r="D57"/>
      <c r="E57"/>
      <c r="F57"/>
    </row>
    <row r="58" spans="1:6" ht="12.75" x14ac:dyDescent="0.2">
      <c r="A58"/>
      <c r="B58"/>
      <c r="C58"/>
      <c r="D58"/>
      <c r="E58"/>
      <c r="F58"/>
    </row>
    <row r="59" spans="1:6" ht="13.2" x14ac:dyDescent="0.25">
      <c r="A59"/>
      <c r="B59"/>
      <c r="C59"/>
      <c r="D59"/>
      <c r="E59"/>
      <c r="F59"/>
    </row>
  </sheetData>
  <printOptions gridLines="1"/>
  <pageMargins left="0.45" right="0.45" top="0.7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1"/>
  <sheetViews>
    <sheetView zoomScaleNormal="100" workbookViewId="0">
      <pane xSplit="2" ySplit="4" topLeftCell="C5" activePane="bottomRight" state="frozen"/>
      <selection activeCell="O49" sqref="O49"/>
      <selection pane="topRight" activeCell="O49" sqref="O49"/>
      <selection pane="bottomLeft" activeCell="O49" sqref="O49"/>
      <selection pane="bottomRight" activeCell="A2" sqref="A2"/>
    </sheetView>
  </sheetViews>
  <sheetFormatPr defaultColWidth="9.109375" defaultRowHeight="13.2" x14ac:dyDescent="0.25"/>
  <cols>
    <col min="1" max="1" width="12.44140625" style="18" customWidth="1"/>
    <col min="2" max="2" width="9.109375" style="18"/>
    <col min="3" max="3" width="28.88671875" style="21" bestFit="1" customWidth="1"/>
    <col min="4" max="4" width="19.33203125" style="18" customWidth="1"/>
    <col min="5" max="5" width="11.88671875" style="18" customWidth="1"/>
    <col min="6" max="6" width="10.109375" style="18" bestFit="1" customWidth="1"/>
    <col min="7" max="16384" width="9.109375" style="18"/>
  </cols>
  <sheetData>
    <row r="1" spans="1:5" s="31" customFormat="1" x14ac:dyDescent="0.25">
      <c r="A1" s="31" t="s">
        <v>10</v>
      </c>
      <c r="C1" s="32"/>
    </row>
    <row r="2" spans="1:5" s="31" customFormat="1" x14ac:dyDescent="0.25">
      <c r="A2" s="31" t="s">
        <v>9</v>
      </c>
      <c r="C2" s="32"/>
    </row>
    <row r="3" spans="1:5" s="31" customFormat="1" x14ac:dyDescent="0.25">
      <c r="C3" s="32"/>
    </row>
    <row r="4" spans="1:5" x14ac:dyDescent="0.25">
      <c r="A4" s="16" t="s">
        <v>0</v>
      </c>
      <c r="B4" s="16" t="s">
        <v>3</v>
      </c>
      <c r="C4" s="17" t="s">
        <v>5</v>
      </c>
      <c r="D4" s="18" t="s">
        <v>4</v>
      </c>
    </row>
    <row r="5" spans="1:5" x14ac:dyDescent="0.25">
      <c r="A5" s="19">
        <v>1989</v>
      </c>
      <c r="B5" s="19">
        <v>1</v>
      </c>
      <c r="C5" s="22">
        <f>C6-Global_Pop_Data_Annual!$D$6</f>
        <v>12500006.326191146</v>
      </c>
    </row>
    <row r="6" spans="1:5" x14ac:dyDescent="0.25">
      <c r="A6" s="19">
        <v>1989</v>
      </c>
      <c r="B6" s="19">
        <v>2</v>
      </c>
      <c r="C6" s="22">
        <f>C7-Global_Pop_Data_Annual!$D$6</f>
        <v>12531723.731105622</v>
      </c>
      <c r="E6" s="23"/>
    </row>
    <row r="7" spans="1:5" x14ac:dyDescent="0.25">
      <c r="A7" s="19">
        <v>1989</v>
      </c>
      <c r="B7" s="19">
        <v>3</v>
      </c>
      <c r="C7" s="22">
        <f>C8-Global_Pop_Data_Annual!$D$6</f>
        <v>12563441.136020098</v>
      </c>
      <c r="E7" s="23"/>
    </row>
    <row r="8" spans="1:5" x14ac:dyDescent="0.25">
      <c r="A8" s="19">
        <v>1989</v>
      </c>
      <c r="B8" s="19">
        <v>4</v>
      </c>
      <c r="C8" s="22">
        <f>C9-Global_Pop_Data_Annual!$D$6</f>
        <v>12595158.540934574</v>
      </c>
      <c r="E8" s="23"/>
    </row>
    <row r="9" spans="1:5" x14ac:dyDescent="0.25">
      <c r="A9" s="19">
        <v>1989</v>
      </c>
      <c r="B9" s="19">
        <v>5</v>
      </c>
      <c r="C9" s="22">
        <f>C10-Global_Pop_Data_Annual!$D$6</f>
        <v>12626875.94584905</v>
      </c>
      <c r="E9" s="23"/>
    </row>
    <row r="10" spans="1:5" x14ac:dyDescent="0.25">
      <c r="A10" s="19">
        <v>1989</v>
      </c>
      <c r="B10" s="19">
        <v>6</v>
      </c>
      <c r="C10" s="22">
        <f>C11-Global_Pop_Data_Annual!$D$6</f>
        <v>12658593.350763526</v>
      </c>
      <c r="E10" s="23"/>
    </row>
    <row r="11" spans="1:5" x14ac:dyDescent="0.25">
      <c r="A11" s="19">
        <v>1989</v>
      </c>
      <c r="B11" s="19">
        <v>7</v>
      </c>
      <c r="C11" s="22">
        <f>Global_Pop_Data_Annual!B5</f>
        <v>12690310.755678</v>
      </c>
      <c r="E11" s="23"/>
    </row>
    <row r="12" spans="1:5" x14ac:dyDescent="0.25">
      <c r="A12" s="19">
        <v>1989</v>
      </c>
      <c r="B12" s="19">
        <v>8</v>
      </c>
      <c r="C12" s="22">
        <f>C11+Global_Pop_Data_Annual!$D$6</f>
        <v>12722028.160592474</v>
      </c>
      <c r="E12" s="23"/>
    </row>
    <row r="13" spans="1:5" x14ac:dyDescent="0.25">
      <c r="A13" s="19">
        <v>1989</v>
      </c>
      <c r="B13" s="19">
        <v>9</v>
      </c>
      <c r="C13" s="22">
        <f>C12+Global_Pop_Data_Annual!$D$6</f>
        <v>12753745.56550695</v>
      </c>
      <c r="E13" s="23"/>
    </row>
    <row r="14" spans="1:5" x14ac:dyDescent="0.25">
      <c r="A14" s="19">
        <v>1989</v>
      </c>
      <c r="B14" s="19">
        <v>10</v>
      </c>
      <c r="C14" s="22">
        <f>C13+Global_Pop_Data_Annual!$D$6</f>
        <v>12785462.970421426</v>
      </c>
      <c r="E14" s="23"/>
    </row>
    <row r="15" spans="1:5" x14ac:dyDescent="0.25">
      <c r="A15" s="19">
        <v>1989</v>
      </c>
      <c r="B15" s="19">
        <v>11</v>
      </c>
      <c r="C15" s="22">
        <f>C14+Global_Pop_Data_Annual!$D$6</f>
        <v>12817180.375335902</v>
      </c>
      <c r="E15" s="23"/>
    </row>
    <row r="16" spans="1:5" x14ac:dyDescent="0.25">
      <c r="A16" s="19">
        <v>1989</v>
      </c>
      <c r="B16" s="19">
        <v>12</v>
      </c>
      <c r="C16" s="22">
        <f>C15+Global_Pop_Data_Annual!$D$6</f>
        <v>12848897.780250378</v>
      </c>
      <c r="D16" s="23">
        <f>AVERAGE(C5:C16)</f>
        <v>12674452.053220762</v>
      </c>
      <c r="E16" s="23"/>
    </row>
    <row r="17" spans="1:5" x14ac:dyDescent="0.25">
      <c r="A17" s="24">
        <v>1990</v>
      </c>
      <c r="B17" s="24">
        <v>1</v>
      </c>
      <c r="C17" s="22">
        <f>C16+Global_Pop_Data_Annual!$D$6</f>
        <v>12880615.185164854</v>
      </c>
      <c r="E17" s="23"/>
    </row>
    <row r="18" spans="1:5" x14ac:dyDescent="0.25">
      <c r="A18" s="24">
        <v>1990</v>
      </c>
      <c r="B18" s="24">
        <v>2</v>
      </c>
      <c r="C18" s="22">
        <f>C17+Global_Pop_Data_Annual!$D$6</f>
        <v>12912332.59007933</v>
      </c>
      <c r="E18" s="23"/>
    </row>
    <row r="19" spans="1:5" x14ac:dyDescent="0.25">
      <c r="A19" s="24">
        <v>1990</v>
      </c>
      <c r="B19" s="24">
        <v>3</v>
      </c>
      <c r="C19" s="22">
        <f>C18+Global_Pop_Data_Annual!$D$6</f>
        <v>12944049.994993806</v>
      </c>
      <c r="D19" s="23"/>
      <c r="E19" s="23"/>
    </row>
    <row r="20" spans="1:5" x14ac:dyDescent="0.25">
      <c r="A20" s="24">
        <v>1990</v>
      </c>
      <c r="B20" s="24">
        <v>4</v>
      </c>
      <c r="C20" s="22">
        <f>C19+Global_Pop_Data_Annual!$D$6</f>
        <v>12975767.399908282</v>
      </c>
      <c r="E20" s="23"/>
    </row>
    <row r="21" spans="1:5" x14ac:dyDescent="0.25">
      <c r="A21" s="24">
        <v>1990</v>
      </c>
      <c r="B21" s="24">
        <v>5</v>
      </c>
      <c r="C21" s="22">
        <f>C20+Global_Pop_Data_Annual!$D$6</f>
        <v>13007484.804822758</v>
      </c>
      <c r="E21" s="23"/>
    </row>
    <row r="22" spans="1:5" x14ac:dyDescent="0.25">
      <c r="A22" s="24">
        <v>1990</v>
      </c>
      <c r="B22" s="24">
        <v>6</v>
      </c>
      <c r="C22" s="22">
        <f>C21+Global_Pop_Data_Annual!$D$6</f>
        <v>13039202.209737234</v>
      </c>
      <c r="E22" s="23"/>
    </row>
    <row r="23" spans="1:5" x14ac:dyDescent="0.25">
      <c r="A23" s="24">
        <v>1990</v>
      </c>
      <c r="B23" s="24">
        <v>7</v>
      </c>
      <c r="C23" s="22">
        <f>Global_Pop_Data_Annual!B6</f>
        <v>13070919.6146517</v>
      </c>
      <c r="E23" s="23"/>
    </row>
    <row r="24" spans="1:5" x14ac:dyDescent="0.25">
      <c r="A24" s="24">
        <v>1990</v>
      </c>
      <c r="B24" s="24">
        <v>8</v>
      </c>
      <c r="C24" s="22">
        <f>C23+Global_Pop_Data_Annual!$D$7</f>
        <v>13098417.028657509</v>
      </c>
      <c r="E24" s="23"/>
    </row>
    <row r="25" spans="1:5" x14ac:dyDescent="0.25">
      <c r="A25" s="24">
        <v>1990</v>
      </c>
      <c r="B25" s="24">
        <v>9</v>
      </c>
      <c r="C25" s="22">
        <f>C24+Global_Pop_Data_Annual!$D$7</f>
        <v>13125914.442663318</v>
      </c>
      <c r="E25" s="23"/>
    </row>
    <row r="26" spans="1:5" x14ac:dyDescent="0.25">
      <c r="A26" s="24">
        <v>1990</v>
      </c>
      <c r="B26" s="24">
        <v>10</v>
      </c>
      <c r="C26" s="22">
        <f>C25+Global_Pop_Data_Annual!$D$7</f>
        <v>13153411.856669126</v>
      </c>
      <c r="E26" s="23"/>
    </row>
    <row r="27" spans="1:5" x14ac:dyDescent="0.25">
      <c r="A27" s="24">
        <v>1990</v>
      </c>
      <c r="B27" s="24">
        <v>11</v>
      </c>
      <c r="C27" s="22">
        <f>C26+Global_Pop_Data_Annual!$D$7</f>
        <v>13180909.270674935</v>
      </c>
      <c r="E27" s="23"/>
    </row>
    <row r="28" spans="1:5" x14ac:dyDescent="0.25">
      <c r="A28" s="24">
        <v>1990</v>
      </c>
      <c r="B28" s="24">
        <v>12</v>
      </c>
      <c r="C28" s="22">
        <f>C27+Global_Pop_Data_Annual!$D$7</f>
        <v>13208406.684680743</v>
      </c>
      <c r="D28" s="23">
        <f>AVERAGE(C17:C28)</f>
        <v>13049785.923558632</v>
      </c>
      <c r="E28" s="23"/>
    </row>
    <row r="29" spans="1:5" x14ac:dyDescent="0.25">
      <c r="A29" s="24">
        <v>1991</v>
      </c>
      <c r="B29" s="24">
        <v>1</v>
      </c>
      <c r="C29" s="22">
        <f>C28+Global_Pop_Data_Annual!$D$7</f>
        <v>13235904.098686552</v>
      </c>
      <c r="E29" s="23"/>
    </row>
    <row r="30" spans="1:5" x14ac:dyDescent="0.25">
      <c r="A30" s="24">
        <v>1991</v>
      </c>
      <c r="B30" s="24">
        <v>2</v>
      </c>
      <c r="C30" s="22">
        <f>C29+Global_Pop_Data_Annual!$D$7</f>
        <v>13263401.51269236</v>
      </c>
      <c r="E30" s="23"/>
    </row>
    <row r="31" spans="1:5" x14ac:dyDescent="0.25">
      <c r="A31" s="24">
        <v>1991</v>
      </c>
      <c r="B31" s="24">
        <v>3</v>
      </c>
      <c r="C31" s="22">
        <f>C30+Global_Pop_Data_Annual!$D$7</f>
        <v>13290898.926698169</v>
      </c>
      <c r="D31" s="23"/>
      <c r="E31" s="23"/>
    </row>
    <row r="32" spans="1:5" x14ac:dyDescent="0.25">
      <c r="A32" s="24">
        <v>1991</v>
      </c>
      <c r="B32" s="24">
        <v>4</v>
      </c>
      <c r="C32" s="22">
        <f>C31+Global_Pop_Data_Annual!$D$7</f>
        <v>13318396.340703977</v>
      </c>
      <c r="E32" s="23"/>
    </row>
    <row r="33" spans="1:5" x14ac:dyDescent="0.25">
      <c r="A33" s="24">
        <v>1991</v>
      </c>
      <c r="B33" s="24">
        <v>5</v>
      </c>
      <c r="C33" s="22">
        <f>C32+Global_Pop_Data_Annual!$D$7</f>
        <v>13345893.754709786</v>
      </c>
      <c r="E33" s="23"/>
    </row>
    <row r="34" spans="1:5" x14ac:dyDescent="0.25">
      <c r="A34" s="24">
        <v>1991</v>
      </c>
      <c r="B34" s="24">
        <v>6</v>
      </c>
      <c r="C34" s="22">
        <f>C33+Global_Pop_Data_Annual!$D$7</f>
        <v>13373391.168715594</v>
      </c>
      <c r="E34" s="23"/>
    </row>
    <row r="35" spans="1:5" x14ac:dyDescent="0.25">
      <c r="A35" s="24">
        <v>1991</v>
      </c>
      <c r="B35" s="24">
        <v>7</v>
      </c>
      <c r="C35" s="22">
        <f>Global_Pop_Data_Annual!B7</f>
        <v>13400888.582721399</v>
      </c>
      <c r="E35" s="23"/>
    </row>
    <row r="36" spans="1:5" x14ac:dyDescent="0.25">
      <c r="A36" s="24">
        <v>1991</v>
      </c>
      <c r="B36" s="24">
        <v>8</v>
      </c>
      <c r="C36" s="22">
        <f>C35+Global_Pop_Data_Annual!$D$8</f>
        <v>13424517.37035295</v>
      </c>
      <c r="E36" s="23"/>
    </row>
    <row r="37" spans="1:5" x14ac:dyDescent="0.25">
      <c r="A37" s="24">
        <v>1991</v>
      </c>
      <c r="B37" s="24">
        <v>9</v>
      </c>
      <c r="C37" s="22">
        <f>C36+Global_Pop_Data_Annual!$D$8</f>
        <v>13448146.157984501</v>
      </c>
      <c r="E37" s="23"/>
    </row>
    <row r="38" spans="1:5" x14ac:dyDescent="0.25">
      <c r="A38" s="24">
        <v>1991</v>
      </c>
      <c r="B38" s="24">
        <v>10</v>
      </c>
      <c r="C38" s="22">
        <f>C37+Global_Pop_Data_Annual!$D$8</f>
        <v>13471774.945616052</v>
      </c>
      <c r="E38" s="23"/>
    </row>
    <row r="39" spans="1:5" x14ac:dyDescent="0.25">
      <c r="A39" s="24">
        <v>1991</v>
      </c>
      <c r="B39" s="24">
        <v>11</v>
      </c>
      <c r="C39" s="22">
        <f>C38+Global_Pop_Data_Annual!$D$8</f>
        <v>13495403.733247602</v>
      </c>
      <c r="E39" s="23"/>
    </row>
    <row r="40" spans="1:5" x14ac:dyDescent="0.25">
      <c r="A40" s="24">
        <v>1991</v>
      </c>
      <c r="B40" s="24">
        <v>12</v>
      </c>
      <c r="C40" s="22">
        <f>C39+Global_Pop_Data_Annual!$D$8</f>
        <v>13519032.520879153</v>
      </c>
      <c r="D40" s="23">
        <f>AVERAGE(C29:C40)</f>
        <v>13382304.092750674</v>
      </c>
      <c r="E40" s="23"/>
    </row>
    <row r="41" spans="1:5" x14ac:dyDescent="0.25">
      <c r="A41" s="24">
        <v>1992</v>
      </c>
      <c r="B41" s="24">
        <v>1</v>
      </c>
      <c r="C41" s="22">
        <f>C40+Global_Pop_Data_Annual!$D$8</f>
        <v>13542661.308510704</v>
      </c>
      <c r="E41" s="23"/>
    </row>
    <row r="42" spans="1:5" x14ac:dyDescent="0.25">
      <c r="A42" s="24">
        <v>1992</v>
      </c>
      <c r="B42" s="24">
        <v>2</v>
      </c>
      <c r="C42" s="22">
        <f>C41+Global_Pop_Data_Annual!$D$8</f>
        <v>13566290.096142255</v>
      </c>
      <c r="E42" s="23"/>
    </row>
    <row r="43" spans="1:5" x14ac:dyDescent="0.25">
      <c r="A43" s="24">
        <v>1992</v>
      </c>
      <c r="B43" s="24">
        <v>3</v>
      </c>
      <c r="C43" s="22">
        <f>C42+Global_Pop_Data_Annual!$D$8</f>
        <v>13589918.883773806</v>
      </c>
      <c r="D43" s="23"/>
      <c r="E43" s="23"/>
    </row>
    <row r="44" spans="1:5" x14ac:dyDescent="0.25">
      <c r="A44" s="24">
        <v>1992</v>
      </c>
      <c r="B44" s="24">
        <v>4</v>
      </c>
      <c r="C44" s="22">
        <f>C43+Global_Pop_Data_Annual!$D$8</f>
        <v>13613547.671405356</v>
      </c>
      <c r="E44" s="23"/>
    </row>
    <row r="45" spans="1:5" x14ac:dyDescent="0.25">
      <c r="A45" s="24">
        <v>1992</v>
      </c>
      <c r="B45" s="24">
        <v>5</v>
      </c>
      <c r="C45" s="22">
        <f>C44+Global_Pop_Data_Annual!$D$8</f>
        <v>13637176.459036907</v>
      </c>
      <c r="E45" s="23"/>
    </row>
    <row r="46" spans="1:5" x14ac:dyDescent="0.25">
      <c r="A46" s="24">
        <v>1992</v>
      </c>
      <c r="B46" s="24">
        <v>6</v>
      </c>
      <c r="C46" s="22">
        <f>C45+Global_Pop_Data_Annual!$D$8</f>
        <v>13660805.246668458</v>
      </c>
      <c r="E46" s="23"/>
    </row>
    <row r="47" spans="1:5" x14ac:dyDescent="0.25">
      <c r="A47" s="24">
        <v>1992</v>
      </c>
      <c r="B47" s="24">
        <v>7</v>
      </c>
      <c r="C47" s="22">
        <f>Global_Pop_Data_Annual!B8</f>
        <v>13684434.034299999</v>
      </c>
      <c r="E47" s="23"/>
    </row>
    <row r="48" spans="1:5" x14ac:dyDescent="0.25">
      <c r="A48" s="24">
        <v>1992</v>
      </c>
      <c r="B48" s="24">
        <v>8</v>
      </c>
      <c r="C48" s="22">
        <f>C47+Global_Pop_Data_Annual!$D$9</f>
        <v>13708059.150428191</v>
      </c>
      <c r="E48" s="23"/>
    </row>
    <row r="49" spans="1:5" x14ac:dyDescent="0.25">
      <c r="A49" s="24">
        <v>1992</v>
      </c>
      <c r="B49" s="24">
        <v>9</v>
      </c>
      <c r="C49" s="22">
        <f>C48+Global_Pop_Data_Annual!$D$9</f>
        <v>13731684.266556382</v>
      </c>
      <c r="E49" s="23"/>
    </row>
    <row r="50" spans="1:5" x14ac:dyDescent="0.25">
      <c r="A50" s="24">
        <v>1992</v>
      </c>
      <c r="B50" s="24">
        <v>10</v>
      </c>
      <c r="C50" s="22">
        <f>C49+Global_Pop_Data_Annual!$D$9</f>
        <v>13755309.382684574</v>
      </c>
      <c r="E50" s="23"/>
    </row>
    <row r="51" spans="1:5" x14ac:dyDescent="0.25">
      <c r="A51" s="24">
        <v>1992</v>
      </c>
      <c r="B51" s="24">
        <v>11</v>
      </c>
      <c r="C51" s="22">
        <f>C50+Global_Pop_Data_Annual!$D$9</f>
        <v>13778934.498812765</v>
      </c>
      <c r="E51" s="23"/>
    </row>
    <row r="52" spans="1:5" x14ac:dyDescent="0.25">
      <c r="A52" s="24">
        <v>1992</v>
      </c>
      <c r="B52" s="24">
        <v>12</v>
      </c>
      <c r="C52" s="22">
        <f>C51+Global_Pop_Data_Annual!$D$9</f>
        <v>13802559.614940956</v>
      </c>
      <c r="D52" s="23">
        <f>AVERAGE(C41:C52)</f>
        <v>13672615.051105028</v>
      </c>
      <c r="E52" s="23"/>
    </row>
    <row r="53" spans="1:5" x14ac:dyDescent="0.25">
      <c r="A53" s="24">
        <v>1993</v>
      </c>
      <c r="B53" s="24">
        <v>1</v>
      </c>
      <c r="C53" s="22">
        <f>C52+Global_Pop_Data_Annual!$D$9</f>
        <v>13826184.731069148</v>
      </c>
      <c r="E53" s="23"/>
    </row>
    <row r="54" spans="1:5" x14ac:dyDescent="0.25">
      <c r="A54" s="24">
        <v>1993</v>
      </c>
      <c r="B54" s="24">
        <v>2</v>
      </c>
      <c r="C54" s="22">
        <f>C53+Global_Pop_Data_Annual!$D$9</f>
        <v>13849809.847197339</v>
      </c>
      <c r="E54" s="23"/>
    </row>
    <row r="55" spans="1:5" x14ac:dyDescent="0.25">
      <c r="A55" s="24">
        <v>1993</v>
      </c>
      <c r="B55" s="24">
        <v>3</v>
      </c>
      <c r="C55" s="22">
        <f>C54+Global_Pop_Data_Annual!$D$9</f>
        <v>13873434.96332553</v>
      </c>
      <c r="D55" s="23"/>
      <c r="E55" s="23"/>
    </row>
    <row r="56" spans="1:5" x14ac:dyDescent="0.25">
      <c r="A56" s="24">
        <v>1993</v>
      </c>
      <c r="B56" s="24">
        <v>4</v>
      </c>
      <c r="C56" s="22">
        <f>C55+Global_Pop_Data_Annual!$D$9</f>
        <v>13897060.079453722</v>
      </c>
      <c r="E56" s="23"/>
    </row>
    <row r="57" spans="1:5" x14ac:dyDescent="0.25">
      <c r="A57" s="24">
        <v>1993</v>
      </c>
      <c r="B57" s="24">
        <v>5</v>
      </c>
      <c r="C57" s="22">
        <f>C56+Global_Pop_Data_Annual!$D$9</f>
        <v>13920685.195581913</v>
      </c>
      <c r="E57" s="23"/>
    </row>
    <row r="58" spans="1:5" x14ac:dyDescent="0.25">
      <c r="A58" s="24">
        <v>1993</v>
      </c>
      <c r="B58" s="24">
        <v>6</v>
      </c>
      <c r="C58" s="22">
        <f>C57+Global_Pop_Data_Annual!$D$9</f>
        <v>13944310.311710104</v>
      </c>
      <c r="E58" s="23"/>
    </row>
    <row r="59" spans="1:5" x14ac:dyDescent="0.25">
      <c r="A59" s="24">
        <v>1993</v>
      </c>
      <c r="B59" s="24">
        <v>7</v>
      </c>
      <c r="C59" s="22">
        <f>Global_Pop_Data_Annual!B9</f>
        <v>13967935.427838299</v>
      </c>
      <c r="E59" s="23"/>
    </row>
    <row r="60" spans="1:5" x14ac:dyDescent="0.25">
      <c r="A60" s="24">
        <v>1993</v>
      </c>
      <c r="B60" s="24">
        <v>8</v>
      </c>
      <c r="C60" s="22">
        <f>C59+Global_Pop_Data_Annual!$D$10</f>
        <v>13993556.041700458</v>
      </c>
      <c r="E60" s="23"/>
    </row>
    <row r="61" spans="1:5" x14ac:dyDescent="0.25">
      <c r="A61" s="24">
        <v>1993</v>
      </c>
      <c r="B61" s="24">
        <v>9</v>
      </c>
      <c r="C61" s="22">
        <f>C60+Global_Pop_Data_Annual!$D$10</f>
        <v>14019176.655562617</v>
      </c>
      <c r="E61" s="23"/>
    </row>
    <row r="62" spans="1:5" x14ac:dyDescent="0.25">
      <c r="A62" s="24">
        <v>1993</v>
      </c>
      <c r="B62" s="24">
        <v>10</v>
      </c>
      <c r="C62" s="22">
        <f>C61+Global_Pop_Data_Annual!$D$10</f>
        <v>14044797.269424776</v>
      </c>
      <c r="E62" s="23"/>
    </row>
    <row r="63" spans="1:5" x14ac:dyDescent="0.25">
      <c r="A63" s="24">
        <v>1993</v>
      </c>
      <c r="B63" s="24">
        <v>11</v>
      </c>
      <c r="C63" s="22">
        <f>C62+Global_Pop_Data_Annual!$D$10</f>
        <v>14070417.883286934</v>
      </c>
      <c r="E63" s="23"/>
    </row>
    <row r="64" spans="1:5" x14ac:dyDescent="0.25">
      <c r="A64" s="24">
        <v>1993</v>
      </c>
      <c r="B64" s="24">
        <v>12</v>
      </c>
      <c r="C64" s="22">
        <f>C63+Global_Pop_Data_Annual!$D$10</f>
        <v>14096038.497149093</v>
      </c>
      <c r="D64" s="23">
        <f>AVERAGE(C53:C64)</f>
        <v>13958617.241941659</v>
      </c>
      <c r="E64" s="23"/>
    </row>
    <row r="65" spans="1:5" x14ac:dyDescent="0.25">
      <c r="A65" s="24">
        <v>1994</v>
      </c>
      <c r="B65" s="24">
        <v>1</v>
      </c>
      <c r="C65" s="22">
        <f>C64+Global_Pop_Data_Annual!$D$10</f>
        <v>14121659.111011252</v>
      </c>
      <c r="E65" s="23"/>
    </row>
    <row r="66" spans="1:5" x14ac:dyDescent="0.25">
      <c r="A66" s="24">
        <v>1994</v>
      </c>
      <c r="B66" s="24">
        <v>2</v>
      </c>
      <c r="C66" s="22">
        <f>C65+Global_Pop_Data_Annual!$D$10</f>
        <v>14147279.724873411</v>
      </c>
      <c r="E66" s="23"/>
    </row>
    <row r="67" spans="1:5" x14ac:dyDescent="0.25">
      <c r="A67" s="24">
        <v>1994</v>
      </c>
      <c r="B67" s="24">
        <v>3</v>
      </c>
      <c r="C67" s="22">
        <f>C66+Global_Pop_Data_Annual!$D$10</f>
        <v>14172900.338735569</v>
      </c>
      <c r="D67" s="23"/>
      <c r="E67" s="23"/>
    </row>
    <row r="68" spans="1:5" x14ac:dyDescent="0.25">
      <c r="A68" s="24">
        <v>1994</v>
      </c>
      <c r="B68" s="24">
        <v>4</v>
      </c>
      <c r="C68" s="22">
        <f>C67+Global_Pop_Data_Annual!$D$10</f>
        <v>14198520.952597728</v>
      </c>
      <c r="E68" s="23"/>
    </row>
    <row r="69" spans="1:5" x14ac:dyDescent="0.25">
      <c r="A69" s="24">
        <v>1994</v>
      </c>
      <c r="B69" s="24">
        <v>5</v>
      </c>
      <c r="C69" s="22">
        <f>C68+Global_Pop_Data_Annual!$D$10</f>
        <v>14224141.566459887</v>
      </c>
      <c r="E69" s="23"/>
    </row>
    <row r="70" spans="1:5" x14ac:dyDescent="0.25">
      <c r="A70" s="24">
        <v>1994</v>
      </c>
      <c r="B70" s="24">
        <v>6</v>
      </c>
      <c r="C70" s="22">
        <f>C69+Global_Pop_Data_Annual!$D$10</f>
        <v>14249762.180322045</v>
      </c>
      <c r="E70" s="23"/>
    </row>
    <row r="71" spans="1:5" x14ac:dyDescent="0.25">
      <c r="A71" s="24">
        <v>1994</v>
      </c>
      <c r="B71" s="24">
        <v>7</v>
      </c>
      <c r="C71" s="22">
        <f>Global_Pop_Data_Annual!B10</f>
        <v>14275382.794184199</v>
      </c>
      <c r="E71" s="23"/>
    </row>
    <row r="72" spans="1:5" x14ac:dyDescent="0.25">
      <c r="A72" s="24">
        <v>1994</v>
      </c>
      <c r="B72" s="24">
        <v>8</v>
      </c>
      <c r="C72" s="22">
        <f>C71+Global_Pop_Data_Annual!$D$11</f>
        <v>14300589.316245891</v>
      </c>
      <c r="E72" s="23"/>
    </row>
    <row r="73" spans="1:5" x14ac:dyDescent="0.25">
      <c r="A73" s="24">
        <v>1994</v>
      </c>
      <c r="B73" s="24">
        <v>9</v>
      </c>
      <c r="C73" s="22">
        <f>C72+Global_Pop_Data_Annual!$D$11</f>
        <v>14325795.838307584</v>
      </c>
      <c r="E73" s="23"/>
    </row>
    <row r="74" spans="1:5" x14ac:dyDescent="0.25">
      <c r="A74" s="24">
        <v>1994</v>
      </c>
      <c r="B74" s="24">
        <v>10</v>
      </c>
      <c r="C74" s="22">
        <f>C73+Global_Pop_Data_Annual!$D$11</f>
        <v>14351002.360369276</v>
      </c>
      <c r="E74" s="23"/>
    </row>
    <row r="75" spans="1:5" x14ac:dyDescent="0.25">
      <c r="A75" s="24">
        <v>1994</v>
      </c>
      <c r="B75" s="24">
        <v>11</v>
      </c>
      <c r="C75" s="22">
        <f>C74+Global_Pop_Data_Annual!$D$11</f>
        <v>14376208.882430969</v>
      </c>
      <c r="E75" s="23"/>
    </row>
    <row r="76" spans="1:5" x14ac:dyDescent="0.25">
      <c r="A76" s="24">
        <v>1994</v>
      </c>
      <c r="B76" s="24">
        <v>12</v>
      </c>
      <c r="C76" s="22">
        <f>C75+Global_Pop_Data_Annual!$D$11</f>
        <v>14401415.404492661</v>
      </c>
      <c r="D76" s="23">
        <f>AVERAGE(C65:C76)</f>
        <v>14262054.872502541</v>
      </c>
      <c r="E76" s="23"/>
    </row>
    <row r="77" spans="1:5" x14ac:dyDescent="0.25">
      <c r="A77" s="24">
        <v>1995</v>
      </c>
      <c r="B77" s="24">
        <v>1</v>
      </c>
      <c r="C77" s="22">
        <f>C76+Global_Pop_Data_Annual!$D$11</f>
        <v>14426621.926554354</v>
      </c>
      <c r="E77" s="23"/>
    </row>
    <row r="78" spans="1:5" x14ac:dyDescent="0.25">
      <c r="A78" s="24">
        <v>1995</v>
      </c>
      <c r="B78" s="24">
        <v>2</v>
      </c>
      <c r="C78" s="22">
        <f>C77+Global_Pop_Data_Annual!$D$11</f>
        <v>14451828.448616046</v>
      </c>
      <c r="E78" s="23"/>
    </row>
    <row r="79" spans="1:5" x14ac:dyDescent="0.25">
      <c r="A79" s="24">
        <v>1995</v>
      </c>
      <c r="B79" s="24">
        <v>3</v>
      </c>
      <c r="C79" s="22">
        <f>C78+Global_Pop_Data_Annual!$D$11</f>
        <v>14477034.970677739</v>
      </c>
      <c r="D79" s="23"/>
      <c r="E79" s="23"/>
    </row>
    <row r="80" spans="1:5" x14ac:dyDescent="0.25">
      <c r="A80" s="24">
        <v>1995</v>
      </c>
      <c r="B80" s="24">
        <v>4</v>
      </c>
      <c r="C80" s="22">
        <f>C79+Global_Pop_Data_Annual!$D$11</f>
        <v>14502241.492739432</v>
      </c>
      <c r="E80" s="23"/>
    </row>
    <row r="81" spans="1:5" x14ac:dyDescent="0.25">
      <c r="A81" s="24">
        <v>1995</v>
      </c>
      <c r="B81" s="24">
        <v>5</v>
      </c>
      <c r="C81" s="22">
        <f>C80+Global_Pop_Data_Annual!$D$11</f>
        <v>14527448.014801124</v>
      </c>
      <c r="E81" s="23"/>
    </row>
    <row r="82" spans="1:5" x14ac:dyDescent="0.25">
      <c r="A82" s="24">
        <v>1995</v>
      </c>
      <c r="B82" s="24">
        <v>6</v>
      </c>
      <c r="C82" s="22">
        <f>C81+Global_Pop_Data_Annual!$D$11</f>
        <v>14552654.536862817</v>
      </c>
      <c r="E82" s="23"/>
    </row>
    <row r="83" spans="1:5" x14ac:dyDescent="0.25">
      <c r="A83" s="24">
        <v>1995</v>
      </c>
      <c r="B83" s="24">
        <v>7</v>
      </c>
      <c r="C83" s="22">
        <f>Global_Pop_Data_Annual!B11</f>
        <v>14577861.0589245</v>
      </c>
      <c r="E83" s="23"/>
    </row>
    <row r="84" spans="1:5" x14ac:dyDescent="0.25">
      <c r="A84" s="24">
        <v>1995</v>
      </c>
      <c r="B84" s="24">
        <v>8</v>
      </c>
      <c r="C84" s="22">
        <f>C83+Global_Pop_Data_Annual!$D$12</f>
        <v>14604331.541851841</v>
      </c>
      <c r="E84" s="23"/>
    </row>
    <row r="85" spans="1:5" x14ac:dyDescent="0.25">
      <c r="A85" s="24">
        <v>1995</v>
      </c>
      <c r="B85" s="24">
        <v>9</v>
      </c>
      <c r="C85" s="22">
        <f>C84+Global_Pop_Data_Annual!$D$12</f>
        <v>14630802.024779182</v>
      </c>
      <c r="E85" s="23"/>
    </row>
    <row r="86" spans="1:5" x14ac:dyDescent="0.25">
      <c r="A86" s="24">
        <v>1995</v>
      </c>
      <c r="B86" s="24">
        <v>10</v>
      </c>
      <c r="C86" s="22">
        <f>C85+Global_Pop_Data_Annual!$D$12</f>
        <v>14657272.507706523</v>
      </c>
      <c r="E86" s="23"/>
    </row>
    <row r="87" spans="1:5" x14ac:dyDescent="0.25">
      <c r="A87" s="24">
        <v>1995</v>
      </c>
      <c r="B87" s="24">
        <v>11</v>
      </c>
      <c r="C87" s="22">
        <f>C86+Global_Pop_Data_Annual!$D$12</f>
        <v>14683742.990633864</v>
      </c>
      <c r="E87" s="23"/>
    </row>
    <row r="88" spans="1:5" x14ac:dyDescent="0.25">
      <c r="A88" s="24">
        <v>1995</v>
      </c>
      <c r="B88" s="24">
        <v>12</v>
      </c>
      <c r="C88" s="22">
        <f>C87+Global_Pop_Data_Annual!$D$12</f>
        <v>14710213.473561205</v>
      </c>
      <c r="D88" s="23">
        <f>AVERAGE(C77:C88)</f>
        <v>14566837.748975718</v>
      </c>
      <c r="E88" s="23"/>
    </row>
    <row r="89" spans="1:5" x14ac:dyDescent="0.25">
      <c r="A89" s="24">
        <v>1996</v>
      </c>
      <c r="B89" s="24">
        <v>1</v>
      </c>
      <c r="C89" s="22">
        <f>C88+Global_Pop_Data_Annual!$D$12</f>
        <v>14736683.956488546</v>
      </c>
      <c r="E89" s="23"/>
    </row>
    <row r="90" spans="1:5" x14ac:dyDescent="0.25">
      <c r="A90" s="24">
        <v>1996</v>
      </c>
      <c r="B90" s="24">
        <v>2</v>
      </c>
      <c r="C90" s="22">
        <f>C89+Global_Pop_Data_Annual!$D$12</f>
        <v>14763154.439415887</v>
      </c>
      <c r="E90" s="23"/>
    </row>
    <row r="91" spans="1:5" x14ac:dyDescent="0.25">
      <c r="A91" s="24">
        <v>1996</v>
      </c>
      <c r="B91" s="24">
        <v>3</v>
      </c>
      <c r="C91" s="22">
        <f>C90+Global_Pop_Data_Annual!$D$12</f>
        <v>14789624.922343228</v>
      </c>
      <c r="D91" s="23"/>
      <c r="E91" s="23"/>
    </row>
    <row r="92" spans="1:5" x14ac:dyDescent="0.25">
      <c r="A92" s="24">
        <v>1996</v>
      </c>
      <c r="B92" s="24">
        <v>4</v>
      </c>
      <c r="C92" s="22">
        <f>C91+Global_Pop_Data_Annual!$D$12</f>
        <v>14816095.405270569</v>
      </c>
      <c r="E92" s="23"/>
    </row>
    <row r="93" spans="1:5" x14ac:dyDescent="0.25">
      <c r="A93" s="24">
        <v>1996</v>
      </c>
      <c r="B93" s="24">
        <v>5</v>
      </c>
      <c r="C93" s="22">
        <f>C92+Global_Pop_Data_Annual!$D$12</f>
        <v>14842565.88819791</v>
      </c>
      <c r="E93" s="23"/>
    </row>
    <row r="94" spans="1:5" x14ac:dyDescent="0.25">
      <c r="A94" s="24">
        <v>1996</v>
      </c>
      <c r="B94" s="24">
        <v>6</v>
      </c>
      <c r="C94" s="22">
        <f>C93+Global_Pop_Data_Annual!$D$12</f>
        <v>14869036.371125251</v>
      </c>
      <c r="E94" s="23"/>
    </row>
    <row r="95" spans="1:5" x14ac:dyDescent="0.25">
      <c r="A95" s="24">
        <v>1996</v>
      </c>
      <c r="B95" s="24">
        <v>7</v>
      </c>
      <c r="C95" s="22">
        <f>Global_Pop_Data_Annual!B12</f>
        <v>14895506.854052601</v>
      </c>
      <c r="E95" s="23"/>
    </row>
    <row r="96" spans="1:5" x14ac:dyDescent="0.25">
      <c r="A96" s="24">
        <v>1996</v>
      </c>
      <c r="B96" s="24">
        <v>8</v>
      </c>
      <c r="C96" s="22">
        <f>C95+Global_Pop_Data_Annual!$D$13</f>
        <v>14922656.137389835</v>
      </c>
      <c r="E96" s="23"/>
    </row>
    <row r="97" spans="1:5" x14ac:dyDescent="0.25">
      <c r="A97" s="24">
        <v>1996</v>
      </c>
      <c r="B97" s="24">
        <v>9</v>
      </c>
      <c r="C97" s="22">
        <f>C96+Global_Pop_Data_Annual!$D$13</f>
        <v>14949805.420727069</v>
      </c>
      <c r="E97" s="23"/>
    </row>
    <row r="98" spans="1:5" x14ac:dyDescent="0.25">
      <c r="A98" s="24">
        <v>1996</v>
      </c>
      <c r="B98" s="24">
        <v>10</v>
      </c>
      <c r="C98" s="22">
        <f>C97+Global_Pop_Data_Annual!$D$13</f>
        <v>14976954.704064302</v>
      </c>
      <c r="E98" s="23"/>
    </row>
    <row r="99" spans="1:5" x14ac:dyDescent="0.25">
      <c r="A99" s="24">
        <v>1996</v>
      </c>
      <c r="B99" s="24">
        <v>11</v>
      </c>
      <c r="C99" s="22">
        <f>C98+Global_Pop_Data_Annual!$D$13</f>
        <v>15004103.987401536</v>
      </c>
      <c r="E99" s="23"/>
    </row>
    <row r="100" spans="1:5" x14ac:dyDescent="0.25">
      <c r="A100" s="24">
        <v>1996</v>
      </c>
      <c r="B100" s="24">
        <v>12</v>
      </c>
      <c r="C100" s="22">
        <f>C99+Global_Pop_Data_Annual!$D$13</f>
        <v>15031253.270738769</v>
      </c>
      <c r="D100" s="23">
        <f>AVERAGE(C89:C100)</f>
        <v>14883120.113101294</v>
      </c>
      <c r="E100" s="23"/>
    </row>
    <row r="101" spans="1:5" x14ac:dyDescent="0.25">
      <c r="A101" s="24">
        <v>1997</v>
      </c>
      <c r="B101" s="24">
        <v>1</v>
      </c>
      <c r="C101" s="22">
        <f>C100+Global_Pop_Data_Annual!$D$13</f>
        <v>15058402.554076003</v>
      </c>
      <c r="E101" s="23"/>
    </row>
    <row r="102" spans="1:5" x14ac:dyDescent="0.25">
      <c r="A102" s="24">
        <v>1997</v>
      </c>
      <c r="B102" s="24">
        <v>2</v>
      </c>
      <c r="C102" s="22">
        <f>C101+Global_Pop_Data_Annual!$D$13</f>
        <v>15085551.837413236</v>
      </c>
      <c r="E102" s="23"/>
    </row>
    <row r="103" spans="1:5" x14ac:dyDescent="0.25">
      <c r="A103" s="24">
        <v>1997</v>
      </c>
      <c r="B103" s="24">
        <v>3</v>
      </c>
      <c r="C103" s="22">
        <f>C102+Global_Pop_Data_Annual!$D$13</f>
        <v>15112701.12075047</v>
      </c>
      <c r="D103" s="23"/>
      <c r="E103" s="23"/>
    </row>
    <row r="104" spans="1:5" x14ac:dyDescent="0.25">
      <c r="A104" s="24">
        <v>1997</v>
      </c>
      <c r="B104" s="24">
        <v>4</v>
      </c>
      <c r="C104" s="22">
        <f>C103+Global_Pop_Data_Annual!$D$13</f>
        <v>15139850.404087704</v>
      </c>
      <c r="E104" s="23"/>
    </row>
    <row r="105" spans="1:5" x14ac:dyDescent="0.25">
      <c r="A105" s="24">
        <v>1997</v>
      </c>
      <c r="B105" s="24">
        <v>5</v>
      </c>
      <c r="C105" s="22">
        <f>C104+Global_Pop_Data_Annual!$D$13</f>
        <v>15166999.687424937</v>
      </c>
      <c r="E105" s="23"/>
    </row>
    <row r="106" spans="1:5" x14ac:dyDescent="0.25">
      <c r="A106" s="24">
        <v>1997</v>
      </c>
      <c r="B106" s="24">
        <v>6</v>
      </c>
      <c r="C106" s="22">
        <f>C105+Global_Pop_Data_Annual!$D$13</f>
        <v>15194148.970762171</v>
      </c>
      <c r="E106" s="23"/>
    </row>
    <row r="107" spans="1:5" x14ac:dyDescent="0.25">
      <c r="A107" s="24">
        <v>1997</v>
      </c>
      <c r="B107" s="24">
        <v>7</v>
      </c>
      <c r="C107" s="22">
        <f>Global_Pop_Data_Annual!B13</f>
        <v>15221298.254099401</v>
      </c>
      <c r="E107" s="23"/>
    </row>
    <row r="108" spans="1:5" x14ac:dyDescent="0.25">
      <c r="A108" s="24">
        <v>1997</v>
      </c>
      <c r="B108" s="24">
        <v>8</v>
      </c>
      <c r="C108" s="22">
        <f>C107+Global_Pop_Data_Annual!$D$14</f>
        <v>15246069.75135155</v>
      </c>
      <c r="E108" s="23"/>
    </row>
    <row r="109" spans="1:5" x14ac:dyDescent="0.25">
      <c r="A109" s="24">
        <v>1997</v>
      </c>
      <c r="B109" s="24">
        <v>9</v>
      </c>
      <c r="C109" s="22">
        <f>C108+Global_Pop_Data_Annual!$D$14</f>
        <v>15270841.2486037</v>
      </c>
      <c r="E109" s="23"/>
    </row>
    <row r="110" spans="1:5" x14ac:dyDescent="0.25">
      <c r="A110" s="24">
        <v>1997</v>
      </c>
      <c r="B110" s="24">
        <v>10</v>
      </c>
      <c r="C110" s="22">
        <f>C109+Global_Pop_Data_Annual!$D$14</f>
        <v>15295612.745855849</v>
      </c>
      <c r="E110" s="23"/>
    </row>
    <row r="111" spans="1:5" x14ac:dyDescent="0.25">
      <c r="A111" s="24">
        <v>1997</v>
      </c>
      <c r="B111" s="24">
        <v>11</v>
      </c>
      <c r="C111" s="22">
        <f>C110+Global_Pop_Data_Annual!$D$14</f>
        <v>15320384.243107999</v>
      </c>
      <c r="E111" s="23"/>
    </row>
    <row r="112" spans="1:5" x14ac:dyDescent="0.25">
      <c r="A112" s="24">
        <v>1997</v>
      </c>
      <c r="B112" s="24">
        <v>12</v>
      </c>
      <c r="C112" s="22">
        <f>C111+Global_Pop_Data_Annual!$D$14</f>
        <v>15345155.740360148</v>
      </c>
      <c r="D112" s="23">
        <f>AVERAGE(C101:C112)</f>
        <v>15204751.37982443</v>
      </c>
      <c r="E112" s="23"/>
    </row>
    <row r="113" spans="1:5" x14ac:dyDescent="0.25">
      <c r="A113" s="24">
        <v>1998</v>
      </c>
      <c r="B113" s="24">
        <v>1</v>
      </c>
      <c r="C113" s="22">
        <f>C112+Global_Pop_Data_Annual!$D$14</f>
        <v>15369927.237612298</v>
      </c>
      <c r="E113" s="23"/>
    </row>
    <row r="114" spans="1:5" x14ac:dyDescent="0.25">
      <c r="A114" s="24">
        <v>1998</v>
      </c>
      <c r="B114" s="24">
        <v>2</v>
      </c>
      <c r="C114" s="22">
        <f>C113+Global_Pop_Data_Annual!$D$14</f>
        <v>15394698.734864447</v>
      </c>
      <c r="E114" s="23"/>
    </row>
    <row r="115" spans="1:5" x14ac:dyDescent="0.25">
      <c r="A115" s="24">
        <v>1998</v>
      </c>
      <c r="B115" s="24">
        <v>3</v>
      </c>
      <c r="C115" s="22">
        <f>C114+Global_Pop_Data_Annual!$D$14</f>
        <v>15419470.232116597</v>
      </c>
      <c r="D115" s="23"/>
      <c r="E115" s="23"/>
    </row>
    <row r="116" spans="1:5" x14ac:dyDescent="0.25">
      <c r="A116" s="24">
        <v>1998</v>
      </c>
      <c r="B116" s="24">
        <v>4</v>
      </c>
      <c r="C116" s="22">
        <f>C115+Global_Pop_Data_Annual!$D$14</f>
        <v>15444241.729368746</v>
      </c>
      <c r="E116" s="23"/>
    </row>
    <row r="117" spans="1:5" x14ac:dyDescent="0.25">
      <c r="A117" s="24">
        <v>1998</v>
      </c>
      <c r="B117" s="24">
        <v>5</v>
      </c>
      <c r="C117" s="22">
        <f>C116+Global_Pop_Data_Annual!$D$14</f>
        <v>15469013.226620896</v>
      </c>
      <c r="E117" s="23"/>
    </row>
    <row r="118" spans="1:5" x14ac:dyDescent="0.25">
      <c r="A118" s="24">
        <v>1998</v>
      </c>
      <c r="B118" s="24">
        <v>6</v>
      </c>
      <c r="C118" s="22">
        <f>C117+Global_Pop_Data_Annual!$D$14</f>
        <v>15493784.723873045</v>
      </c>
      <c r="E118" s="23"/>
    </row>
    <row r="119" spans="1:5" x14ac:dyDescent="0.25">
      <c r="A119" s="24">
        <v>1998</v>
      </c>
      <c r="B119" s="24">
        <v>7</v>
      </c>
      <c r="C119" s="22">
        <f>Global_Pop_Data_Annual!B14</f>
        <v>15518556.2211252</v>
      </c>
      <c r="E119" s="23"/>
    </row>
    <row r="120" spans="1:5" x14ac:dyDescent="0.25">
      <c r="A120" s="24">
        <v>1998</v>
      </c>
      <c r="B120" s="24">
        <v>8</v>
      </c>
      <c r="C120" s="22">
        <f>C119+Global_Pop_Data_Annual!$D$15</f>
        <v>15541846.766468484</v>
      </c>
      <c r="E120" s="23"/>
    </row>
    <row r="121" spans="1:5" x14ac:dyDescent="0.25">
      <c r="A121" s="24">
        <v>1998</v>
      </c>
      <c r="B121" s="24">
        <v>9</v>
      </c>
      <c r="C121" s="22">
        <f>C120+Global_Pop_Data_Annual!$D$15</f>
        <v>15565137.311811768</v>
      </c>
      <c r="E121" s="23"/>
    </row>
    <row r="122" spans="1:5" x14ac:dyDescent="0.25">
      <c r="A122" s="24">
        <v>1998</v>
      </c>
      <c r="B122" s="24">
        <v>10</v>
      </c>
      <c r="C122" s="22">
        <f>C121+Global_Pop_Data_Annual!$D$15</f>
        <v>15588427.857155051</v>
      </c>
      <c r="E122" s="23"/>
    </row>
    <row r="123" spans="1:5" x14ac:dyDescent="0.25">
      <c r="A123" s="24">
        <v>1998</v>
      </c>
      <c r="B123" s="24">
        <v>11</v>
      </c>
      <c r="C123" s="22">
        <f>C122+Global_Pop_Data_Annual!$D$15</f>
        <v>15611718.402498335</v>
      </c>
      <c r="E123" s="23"/>
    </row>
    <row r="124" spans="1:5" x14ac:dyDescent="0.25">
      <c r="A124" s="24">
        <v>1998</v>
      </c>
      <c r="B124" s="24">
        <v>12</v>
      </c>
      <c r="C124" s="22">
        <f>C123+Global_Pop_Data_Annual!$D$15</f>
        <v>15635008.947841618</v>
      </c>
      <c r="D124" s="23">
        <f>AVERAGE(C113:C124)</f>
        <v>15504319.282613039</v>
      </c>
      <c r="E124" s="23"/>
    </row>
    <row r="125" spans="1:5" x14ac:dyDescent="0.25">
      <c r="A125" s="24">
        <v>1999</v>
      </c>
      <c r="B125" s="24">
        <v>1</v>
      </c>
      <c r="C125" s="22">
        <f>C124+Global_Pop_Data_Annual!$D$15</f>
        <v>15658299.493184902</v>
      </c>
      <c r="E125" s="23"/>
    </row>
    <row r="126" spans="1:5" x14ac:dyDescent="0.25">
      <c r="A126" s="24">
        <v>1999</v>
      </c>
      <c r="B126" s="24">
        <v>2</v>
      </c>
      <c r="C126" s="22">
        <f>C125+Global_Pop_Data_Annual!$D$15</f>
        <v>15681590.038528185</v>
      </c>
      <c r="E126" s="23"/>
    </row>
    <row r="127" spans="1:5" x14ac:dyDescent="0.25">
      <c r="A127" s="24">
        <v>1999</v>
      </c>
      <c r="B127" s="24">
        <v>3</v>
      </c>
      <c r="C127" s="22">
        <f>C126+Global_Pop_Data_Annual!$D$15</f>
        <v>15704880.583871469</v>
      </c>
      <c r="D127" s="23"/>
      <c r="E127" s="23"/>
    </row>
    <row r="128" spans="1:5" x14ac:dyDescent="0.25">
      <c r="A128" s="24">
        <v>1999</v>
      </c>
      <c r="B128" s="24">
        <v>4</v>
      </c>
      <c r="C128" s="22">
        <f>C127+Global_Pop_Data_Annual!$D$15</f>
        <v>15728171.129214752</v>
      </c>
      <c r="E128" s="23"/>
    </row>
    <row r="129" spans="1:5" x14ac:dyDescent="0.25">
      <c r="A129" s="24">
        <v>1999</v>
      </c>
      <c r="B129" s="24">
        <v>5</v>
      </c>
      <c r="C129" s="22">
        <f>C128+Global_Pop_Data_Annual!$D$15</f>
        <v>15751461.674558036</v>
      </c>
      <c r="E129" s="23"/>
    </row>
    <row r="130" spans="1:5" x14ac:dyDescent="0.25">
      <c r="A130" s="24">
        <v>1999</v>
      </c>
      <c r="B130" s="24">
        <v>6</v>
      </c>
      <c r="C130" s="22">
        <f>C129+Global_Pop_Data_Annual!$D$15</f>
        <v>15774752.21990132</v>
      </c>
      <c r="E130" s="23"/>
    </row>
    <row r="131" spans="1:5" x14ac:dyDescent="0.25">
      <c r="A131" s="24">
        <v>1999</v>
      </c>
      <c r="B131" s="24">
        <v>7</v>
      </c>
      <c r="C131" s="22">
        <f>Global_Pop_Data_Annual!B15</f>
        <v>15798042.765244599</v>
      </c>
      <c r="E131" s="23"/>
    </row>
    <row r="132" spans="1:5" x14ac:dyDescent="0.25">
      <c r="A132" s="24">
        <v>1999</v>
      </c>
      <c r="B132" s="24">
        <v>8</v>
      </c>
      <c r="C132" s="22">
        <f>C131+Global_Pop_Data_Annual!$D$16</f>
        <v>15822287.3728434</v>
      </c>
      <c r="E132" s="23"/>
    </row>
    <row r="133" spans="1:5" x14ac:dyDescent="0.25">
      <c r="A133" s="24">
        <v>1999</v>
      </c>
      <c r="B133" s="24">
        <v>9</v>
      </c>
      <c r="C133" s="22">
        <f>C132+Global_Pop_Data_Annual!$D$16</f>
        <v>15846531.9804422</v>
      </c>
      <c r="E133" s="23"/>
    </row>
    <row r="134" spans="1:5" x14ac:dyDescent="0.25">
      <c r="A134" s="24">
        <v>1999</v>
      </c>
      <c r="B134" s="24">
        <v>10</v>
      </c>
      <c r="C134" s="22">
        <f>C133+Global_Pop_Data_Annual!$D$16</f>
        <v>15870776.588041</v>
      </c>
      <c r="E134" s="23"/>
    </row>
    <row r="135" spans="1:5" x14ac:dyDescent="0.25">
      <c r="A135" s="24">
        <v>1999</v>
      </c>
      <c r="B135" s="24">
        <v>11</v>
      </c>
      <c r="C135" s="22">
        <f>C134+Global_Pop_Data_Annual!$D$16</f>
        <v>15895021.1956398</v>
      </c>
      <c r="E135" s="23"/>
    </row>
    <row r="136" spans="1:5" x14ac:dyDescent="0.25">
      <c r="A136" s="24">
        <v>1999</v>
      </c>
      <c r="B136" s="24">
        <v>12</v>
      </c>
      <c r="C136" s="22">
        <f>C135+Global_Pop_Data_Annual!$D$16</f>
        <v>15919265.8032386</v>
      </c>
      <c r="D136" s="23">
        <f>AVERAGE(C125:C136)</f>
        <v>15787590.070392355</v>
      </c>
      <c r="E136" s="23"/>
    </row>
    <row r="137" spans="1:5" x14ac:dyDescent="0.25">
      <c r="A137" s="24">
        <v>2000</v>
      </c>
      <c r="B137" s="24">
        <v>1</v>
      </c>
      <c r="C137" s="22">
        <f>C136+Global_Pop_Data_Annual!$D$16</f>
        <v>15943510.410837401</v>
      </c>
      <c r="E137" s="23"/>
    </row>
    <row r="138" spans="1:5" x14ac:dyDescent="0.25">
      <c r="A138" s="24">
        <v>2000</v>
      </c>
      <c r="B138" s="24">
        <v>2</v>
      </c>
      <c r="C138" s="22">
        <f>C137+Global_Pop_Data_Annual!$D$16</f>
        <v>15967755.018436201</v>
      </c>
      <c r="E138" s="23"/>
    </row>
    <row r="139" spans="1:5" x14ac:dyDescent="0.25">
      <c r="A139" s="24">
        <v>2000</v>
      </c>
      <c r="B139" s="24">
        <v>3</v>
      </c>
      <c r="C139" s="22">
        <f>C138+Global_Pop_Data_Annual!$D$16</f>
        <v>15991999.626035001</v>
      </c>
      <c r="D139" s="23"/>
      <c r="E139" s="23"/>
    </row>
    <row r="140" spans="1:5" x14ac:dyDescent="0.25">
      <c r="A140" s="24">
        <v>2000</v>
      </c>
      <c r="B140" s="24">
        <v>4</v>
      </c>
      <c r="C140" s="22">
        <f>C139+Global_Pop_Data_Annual!$D$16</f>
        <v>16016244.233633801</v>
      </c>
      <c r="E140" s="23"/>
    </row>
    <row r="141" spans="1:5" x14ac:dyDescent="0.25">
      <c r="A141" s="24">
        <v>2000</v>
      </c>
      <c r="B141" s="24">
        <v>5</v>
      </c>
      <c r="C141" s="22">
        <f>C140+Global_Pop_Data_Annual!$D$16</f>
        <v>16040488.841232602</v>
      </c>
      <c r="E141" s="23"/>
    </row>
    <row r="142" spans="1:5" x14ac:dyDescent="0.25">
      <c r="A142" s="24">
        <v>2000</v>
      </c>
      <c r="B142" s="24">
        <v>6</v>
      </c>
      <c r="C142" s="22">
        <f>C141+Global_Pop_Data_Annual!$D$16</f>
        <v>16064733.448831402</v>
      </c>
      <c r="E142" s="23"/>
    </row>
    <row r="143" spans="1:5" x14ac:dyDescent="0.25">
      <c r="A143" s="24">
        <v>2000</v>
      </c>
      <c r="B143" s="24">
        <v>7</v>
      </c>
      <c r="C143" s="22">
        <f>Global_Pop_Data_Annual!B16</f>
        <v>16088978.0564302</v>
      </c>
      <c r="E143" s="23"/>
    </row>
    <row r="144" spans="1:5" x14ac:dyDescent="0.25">
      <c r="A144" s="24">
        <v>2000</v>
      </c>
      <c r="B144" s="24">
        <v>8</v>
      </c>
      <c r="C144" s="22">
        <f>C143+Global_Pop_Data_Annual!$D$17</f>
        <v>16114850.457350008</v>
      </c>
      <c r="E144" s="23"/>
    </row>
    <row r="145" spans="1:5" x14ac:dyDescent="0.25">
      <c r="A145" s="24">
        <v>2000</v>
      </c>
      <c r="B145" s="24">
        <v>9</v>
      </c>
      <c r="C145" s="22">
        <f>C144+Global_Pop_Data_Annual!$D$17</f>
        <v>16140722.858269816</v>
      </c>
      <c r="E145" s="23"/>
    </row>
    <row r="146" spans="1:5" x14ac:dyDescent="0.25">
      <c r="A146" s="24">
        <v>2000</v>
      </c>
      <c r="B146" s="24">
        <v>10</v>
      </c>
      <c r="C146" s="22">
        <f>C145+Global_Pop_Data_Annual!$D$17</f>
        <v>16166595.259189624</v>
      </c>
      <c r="E146" s="23"/>
    </row>
    <row r="147" spans="1:5" x14ac:dyDescent="0.25">
      <c r="A147" s="24">
        <v>2000</v>
      </c>
      <c r="B147" s="24">
        <v>11</v>
      </c>
      <c r="C147" s="22">
        <f>C146+Global_Pop_Data_Annual!$D$17</f>
        <v>16192467.660109432</v>
      </c>
      <c r="E147" s="23"/>
    </row>
    <row r="148" spans="1:5" x14ac:dyDescent="0.25">
      <c r="A148" s="24">
        <v>2000</v>
      </c>
      <c r="B148" s="24">
        <v>12</v>
      </c>
      <c r="C148" s="22">
        <f>C147+Global_Pop_Data_Annual!$D$17</f>
        <v>16218340.06102924</v>
      </c>
      <c r="D148" s="23">
        <f>AVERAGE(C137:C148)</f>
        <v>16078890.494282061</v>
      </c>
      <c r="E148" s="23"/>
    </row>
    <row r="149" spans="1:5" x14ac:dyDescent="0.25">
      <c r="A149" s="24">
        <v>2001</v>
      </c>
      <c r="B149" s="24">
        <v>1</v>
      </c>
      <c r="C149" s="22">
        <f>C148+Global_Pop_Data_Annual!$D$17</f>
        <v>16244212.461949049</v>
      </c>
      <c r="E149" s="23"/>
    </row>
    <row r="150" spans="1:5" x14ac:dyDescent="0.25">
      <c r="A150" s="24">
        <v>2001</v>
      </c>
      <c r="B150" s="24">
        <v>2</v>
      </c>
      <c r="C150" s="22">
        <f>C149+Global_Pop_Data_Annual!$D$17</f>
        <v>16270084.862868857</v>
      </c>
      <c r="E150" s="23"/>
    </row>
    <row r="151" spans="1:5" x14ac:dyDescent="0.25">
      <c r="A151" s="24">
        <v>2001</v>
      </c>
      <c r="B151" s="24">
        <v>3</v>
      </c>
      <c r="C151" s="22">
        <f>C150+Global_Pop_Data_Annual!$D$17</f>
        <v>16295957.263788665</v>
      </c>
      <c r="D151" s="23"/>
      <c r="E151" s="23"/>
    </row>
    <row r="152" spans="1:5" x14ac:dyDescent="0.25">
      <c r="A152" s="24">
        <v>2001</v>
      </c>
      <c r="B152" s="24">
        <v>4</v>
      </c>
      <c r="C152" s="22">
        <f>C151+Global_Pop_Data_Annual!$D$17</f>
        <v>16321829.664708473</v>
      </c>
      <c r="E152" s="23"/>
    </row>
    <row r="153" spans="1:5" x14ac:dyDescent="0.25">
      <c r="A153" s="24">
        <v>2001</v>
      </c>
      <c r="B153" s="24">
        <v>5</v>
      </c>
      <c r="C153" s="22">
        <f>C152+Global_Pop_Data_Annual!$D$17</f>
        <v>16347702.065628281</v>
      </c>
      <c r="E153" s="23"/>
    </row>
    <row r="154" spans="1:5" x14ac:dyDescent="0.25">
      <c r="A154" s="24">
        <v>2001</v>
      </c>
      <c r="B154" s="24">
        <v>6</v>
      </c>
      <c r="C154" s="22">
        <f>C153+Global_Pop_Data_Annual!$D$17</f>
        <v>16373574.466548089</v>
      </c>
      <c r="E154" s="23"/>
    </row>
    <row r="155" spans="1:5" x14ac:dyDescent="0.25">
      <c r="A155" s="24">
        <v>2001</v>
      </c>
      <c r="B155" s="24">
        <v>7</v>
      </c>
      <c r="C155" s="22">
        <f>Global_Pop_Data_Annual!B17</f>
        <v>16399446.867467901</v>
      </c>
      <c r="E155" s="23"/>
    </row>
    <row r="156" spans="1:5" x14ac:dyDescent="0.25">
      <c r="A156" s="24">
        <v>2001</v>
      </c>
      <c r="B156" s="24">
        <v>8</v>
      </c>
      <c r="C156" s="22">
        <f>C155+Global_Pop_Data_Annual!$D$18</f>
        <v>16426753.420490801</v>
      </c>
      <c r="E156" s="23"/>
    </row>
    <row r="157" spans="1:5" x14ac:dyDescent="0.25">
      <c r="A157" s="24">
        <v>2001</v>
      </c>
      <c r="B157" s="24">
        <v>9</v>
      </c>
      <c r="C157" s="22">
        <f>C156+Global_Pop_Data_Annual!$D$18</f>
        <v>16454059.973513702</v>
      </c>
      <c r="E157" s="23"/>
    </row>
    <row r="158" spans="1:5" x14ac:dyDescent="0.25">
      <c r="A158" s="24">
        <v>2001</v>
      </c>
      <c r="B158" s="24">
        <v>10</v>
      </c>
      <c r="C158" s="22">
        <f>C157+Global_Pop_Data_Annual!$D$18</f>
        <v>16481366.526536603</v>
      </c>
      <c r="E158" s="23"/>
    </row>
    <row r="159" spans="1:5" x14ac:dyDescent="0.25">
      <c r="A159" s="24">
        <v>2001</v>
      </c>
      <c r="B159" s="24">
        <v>11</v>
      </c>
      <c r="C159" s="22">
        <f>C158+Global_Pop_Data_Annual!$D$18</f>
        <v>16508673.079559503</v>
      </c>
      <c r="E159" s="23"/>
    </row>
    <row r="160" spans="1:5" x14ac:dyDescent="0.25">
      <c r="A160" s="24">
        <v>2001</v>
      </c>
      <c r="B160" s="24">
        <v>12</v>
      </c>
      <c r="C160" s="22">
        <f>C159+Global_Pop_Data_Annual!$D$18</f>
        <v>16535979.632582404</v>
      </c>
      <c r="D160" s="23">
        <f>AVERAGE(C149:C160)</f>
        <v>16388303.35713686</v>
      </c>
      <c r="E160" s="23"/>
    </row>
    <row r="161" spans="1:5" x14ac:dyDescent="0.25">
      <c r="A161" s="24">
        <v>2002</v>
      </c>
      <c r="B161" s="24">
        <v>1</v>
      </c>
      <c r="C161" s="22">
        <f>C160+Global_Pop_Data_Annual!$D$18</f>
        <v>16563286.185605304</v>
      </c>
      <c r="E161" s="23"/>
    </row>
    <row r="162" spans="1:5" x14ac:dyDescent="0.25">
      <c r="A162" s="24">
        <v>2002</v>
      </c>
      <c r="B162" s="24">
        <v>2</v>
      </c>
      <c r="C162" s="22">
        <f>C161+Global_Pop_Data_Annual!$D$18</f>
        <v>16590592.738628205</v>
      </c>
      <c r="E162" s="23"/>
    </row>
    <row r="163" spans="1:5" x14ac:dyDescent="0.25">
      <c r="A163" s="24">
        <v>2002</v>
      </c>
      <c r="B163" s="24">
        <v>3</v>
      </c>
      <c r="C163" s="22">
        <f>C162+Global_Pop_Data_Annual!$D$18</f>
        <v>16617899.291651106</v>
      </c>
      <c r="D163" s="23"/>
      <c r="E163" s="23"/>
    </row>
    <row r="164" spans="1:5" x14ac:dyDescent="0.25">
      <c r="A164" s="24">
        <v>2002</v>
      </c>
      <c r="B164" s="24">
        <v>4</v>
      </c>
      <c r="C164" s="22">
        <f>C163+Global_Pop_Data_Annual!$D$18</f>
        <v>16645205.844674006</v>
      </c>
      <c r="E164" s="23"/>
    </row>
    <row r="165" spans="1:5" x14ac:dyDescent="0.25">
      <c r="A165" s="24">
        <v>2002</v>
      </c>
      <c r="B165" s="24">
        <v>5</v>
      </c>
      <c r="C165" s="22">
        <f>C164+Global_Pop_Data_Annual!$D$18</f>
        <v>16672512.397696907</v>
      </c>
      <c r="E165" s="23"/>
    </row>
    <row r="166" spans="1:5" x14ac:dyDescent="0.25">
      <c r="A166" s="24">
        <v>2002</v>
      </c>
      <c r="B166" s="24">
        <v>6</v>
      </c>
      <c r="C166" s="22">
        <f>C165+Global_Pop_Data_Annual!$D$18</f>
        <v>16699818.950719807</v>
      </c>
      <c r="E166" s="23"/>
    </row>
    <row r="167" spans="1:5" x14ac:dyDescent="0.25">
      <c r="A167" s="24">
        <v>2002</v>
      </c>
      <c r="B167" s="24">
        <v>7</v>
      </c>
      <c r="C167" s="22">
        <f>Global_Pop_Data_Annual!B18</f>
        <v>16727125.5037427</v>
      </c>
      <c r="E167" s="23"/>
    </row>
    <row r="168" spans="1:5" x14ac:dyDescent="0.25">
      <c r="A168" s="24">
        <v>2002</v>
      </c>
      <c r="B168" s="24">
        <v>8</v>
      </c>
      <c r="C168" s="22">
        <f>C167+Global_Pop_Data_Annual!$D$19</f>
        <v>16754935.589729751</v>
      </c>
      <c r="E168" s="23"/>
    </row>
    <row r="169" spans="1:5" x14ac:dyDescent="0.25">
      <c r="A169" s="24">
        <v>2002</v>
      </c>
      <c r="B169" s="24">
        <v>9</v>
      </c>
      <c r="C169" s="22">
        <f>C168+Global_Pop_Data_Annual!$D$19</f>
        <v>16782745.675716799</v>
      </c>
      <c r="E169" s="23"/>
    </row>
    <row r="170" spans="1:5" x14ac:dyDescent="0.25">
      <c r="A170" s="24">
        <v>2002</v>
      </c>
      <c r="B170" s="24">
        <v>10</v>
      </c>
      <c r="C170" s="22">
        <f>C169+Global_Pop_Data_Annual!$D$19</f>
        <v>16810555.761703849</v>
      </c>
      <c r="E170" s="23"/>
    </row>
    <row r="171" spans="1:5" x14ac:dyDescent="0.25">
      <c r="A171" s="24">
        <v>2002</v>
      </c>
      <c r="B171" s="24">
        <v>11</v>
      </c>
      <c r="C171" s="22">
        <f>C170+Global_Pop_Data_Annual!$D$19</f>
        <v>16838365.847690899</v>
      </c>
      <c r="E171" s="23"/>
    </row>
    <row r="172" spans="1:5" x14ac:dyDescent="0.25">
      <c r="A172" s="24">
        <v>2002</v>
      </c>
      <c r="B172" s="24">
        <v>12</v>
      </c>
      <c r="C172" s="22">
        <f>C171+Global_Pop_Data_Annual!$D$19</f>
        <v>16866175.933677949</v>
      </c>
      <c r="D172" s="23">
        <f>AVERAGE(C161:C172)</f>
        <v>16714101.643436439</v>
      </c>
      <c r="E172" s="23"/>
    </row>
    <row r="173" spans="1:5" x14ac:dyDescent="0.25">
      <c r="A173" s="24">
        <v>2003</v>
      </c>
      <c r="B173" s="24">
        <v>1</v>
      </c>
      <c r="C173" s="22">
        <f>C172+Global_Pop_Data_Annual!$D$19</f>
        <v>16893986.019664999</v>
      </c>
      <c r="E173" s="23"/>
    </row>
    <row r="174" spans="1:5" x14ac:dyDescent="0.25">
      <c r="A174" s="24">
        <v>2003</v>
      </c>
      <c r="B174" s="24">
        <v>2</v>
      </c>
      <c r="C174" s="22">
        <f>C173+Global_Pop_Data_Annual!$D$19</f>
        <v>16921796.105652049</v>
      </c>
      <c r="E174" s="23"/>
    </row>
    <row r="175" spans="1:5" x14ac:dyDescent="0.25">
      <c r="A175" s="24">
        <v>2003</v>
      </c>
      <c r="B175" s="24">
        <v>3</v>
      </c>
      <c r="C175" s="22">
        <f>C174+Global_Pop_Data_Annual!$D$19</f>
        <v>16949606.191639099</v>
      </c>
      <c r="D175" s="23"/>
      <c r="E175" s="23"/>
    </row>
    <row r="176" spans="1:5" x14ac:dyDescent="0.25">
      <c r="A176" s="24">
        <v>2003</v>
      </c>
      <c r="B176" s="24">
        <v>4</v>
      </c>
      <c r="C176" s="22">
        <f>C175+Global_Pop_Data_Annual!$D$19</f>
        <v>16977416.277626149</v>
      </c>
      <c r="E176" s="23"/>
    </row>
    <row r="177" spans="1:5" x14ac:dyDescent="0.25">
      <c r="A177" s="24">
        <v>2003</v>
      </c>
      <c r="B177" s="24">
        <v>5</v>
      </c>
      <c r="C177" s="22">
        <f>C176+Global_Pop_Data_Annual!$D$19</f>
        <v>17005226.363613199</v>
      </c>
      <c r="E177" s="23"/>
    </row>
    <row r="178" spans="1:5" x14ac:dyDescent="0.25">
      <c r="A178" s="24">
        <v>2003</v>
      </c>
      <c r="B178" s="24">
        <v>6</v>
      </c>
      <c r="C178" s="22">
        <f>C177+Global_Pop_Data_Annual!$D$19</f>
        <v>17033036.44960025</v>
      </c>
      <c r="E178" s="23"/>
    </row>
    <row r="179" spans="1:5" x14ac:dyDescent="0.25">
      <c r="A179" s="24">
        <v>2003</v>
      </c>
      <c r="B179" s="24">
        <v>7</v>
      </c>
      <c r="C179" s="22">
        <f>Global_Pop_Data_Annual!B19</f>
        <v>17060846.5355873</v>
      </c>
      <c r="E179" s="23"/>
    </row>
    <row r="180" spans="1:5" x14ac:dyDescent="0.25">
      <c r="A180" s="24">
        <v>2003</v>
      </c>
      <c r="B180" s="24">
        <v>8</v>
      </c>
      <c r="C180" s="22">
        <f>C179+Global_Pop_Data_Annual!$D$20</f>
        <v>17094845.220019151</v>
      </c>
      <c r="E180" s="23"/>
    </row>
    <row r="181" spans="1:5" x14ac:dyDescent="0.25">
      <c r="A181" s="24">
        <v>2003</v>
      </c>
      <c r="B181" s="24">
        <v>9</v>
      </c>
      <c r="C181" s="22">
        <f>C180+Global_Pop_Data_Annual!$D$20</f>
        <v>17128843.904451001</v>
      </c>
      <c r="E181" s="23"/>
    </row>
    <row r="182" spans="1:5" x14ac:dyDescent="0.25">
      <c r="A182" s="24">
        <v>2003</v>
      </c>
      <c r="B182" s="24">
        <v>10</v>
      </c>
      <c r="C182" s="22">
        <f>C181+Global_Pop_Data_Annual!$D$20</f>
        <v>17162842.588882852</v>
      </c>
      <c r="E182" s="23"/>
    </row>
    <row r="183" spans="1:5" x14ac:dyDescent="0.25">
      <c r="A183" s="24">
        <v>2003</v>
      </c>
      <c r="B183" s="24">
        <v>11</v>
      </c>
      <c r="C183" s="22">
        <f>C182+Global_Pop_Data_Annual!$D$20</f>
        <v>17196841.273314703</v>
      </c>
      <c r="E183" s="23"/>
    </row>
    <row r="184" spans="1:5" x14ac:dyDescent="0.25">
      <c r="A184" s="24">
        <v>2003</v>
      </c>
      <c r="B184" s="24">
        <v>12</v>
      </c>
      <c r="C184" s="22">
        <f>C183+Global_Pop_Data_Annual!$D$20</f>
        <v>17230839.957746554</v>
      </c>
      <c r="D184" s="23">
        <f>AVERAGE(C173:C184)</f>
        <v>17054677.240649778</v>
      </c>
      <c r="E184" s="23"/>
    </row>
    <row r="185" spans="1:5" x14ac:dyDescent="0.25">
      <c r="A185" s="24">
        <v>2004</v>
      </c>
      <c r="B185" s="24">
        <v>1</v>
      </c>
      <c r="C185" s="22">
        <f>C184+Global_Pop_Data_Annual!$D$20</f>
        <v>17264838.642178405</v>
      </c>
      <c r="E185" s="23"/>
    </row>
    <row r="186" spans="1:5" x14ac:dyDescent="0.25">
      <c r="A186" s="24">
        <v>2004</v>
      </c>
      <c r="B186" s="24">
        <v>2</v>
      </c>
      <c r="C186" s="22">
        <f>C185+Global_Pop_Data_Annual!$D$20</f>
        <v>17298837.326610256</v>
      </c>
      <c r="E186" s="23"/>
    </row>
    <row r="187" spans="1:5" x14ac:dyDescent="0.25">
      <c r="A187" s="24">
        <v>2004</v>
      </c>
      <c r="B187" s="24">
        <v>3</v>
      </c>
      <c r="C187" s="22">
        <f>C186+Global_Pop_Data_Annual!$D$20</f>
        <v>17332836.011042107</v>
      </c>
      <c r="D187" s="23"/>
      <c r="E187" s="23"/>
    </row>
    <row r="188" spans="1:5" x14ac:dyDescent="0.25">
      <c r="A188" s="24">
        <v>2004</v>
      </c>
      <c r="B188" s="24">
        <v>4</v>
      </c>
      <c r="C188" s="22">
        <f>C187+Global_Pop_Data_Annual!$D$20</f>
        <v>17366834.695473958</v>
      </c>
      <c r="E188" s="23"/>
    </row>
    <row r="189" spans="1:5" x14ac:dyDescent="0.25">
      <c r="A189" s="24">
        <v>2004</v>
      </c>
      <c r="B189" s="24">
        <v>5</v>
      </c>
      <c r="C189" s="22">
        <f>C188+Global_Pop_Data_Annual!$D$20</f>
        <v>17400833.379905809</v>
      </c>
      <c r="E189" s="23"/>
    </row>
    <row r="190" spans="1:5" x14ac:dyDescent="0.25">
      <c r="A190" s="24">
        <v>2004</v>
      </c>
      <c r="B190" s="24">
        <v>6</v>
      </c>
      <c r="C190" s="22">
        <f>C189+Global_Pop_Data_Annual!$D$20</f>
        <v>17434832.06433766</v>
      </c>
      <c r="E190" s="23"/>
    </row>
    <row r="191" spans="1:5" x14ac:dyDescent="0.25">
      <c r="A191" s="24">
        <v>2004</v>
      </c>
      <c r="B191" s="24">
        <v>7</v>
      </c>
      <c r="C191" s="22">
        <f>Global_Pop_Data_Annual!B20</f>
        <v>17468830.748769499</v>
      </c>
      <c r="E191" s="23"/>
    </row>
    <row r="192" spans="1:5" x14ac:dyDescent="0.25">
      <c r="A192" s="24">
        <v>2004</v>
      </c>
      <c r="B192" s="24">
        <v>8</v>
      </c>
      <c r="C192" s="22">
        <f>C191+Global_Pop_Data_Annual!$D$21</f>
        <v>17502739.301167965</v>
      </c>
      <c r="E192" s="23"/>
    </row>
    <row r="193" spans="1:5" x14ac:dyDescent="0.25">
      <c r="A193" s="24">
        <v>2004</v>
      </c>
      <c r="B193" s="24">
        <v>9</v>
      </c>
      <c r="C193" s="22">
        <f>C192+Global_Pop_Data_Annual!$D$21</f>
        <v>17536647.853566431</v>
      </c>
      <c r="E193" s="23"/>
    </row>
    <row r="194" spans="1:5" x14ac:dyDescent="0.25">
      <c r="A194" s="24">
        <v>2004</v>
      </c>
      <c r="B194" s="24">
        <v>10</v>
      </c>
      <c r="C194" s="22">
        <f>C193+Global_Pop_Data_Annual!$D$21</f>
        <v>17570556.405964896</v>
      </c>
      <c r="E194" s="23"/>
    </row>
    <row r="195" spans="1:5" x14ac:dyDescent="0.25">
      <c r="A195" s="24">
        <v>2004</v>
      </c>
      <c r="B195" s="24">
        <v>11</v>
      </c>
      <c r="C195" s="22">
        <f>C194+Global_Pop_Data_Annual!$D$21</f>
        <v>17604464.958363362</v>
      </c>
      <c r="E195" s="23"/>
    </row>
    <row r="196" spans="1:5" x14ac:dyDescent="0.25">
      <c r="A196" s="24">
        <v>2004</v>
      </c>
      <c r="B196" s="24">
        <v>12</v>
      </c>
      <c r="C196" s="22">
        <f>C195+Global_Pop_Data_Annual!$D$21</f>
        <v>17638373.510761827</v>
      </c>
      <c r="D196" s="23">
        <f>AVERAGE(C185:C196)</f>
        <v>17451718.741511848</v>
      </c>
      <c r="E196" s="23"/>
    </row>
    <row r="197" spans="1:5" x14ac:dyDescent="0.25">
      <c r="A197" s="24">
        <v>2005</v>
      </c>
      <c r="B197" s="24">
        <v>1</v>
      </c>
      <c r="C197" s="22">
        <f>C196+Global_Pop_Data_Annual!$D$21</f>
        <v>17672282.063160293</v>
      </c>
      <c r="E197" s="23"/>
    </row>
    <row r="198" spans="1:5" x14ac:dyDescent="0.25">
      <c r="A198" s="24">
        <v>2005</v>
      </c>
      <c r="B198" s="24">
        <v>2</v>
      </c>
      <c r="C198" s="22">
        <f>C197+Global_Pop_Data_Annual!$D$21</f>
        <v>17706190.615558758</v>
      </c>
      <c r="E198" s="23"/>
    </row>
    <row r="199" spans="1:5" x14ac:dyDescent="0.25">
      <c r="A199" s="24">
        <v>2005</v>
      </c>
      <c r="B199" s="24">
        <v>3</v>
      </c>
      <c r="C199" s="22">
        <f>C198+Global_Pop_Data_Annual!$D$21</f>
        <v>17740099.167957224</v>
      </c>
      <c r="D199" s="23"/>
      <c r="E199" s="23"/>
    </row>
    <row r="200" spans="1:5" x14ac:dyDescent="0.25">
      <c r="A200" s="24">
        <v>2005</v>
      </c>
      <c r="B200" s="24">
        <v>4</v>
      </c>
      <c r="C200" s="22">
        <f>C199+Global_Pop_Data_Annual!$D$21</f>
        <v>17774007.72035569</v>
      </c>
      <c r="E200" s="23"/>
    </row>
    <row r="201" spans="1:5" x14ac:dyDescent="0.25">
      <c r="A201" s="24">
        <v>2005</v>
      </c>
      <c r="B201" s="24">
        <v>5</v>
      </c>
      <c r="C201" s="22">
        <f>C200+Global_Pop_Data_Annual!$D$21</f>
        <v>17807916.272754155</v>
      </c>
      <c r="E201" s="23"/>
    </row>
    <row r="202" spans="1:5" x14ac:dyDescent="0.25">
      <c r="A202" s="24">
        <v>2005</v>
      </c>
      <c r="B202" s="24">
        <v>6</v>
      </c>
      <c r="C202" s="22">
        <f>C201+Global_Pop_Data_Annual!$D$21</f>
        <v>17841824.825152621</v>
      </c>
      <c r="E202" s="23"/>
    </row>
    <row r="203" spans="1:5" x14ac:dyDescent="0.25">
      <c r="A203" s="24">
        <v>2005</v>
      </c>
      <c r="B203" s="24">
        <v>7</v>
      </c>
      <c r="C203" s="22">
        <f>Global_Pop_Data_Annual!B21</f>
        <v>17875733.377551101</v>
      </c>
      <c r="E203" s="23"/>
    </row>
    <row r="204" spans="1:5" x14ac:dyDescent="0.25">
      <c r="A204" s="24">
        <v>2005</v>
      </c>
      <c r="B204" s="24">
        <v>8</v>
      </c>
      <c r="C204" s="22">
        <f>C203+Global_Pop_Data_Annual!$D$22</f>
        <v>17901429.084261041</v>
      </c>
      <c r="E204" s="23"/>
    </row>
    <row r="205" spans="1:5" x14ac:dyDescent="0.25">
      <c r="A205" s="24">
        <v>2005</v>
      </c>
      <c r="B205" s="24">
        <v>9</v>
      </c>
      <c r="C205" s="22">
        <f>C204+Global_Pop_Data_Annual!$D$22</f>
        <v>17927124.790970981</v>
      </c>
      <c r="E205" s="23"/>
    </row>
    <row r="206" spans="1:5" x14ac:dyDescent="0.25">
      <c r="A206" s="24">
        <v>2005</v>
      </c>
      <c r="B206" s="24">
        <v>10</v>
      </c>
      <c r="C206" s="22">
        <f>C205+Global_Pop_Data_Annual!$D$22</f>
        <v>17952820.497680921</v>
      </c>
      <c r="E206" s="23"/>
    </row>
    <row r="207" spans="1:5" x14ac:dyDescent="0.25">
      <c r="A207" s="24">
        <v>2005</v>
      </c>
      <c r="B207" s="24">
        <v>11</v>
      </c>
      <c r="C207" s="22">
        <f>C206+Global_Pop_Data_Annual!$D$22</f>
        <v>17978516.204390861</v>
      </c>
      <c r="E207" s="23"/>
    </row>
    <row r="208" spans="1:5" x14ac:dyDescent="0.25">
      <c r="A208" s="19">
        <v>2005</v>
      </c>
      <c r="B208" s="19">
        <v>12</v>
      </c>
      <c r="C208" s="22">
        <f>C207+Global_Pop_Data_Annual!$D$22</f>
        <v>18004211.911100801</v>
      </c>
      <c r="D208" s="23">
        <f>AVERAGE(C197:C208)</f>
        <v>17848513.044241201</v>
      </c>
      <c r="E208" s="23"/>
    </row>
    <row r="209" spans="1:5" x14ac:dyDescent="0.25">
      <c r="A209" s="24">
        <v>2006</v>
      </c>
      <c r="B209" s="24">
        <v>1</v>
      </c>
      <c r="C209" s="22">
        <f>C208+Global_Pop_Data_Annual!$D$22</f>
        <v>18029907.617810741</v>
      </c>
      <c r="E209" s="23"/>
    </row>
    <row r="210" spans="1:5" x14ac:dyDescent="0.25">
      <c r="A210" s="24">
        <v>2006</v>
      </c>
      <c r="B210" s="24">
        <v>2</v>
      </c>
      <c r="C210" s="22">
        <f>C209+Global_Pop_Data_Annual!$D$22</f>
        <v>18055603.324520681</v>
      </c>
      <c r="E210" s="23"/>
    </row>
    <row r="211" spans="1:5" x14ac:dyDescent="0.25">
      <c r="A211" s="24">
        <v>2006</v>
      </c>
      <c r="B211" s="24">
        <v>3</v>
      </c>
      <c r="C211" s="22">
        <f>C210+Global_Pop_Data_Annual!$D$22</f>
        <v>18081299.031230621</v>
      </c>
      <c r="D211" s="23"/>
      <c r="E211" s="23"/>
    </row>
    <row r="212" spans="1:5" x14ac:dyDescent="0.25">
      <c r="A212" s="24">
        <v>2006</v>
      </c>
      <c r="B212" s="24">
        <v>4</v>
      </c>
      <c r="C212" s="22">
        <f>C211+Global_Pop_Data_Annual!$D$22</f>
        <v>18106994.737940561</v>
      </c>
      <c r="E212" s="23"/>
    </row>
    <row r="213" spans="1:5" x14ac:dyDescent="0.25">
      <c r="A213" s="24">
        <v>2006</v>
      </c>
      <c r="B213" s="24">
        <v>5</v>
      </c>
      <c r="C213" s="22">
        <f>C212+Global_Pop_Data_Annual!$D$22</f>
        <v>18132690.444650501</v>
      </c>
      <c r="E213" s="23"/>
    </row>
    <row r="214" spans="1:5" x14ac:dyDescent="0.25">
      <c r="A214" s="24">
        <v>2006</v>
      </c>
      <c r="B214" s="24">
        <v>6</v>
      </c>
      <c r="C214" s="22">
        <f>C213+Global_Pop_Data_Annual!$D$22</f>
        <v>18158386.151360441</v>
      </c>
      <c r="E214" s="23"/>
    </row>
    <row r="215" spans="1:5" x14ac:dyDescent="0.25">
      <c r="A215" s="24">
        <v>2006</v>
      </c>
      <c r="B215" s="24">
        <v>7</v>
      </c>
      <c r="C215" s="22">
        <f>Global_Pop_Data_Annual!B22</f>
        <v>18184081.8580704</v>
      </c>
      <c r="E215" s="23"/>
    </row>
    <row r="216" spans="1:5" x14ac:dyDescent="0.25">
      <c r="A216" s="24">
        <v>2006</v>
      </c>
      <c r="B216" s="24">
        <v>8</v>
      </c>
      <c r="C216" s="22">
        <f>C215+Global_Pop_Data_Annual!$D$23</f>
        <v>18200830.111256834</v>
      </c>
      <c r="E216" s="23"/>
    </row>
    <row r="217" spans="1:5" x14ac:dyDescent="0.25">
      <c r="A217" s="24">
        <v>2006</v>
      </c>
      <c r="B217" s="24">
        <v>9</v>
      </c>
      <c r="C217" s="22">
        <f>C216+Global_Pop_Data_Annual!$D$23</f>
        <v>18217578.364443269</v>
      </c>
      <c r="E217" s="23"/>
    </row>
    <row r="218" spans="1:5" x14ac:dyDescent="0.25">
      <c r="A218" s="24">
        <v>2006</v>
      </c>
      <c r="B218" s="24">
        <v>10</v>
      </c>
      <c r="C218" s="22">
        <f>C217+Global_Pop_Data_Annual!$D$23</f>
        <v>18234326.617629703</v>
      </c>
      <c r="E218" s="23"/>
    </row>
    <row r="219" spans="1:5" x14ac:dyDescent="0.25">
      <c r="A219" s="24">
        <v>2006</v>
      </c>
      <c r="B219" s="24">
        <v>11</v>
      </c>
      <c r="C219" s="22">
        <f>C218+Global_Pop_Data_Annual!$D$23</f>
        <v>18251074.870816138</v>
      </c>
      <c r="E219" s="23"/>
    </row>
    <row r="220" spans="1:5" x14ac:dyDescent="0.25">
      <c r="A220" s="24">
        <v>2006</v>
      </c>
      <c r="B220" s="24">
        <v>12</v>
      </c>
      <c r="C220" s="22">
        <f>C219+Global_Pop_Data_Annual!$D$23</f>
        <v>18267823.124002572</v>
      </c>
      <c r="D220" s="23">
        <f>AVERAGE(C209:C220)</f>
        <v>18160049.687811039</v>
      </c>
      <c r="E220" s="23"/>
    </row>
    <row r="221" spans="1:5" x14ac:dyDescent="0.25">
      <c r="A221" s="24">
        <v>2007</v>
      </c>
      <c r="B221" s="24">
        <v>1</v>
      </c>
      <c r="C221" s="22">
        <f>C220+Global_Pop_Data_Annual!$D$23</f>
        <v>18284571.377189007</v>
      </c>
      <c r="E221" s="23"/>
    </row>
    <row r="222" spans="1:5" x14ac:dyDescent="0.25">
      <c r="A222" s="24">
        <v>2007</v>
      </c>
      <c r="B222" s="24">
        <v>2</v>
      </c>
      <c r="C222" s="22">
        <f>C221+Global_Pop_Data_Annual!$D$23</f>
        <v>18301319.630375441</v>
      </c>
      <c r="E222" s="23"/>
    </row>
    <row r="223" spans="1:5" x14ac:dyDescent="0.25">
      <c r="A223" s="24">
        <v>2007</v>
      </c>
      <c r="B223" s="24">
        <v>3</v>
      </c>
      <c r="C223" s="22">
        <f>C222+Global_Pop_Data_Annual!$D$23</f>
        <v>18318067.883561876</v>
      </c>
      <c r="D223" s="23"/>
      <c r="E223" s="23"/>
    </row>
    <row r="224" spans="1:5" x14ac:dyDescent="0.25">
      <c r="A224" s="24">
        <v>2007</v>
      </c>
      <c r="B224" s="24">
        <v>4</v>
      </c>
      <c r="C224" s="22">
        <f>C223+Global_Pop_Data_Annual!$D$23</f>
        <v>18334816.13674831</v>
      </c>
      <c r="E224" s="23"/>
    </row>
    <row r="225" spans="1:5" x14ac:dyDescent="0.25">
      <c r="A225" s="24">
        <v>2007</v>
      </c>
      <c r="B225" s="24">
        <v>5</v>
      </c>
      <c r="C225" s="22">
        <f>C224+Global_Pop_Data_Annual!$D$23</f>
        <v>18351564.389934745</v>
      </c>
      <c r="E225" s="23"/>
    </row>
    <row r="226" spans="1:5" x14ac:dyDescent="0.25">
      <c r="A226" s="24">
        <v>2007</v>
      </c>
      <c r="B226" s="24">
        <v>6</v>
      </c>
      <c r="C226" s="22">
        <f>C225+Global_Pop_Data_Annual!$D$23</f>
        <v>18368312.643121179</v>
      </c>
      <c r="E226" s="23"/>
    </row>
    <row r="227" spans="1:5" x14ac:dyDescent="0.25">
      <c r="A227" s="24">
        <v>2007</v>
      </c>
      <c r="B227" s="24">
        <v>7</v>
      </c>
      <c r="C227" s="22">
        <f>Global_Pop_Data_Annual!B23</f>
        <v>18385060.896307603</v>
      </c>
      <c r="E227" s="23"/>
    </row>
    <row r="228" spans="1:5" x14ac:dyDescent="0.25">
      <c r="A228" s="24">
        <v>2007</v>
      </c>
      <c r="B228" s="24">
        <v>8</v>
      </c>
      <c r="C228" s="22">
        <f>C227+Global_Pop_Data_Annual!$D$24</f>
        <v>18398035.91253531</v>
      </c>
      <c r="E228" s="23"/>
    </row>
    <row r="229" spans="1:5" x14ac:dyDescent="0.25">
      <c r="A229" s="24">
        <v>2007</v>
      </c>
      <c r="B229" s="24">
        <v>9</v>
      </c>
      <c r="C229" s="22">
        <f>C228+Global_Pop_Data_Annual!$D$24</f>
        <v>18411010.928763017</v>
      </c>
      <c r="E229" s="23"/>
    </row>
    <row r="230" spans="1:5" x14ac:dyDescent="0.25">
      <c r="A230" s="24">
        <v>2007</v>
      </c>
      <c r="B230" s="24">
        <v>10</v>
      </c>
      <c r="C230" s="22">
        <f>C229+Global_Pop_Data_Annual!$D$24</f>
        <v>18423985.944990724</v>
      </c>
      <c r="E230" s="23"/>
    </row>
    <row r="231" spans="1:5" x14ac:dyDescent="0.25">
      <c r="A231" s="24">
        <v>2007</v>
      </c>
      <c r="B231" s="24">
        <v>11</v>
      </c>
      <c r="C231" s="22">
        <f>C230+Global_Pop_Data_Annual!$D$24</f>
        <v>18436960.961218432</v>
      </c>
      <c r="E231" s="23"/>
    </row>
    <row r="232" spans="1:5" x14ac:dyDescent="0.25">
      <c r="A232" s="24">
        <v>2007</v>
      </c>
      <c r="B232" s="24">
        <v>12</v>
      </c>
      <c r="C232" s="22">
        <f>C231+Global_Pop_Data_Annual!$D$24</f>
        <v>18449935.977446139</v>
      </c>
      <c r="D232" s="23">
        <f>AVERAGE(C221:C232)</f>
        <v>18371970.223515984</v>
      </c>
      <c r="E232" s="23"/>
    </row>
    <row r="233" spans="1:5" x14ac:dyDescent="0.25">
      <c r="A233" s="24">
        <v>2008</v>
      </c>
      <c r="B233" s="24">
        <v>1</v>
      </c>
      <c r="C233" s="22">
        <f>C232+Global_Pop_Data_Annual!$D$24</f>
        <v>18462910.993673846</v>
      </c>
      <c r="E233" s="23"/>
    </row>
    <row r="234" spans="1:5" x14ac:dyDescent="0.25">
      <c r="A234" s="24">
        <v>2008</v>
      </c>
      <c r="B234" s="24">
        <v>2</v>
      </c>
      <c r="C234" s="22">
        <f>C233+Global_Pop_Data_Annual!$D$24</f>
        <v>18475886.009901553</v>
      </c>
      <c r="E234" s="23"/>
    </row>
    <row r="235" spans="1:5" x14ac:dyDescent="0.25">
      <c r="A235" s="24">
        <v>2008</v>
      </c>
      <c r="B235" s="24">
        <v>3</v>
      </c>
      <c r="C235" s="22">
        <f>C234+Global_Pop_Data_Annual!$D$24</f>
        <v>18488861.026129261</v>
      </c>
      <c r="D235" s="23"/>
      <c r="E235" s="23"/>
    </row>
    <row r="236" spans="1:5" x14ac:dyDescent="0.25">
      <c r="A236" s="24">
        <v>2008</v>
      </c>
      <c r="B236" s="24">
        <v>4</v>
      </c>
      <c r="C236" s="22">
        <f>C235+Global_Pop_Data_Annual!$D$24</f>
        <v>18501836.042356968</v>
      </c>
      <c r="E236" s="23"/>
    </row>
    <row r="237" spans="1:5" x14ac:dyDescent="0.25">
      <c r="A237" s="24">
        <v>2008</v>
      </c>
      <c r="B237" s="24">
        <v>5</v>
      </c>
      <c r="C237" s="22">
        <f>C236+Global_Pop_Data_Annual!$D$24</f>
        <v>18514811.058584675</v>
      </c>
      <c r="E237" s="23"/>
    </row>
    <row r="238" spans="1:5" x14ac:dyDescent="0.25">
      <c r="A238" s="24">
        <v>2008</v>
      </c>
      <c r="B238" s="24">
        <v>6</v>
      </c>
      <c r="C238" s="22">
        <f>C237+Global_Pop_Data_Annual!$D$24</f>
        <v>18527786.074812382</v>
      </c>
      <c r="E238" s="23"/>
    </row>
    <row r="239" spans="1:5" x14ac:dyDescent="0.25">
      <c r="A239" s="24">
        <v>2008</v>
      </c>
      <c r="B239" s="24">
        <v>7</v>
      </c>
      <c r="C239" s="22">
        <f>Global_Pop_Data_Annual!B24</f>
        <v>18540761.091040101</v>
      </c>
      <c r="E239" s="23"/>
    </row>
    <row r="240" spans="1:5" x14ac:dyDescent="0.25">
      <c r="A240" s="24">
        <v>2008</v>
      </c>
      <c r="B240" s="24">
        <v>8</v>
      </c>
      <c r="C240" s="22">
        <f>C239+Global_Pop_Data_Annual!$D$25</f>
        <v>18552596.437198266</v>
      </c>
      <c r="E240" s="23"/>
    </row>
    <row r="241" spans="1:5" x14ac:dyDescent="0.25">
      <c r="A241" s="24">
        <v>2008</v>
      </c>
      <c r="B241" s="24">
        <v>9</v>
      </c>
      <c r="C241" s="22">
        <f>C240+Global_Pop_Data_Annual!$D$25</f>
        <v>18564431.783356432</v>
      </c>
      <c r="E241" s="23"/>
    </row>
    <row r="242" spans="1:5" x14ac:dyDescent="0.25">
      <c r="A242" s="24">
        <v>2008</v>
      </c>
      <c r="B242" s="24">
        <v>10</v>
      </c>
      <c r="C242" s="22">
        <f>C241+Global_Pop_Data_Annual!$D$25</f>
        <v>18576267.129514597</v>
      </c>
      <c r="E242" s="23"/>
    </row>
    <row r="243" spans="1:5" x14ac:dyDescent="0.25">
      <c r="A243" s="24">
        <v>2008</v>
      </c>
      <c r="B243" s="24">
        <v>11</v>
      </c>
      <c r="C243" s="22">
        <f>C242+Global_Pop_Data_Annual!$D$25</f>
        <v>18588102.475672763</v>
      </c>
      <c r="E243" s="23"/>
    </row>
    <row r="244" spans="1:5" x14ac:dyDescent="0.25">
      <c r="A244" s="24">
        <v>2008</v>
      </c>
      <c r="B244" s="24">
        <v>12</v>
      </c>
      <c r="C244" s="22">
        <f>C243+Global_Pop_Data_Annual!$D$25</f>
        <v>18599937.821830928</v>
      </c>
      <c r="D244" s="23">
        <f>AVERAGE(C233:C244)</f>
        <v>18532848.995339315</v>
      </c>
      <c r="E244" s="23"/>
    </row>
    <row r="245" spans="1:5" x14ac:dyDescent="0.25">
      <c r="A245" s="24">
        <v>2009</v>
      </c>
      <c r="B245" s="24">
        <v>1</v>
      </c>
      <c r="C245" s="22">
        <f>C244+Global_Pop_Data_Annual!$D$25</f>
        <v>18611773.167989094</v>
      </c>
      <c r="E245" s="23"/>
    </row>
    <row r="246" spans="1:5" x14ac:dyDescent="0.25">
      <c r="A246" s="24">
        <v>2009</v>
      </c>
      <c r="B246" s="24">
        <v>2</v>
      </c>
      <c r="C246" s="22">
        <f>C245+Global_Pop_Data_Annual!$D$25</f>
        <v>18623608.514147259</v>
      </c>
      <c r="E246" s="23"/>
    </row>
    <row r="247" spans="1:5" x14ac:dyDescent="0.25">
      <c r="A247" s="24">
        <v>2009</v>
      </c>
      <c r="B247" s="24">
        <v>3</v>
      </c>
      <c r="C247" s="22">
        <f>C246+Global_Pop_Data_Annual!$D$25</f>
        <v>18635443.860305425</v>
      </c>
      <c r="D247" s="23"/>
      <c r="E247" s="23"/>
    </row>
    <row r="248" spans="1:5" x14ac:dyDescent="0.25">
      <c r="A248" s="24">
        <v>2009</v>
      </c>
      <c r="B248" s="24">
        <v>4</v>
      </c>
      <c r="C248" s="22">
        <f>C247+Global_Pop_Data_Annual!$D$25</f>
        <v>18647279.20646359</v>
      </c>
      <c r="E248" s="23"/>
    </row>
    <row r="249" spans="1:5" x14ac:dyDescent="0.25">
      <c r="A249" s="24">
        <v>2009</v>
      </c>
      <c r="B249" s="24">
        <v>5</v>
      </c>
      <c r="C249" s="22">
        <f>C248+Global_Pop_Data_Annual!$D$25</f>
        <v>18659114.552621756</v>
      </c>
      <c r="E249" s="23"/>
    </row>
    <row r="250" spans="1:5" x14ac:dyDescent="0.25">
      <c r="A250" s="24">
        <v>2009</v>
      </c>
      <c r="B250" s="24">
        <v>6</v>
      </c>
      <c r="C250" s="22">
        <f>C249+Global_Pop_Data_Annual!$D$25</f>
        <v>18670949.898779921</v>
      </c>
      <c r="E250" s="23"/>
    </row>
    <row r="251" spans="1:5" x14ac:dyDescent="0.25">
      <c r="A251" s="24">
        <v>2009</v>
      </c>
      <c r="B251" s="24">
        <v>7</v>
      </c>
      <c r="C251" s="22">
        <f>Global_Pop_Data_Annual!B25</f>
        <v>18682785.244938098</v>
      </c>
      <c r="E251" s="23"/>
    </row>
    <row r="252" spans="1:5" x14ac:dyDescent="0.25">
      <c r="A252" s="24">
        <v>2009</v>
      </c>
      <c r="B252" s="24">
        <v>8</v>
      </c>
      <c r="C252" s="22">
        <f>C251+Global_Pop_Data_Annual!$D$26</f>
        <v>18699908.203693256</v>
      </c>
      <c r="E252" s="23"/>
    </row>
    <row r="253" spans="1:5" x14ac:dyDescent="0.25">
      <c r="A253" s="24">
        <v>2009</v>
      </c>
      <c r="B253" s="24">
        <v>9</v>
      </c>
      <c r="C253" s="22">
        <f>C252+Global_Pop_Data_Annual!$D$26</f>
        <v>18717031.162448414</v>
      </c>
      <c r="E253" s="23"/>
    </row>
    <row r="254" spans="1:5" x14ac:dyDescent="0.25">
      <c r="A254" s="24">
        <v>2009</v>
      </c>
      <c r="B254" s="24">
        <v>10</v>
      </c>
      <c r="C254" s="22">
        <f>C253+Global_Pop_Data_Annual!$D$26</f>
        <v>18734154.121203572</v>
      </c>
      <c r="E254" s="23"/>
    </row>
    <row r="255" spans="1:5" x14ac:dyDescent="0.25">
      <c r="A255" s="24">
        <v>2009</v>
      </c>
      <c r="B255" s="24">
        <v>11</v>
      </c>
      <c r="C255" s="22">
        <f>C254+Global_Pop_Data_Annual!$D$26</f>
        <v>18751277.079958729</v>
      </c>
      <c r="E255" s="23"/>
    </row>
    <row r="256" spans="1:5" x14ac:dyDescent="0.25">
      <c r="A256" s="24">
        <v>2009</v>
      </c>
      <c r="B256" s="24">
        <v>12</v>
      </c>
      <c r="C256" s="22">
        <f>C255+Global_Pop_Data_Annual!$D$26</f>
        <v>18768400.038713887</v>
      </c>
      <c r="D256" s="23">
        <f>AVERAGE(C245:C256)</f>
        <v>18683477.087605253</v>
      </c>
      <c r="E256" s="23"/>
    </row>
    <row r="257" spans="1:6" x14ac:dyDescent="0.25">
      <c r="A257" s="24">
        <v>2010</v>
      </c>
      <c r="B257" s="24">
        <v>1</v>
      </c>
      <c r="C257" s="22">
        <f>C256+Global_Pop_Data_Annual!$D$26</f>
        <v>18785522.997469045</v>
      </c>
      <c r="E257" s="23"/>
    </row>
    <row r="258" spans="1:6" x14ac:dyDescent="0.25">
      <c r="A258" s="24">
        <v>2010</v>
      </c>
      <c r="B258" s="24">
        <v>2</v>
      </c>
      <c r="C258" s="22">
        <f>C257+Global_Pop_Data_Annual!$D$26</f>
        <v>18802645.956224203</v>
      </c>
      <c r="E258" s="23"/>
    </row>
    <row r="259" spans="1:6" x14ac:dyDescent="0.25">
      <c r="A259" s="24">
        <v>2010</v>
      </c>
      <c r="B259" s="24">
        <v>3</v>
      </c>
      <c r="C259" s="22">
        <f>C258+Global_Pop_Data_Annual!$D$26</f>
        <v>18819768.914979361</v>
      </c>
      <c r="D259" s="23"/>
      <c r="E259" s="23"/>
    </row>
    <row r="260" spans="1:6" x14ac:dyDescent="0.25">
      <c r="A260" s="24">
        <v>2010</v>
      </c>
      <c r="B260" s="24">
        <v>4</v>
      </c>
      <c r="C260" s="22">
        <f>C259+Global_Pop_Data_Annual!$D$26</f>
        <v>18836891.873734519</v>
      </c>
      <c r="E260" s="23"/>
      <c r="F260" s="23"/>
    </row>
    <row r="261" spans="1:6" x14ac:dyDescent="0.25">
      <c r="A261" s="24">
        <v>2010</v>
      </c>
      <c r="B261" s="24">
        <v>5</v>
      </c>
      <c r="C261" s="22">
        <f>C260+Global_Pop_Data_Annual!$D$26</f>
        <v>18854014.832489677</v>
      </c>
      <c r="E261" s="23"/>
      <c r="F261" s="23"/>
    </row>
    <row r="262" spans="1:6" x14ac:dyDescent="0.25">
      <c r="A262" s="24">
        <v>2010</v>
      </c>
      <c r="B262" s="24">
        <v>6</v>
      </c>
      <c r="C262" s="22">
        <f>C261+Global_Pop_Data_Annual!$D$26</f>
        <v>18871137.791244835</v>
      </c>
      <c r="E262" s="23"/>
      <c r="F262" s="23"/>
    </row>
    <row r="263" spans="1:6" x14ac:dyDescent="0.25">
      <c r="A263" s="24">
        <v>2010</v>
      </c>
      <c r="B263" s="24">
        <v>7</v>
      </c>
      <c r="C263" s="22">
        <f>Global_Pop_Data_Annual!B26</f>
        <v>18888260.75</v>
      </c>
      <c r="E263" s="23"/>
      <c r="F263" s="23"/>
    </row>
    <row r="264" spans="1:6" x14ac:dyDescent="0.25">
      <c r="A264" s="24">
        <v>2010</v>
      </c>
      <c r="B264" s="24">
        <v>8</v>
      </c>
      <c r="C264" s="22">
        <f>C263+Global_Pop_Data_Annual!$D$27</f>
        <v>18909082.814721618</v>
      </c>
      <c r="E264" s="23"/>
      <c r="F264" s="23"/>
    </row>
    <row r="265" spans="1:6" x14ac:dyDescent="0.25">
      <c r="A265" s="24">
        <v>2010</v>
      </c>
      <c r="B265" s="24">
        <v>9</v>
      </c>
      <c r="C265" s="22">
        <f>C264+Global_Pop_Data_Annual!$D$27</f>
        <v>18929904.879443236</v>
      </c>
      <c r="E265" s="23"/>
      <c r="F265" s="23"/>
    </row>
    <row r="266" spans="1:6" x14ac:dyDescent="0.25">
      <c r="A266" s="24">
        <v>2010</v>
      </c>
      <c r="B266" s="24">
        <v>10</v>
      </c>
      <c r="C266" s="22">
        <f>C265+Global_Pop_Data_Annual!$D$27</f>
        <v>18950726.944164854</v>
      </c>
      <c r="E266" s="23"/>
      <c r="F266" s="23"/>
    </row>
    <row r="267" spans="1:6" x14ac:dyDescent="0.25">
      <c r="A267" s="24">
        <v>2010</v>
      </c>
      <c r="B267" s="24">
        <v>11</v>
      </c>
      <c r="C267" s="22">
        <f>C266+Global_Pop_Data_Annual!$D$27</f>
        <v>18971549.008886471</v>
      </c>
      <c r="E267" s="23"/>
      <c r="F267" s="23"/>
    </row>
    <row r="268" spans="1:6" x14ac:dyDescent="0.25">
      <c r="A268" s="24">
        <v>2010</v>
      </c>
      <c r="B268" s="24">
        <v>12</v>
      </c>
      <c r="C268" s="22">
        <f>C267+Global_Pop_Data_Annual!$D$27</f>
        <v>18992371.073608089</v>
      </c>
      <c r="D268" s="23">
        <f>AVERAGE(C257:C268)</f>
        <v>18884323.153080493</v>
      </c>
      <c r="E268" s="23"/>
      <c r="F268" s="23"/>
    </row>
    <row r="269" spans="1:6" x14ac:dyDescent="0.25">
      <c r="A269" s="24">
        <v>2011</v>
      </c>
      <c r="B269" s="24">
        <v>1</v>
      </c>
      <c r="C269" s="22">
        <f>C268+Global_Pop_Data_Annual!$D$27</f>
        <v>19013193.138329707</v>
      </c>
      <c r="E269" s="23"/>
      <c r="F269" s="23"/>
    </row>
    <row r="270" spans="1:6" x14ac:dyDescent="0.25">
      <c r="A270" s="24">
        <v>2011</v>
      </c>
      <c r="B270" s="24">
        <v>2</v>
      </c>
      <c r="C270" s="22">
        <f>C269+Global_Pop_Data_Annual!$D$27</f>
        <v>19034015.203051325</v>
      </c>
      <c r="E270" s="23"/>
      <c r="F270" s="23"/>
    </row>
    <row r="271" spans="1:6" x14ac:dyDescent="0.25">
      <c r="A271" s="24">
        <v>2011</v>
      </c>
      <c r="B271" s="24">
        <v>3</v>
      </c>
      <c r="C271" s="22">
        <f>C270+Global_Pop_Data_Annual!$D$27</f>
        <v>19054837.267772943</v>
      </c>
      <c r="D271" s="23"/>
      <c r="E271" s="23"/>
      <c r="F271" s="23"/>
    </row>
    <row r="272" spans="1:6" x14ac:dyDescent="0.25">
      <c r="A272" s="24">
        <v>2011</v>
      </c>
      <c r="B272" s="24">
        <v>4</v>
      </c>
      <c r="C272" s="22">
        <f>C271+Global_Pop_Data_Annual!$D$27</f>
        <v>19075659.332494561</v>
      </c>
      <c r="E272" s="23"/>
      <c r="F272" s="23"/>
    </row>
    <row r="273" spans="1:6" x14ac:dyDescent="0.25">
      <c r="A273" s="24">
        <v>2011</v>
      </c>
      <c r="B273" s="24">
        <v>5</v>
      </c>
      <c r="C273" s="22">
        <f>C272+Global_Pop_Data_Annual!$D$27</f>
        <v>19096481.397216178</v>
      </c>
      <c r="E273" s="23"/>
      <c r="F273" s="23"/>
    </row>
    <row r="274" spans="1:6" x14ac:dyDescent="0.25">
      <c r="A274" s="24">
        <v>2011</v>
      </c>
      <c r="B274" s="24">
        <v>6</v>
      </c>
      <c r="C274" s="22">
        <f>C273+Global_Pop_Data_Annual!$D$27</f>
        <v>19117303.461937796</v>
      </c>
      <c r="E274" s="23"/>
      <c r="F274" s="23"/>
    </row>
    <row r="275" spans="1:6" x14ac:dyDescent="0.25">
      <c r="A275" s="24">
        <v>2011</v>
      </c>
      <c r="B275" s="24">
        <v>7</v>
      </c>
      <c r="C275" s="22">
        <f>Global_Pop_Data_Annual!B27</f>
        <v>19138125.526659403</v>
      </c>
      <c r="E275" s="23"/>
      <c r="F275" s="23"/>
    </row>
    <row r="276" spans="1:6" x14ac:dyDescent="0.25">
      <c r="A276" s="24">
        <v>2011</v>
      </c>
      <c r="B276" s="24">
        <v>8</v>
      </c>
      <c r="C276" s="22">
        <f>C275+Global_Pop_Data_Annual!$D$28</f>
        <v>19158740.20222557</v>
      </c>
      <c r="E276" s="23"/>
      <c r="F276" s="23"/>
    </row>
    <row r="277" spans="1:6" x14ac:dyDescent="0.25">
      <c r="A277" s="24">
        <v>2011</v>
      </c>
      <c r="B277" s="24">
        <v>9</v>
      </c>
      <c r="C277" s="22">
        <f>C276+Global_Pop_Data_Annual!$D$28</f>
        <v>19179354.877791736</v>
      </c>
      <c r="E277" s="23"/>
      <c r="F277" s="23"/>
    </row>
    <row r="278" spans="1:6" x14ac:dyDescent="0.25">
      <c r="A278" s="24">
        <v>2011</v>
      </c>
      <c r="B278" s="24">
        <v>10</v>
      </c>
      <c r="C278" s="22">
        <f>C277+Global_Pop_Data_Annual!$D$28</f>
        <v>19199969.553357903</v>
      </c>
      <c r="E278" s="23"/>
      <c r="F278" s="23"/>
    </row>
    <row r="279" spans="1:6" x14ac:dyDescent="0.25">
      <c r="A279" s="24">
        <v>2011</v>
      </c>
      <c r="B279" s="24">
        <v>11</v>
      </c>
      <c r="C279" s="22">
        <f>C278+Global_Pop_Data_Annual!$D$28</f>
        <v>19220584.22892407</v>
      </c>
      <c r="E279" s="23"/>
      <c r="F279" s="23"/>
    </row>
    <row r="280" spans="1:6" x14ac:dyDescent="0.25">
      <c r="A280" s="24">
        <v>2011</v>
      </c>
      <c r="B280" s="24">
        <v>12</v>
      </c>
      <c r="C280" s="22">
        <f>C279+Global_Pop_Data_Annual!$D$28</f>
        <v>19241198.904490236</v>
      </c>
      <c r="D280" s="23">
        <f>AVERAGE(C269:C280)</f>
        <v>19127455.257854287</v>
      </c>
      <c r="E280" s="23"/>
      <c r="F280" s="23"/>
    </row>
    <row r="281" spans="1:6" x14ac:dyDescent="0.25">
      <c r="A281" s="24">
        <v>2012</v>
      </c>
      <c r="B281" s="24">
        <v>1</v>
      </c>
      <c r="C281" s="22">
        <f>C280+Global_Pop_Data_Annual!$D$28</f>
        <v>19261813.580056403</v>
      </c>
      <c r="E281" s="23"/>
      <c r="F281" s="23"/>
    </row>
    <row r="282" spans="1:6" x14ac:dyDescent="0.25">
      <c r="A282" s="24">
        <v>2012</v>
      </c>
      <c r="B282" s="24">
        <v>2</v>
      </c>
      <c r="C282" s="22">
        <f>C281+Global_Pop_Data_Annual!$D$28</f>
        <v>19282428.255622569</v>
      </c>
      <c r="E282" s="23"/>
      <c r="F282" s="23"/>
    </row>
    <row r="283" spans="1:6" x14ac:dyDescent="0.25">
      <c r="A283" s="24">
        <v>2012</v>
      </c>
      <c r="B283" s="24">
        <v>3</v>
      </c>
      <c r="C283" s="22">
        <f>C282+Global_Pop_Data_Annual!$D$28</f>
        <v>19303042.931188736</v>
      </c>
      <c r="D283" s="23"/>
      <c r="E283" s="23"/>
      <c r="F283" s="23"/>
    </row>
    <row r="284" spans="1:6" x14ac:dyDescent="0.25">
      <c r="A284" s="24">
        <v>2012</v>
      </c>
      <c r="B284" s="24">
        <v>4</v>
      </c>
      <c r="C284" s="22">
        <f>C283+Global_Pop_Data_Annual!$D$28</f>
        <v>19323657.606754903</v>
      </c>
      <c r="E284" s="23"/>
      <c r="F284" s="23"/>
    </row>
    <row r="285" spans="1:6" x14ac:dyDescent="0.25">
      <c r="A285" s="24">
        <v>2012</v>
      </c>
      <c r="B285" s="24">
        <v>5</v>
      </c>
      <c r="C285" s="22">
        <f>C284+Global_Pop_Data_Annual!$D$28</f>
        <v>19344272.282321069</v>
      </c>
      <c r="E285" s="23"/>
      <c r="F285" s="23"/>
    </row>
    <row r="286" spans="1:6" x14ac:dyDescent="0.25">
      <c r="A286" s="19">
        <v>2012</v>
      </c>
      <c r="B286" s="19">
        <v>6</v>
      </c>
      <c r="C286" s="22">
        <f>C285+Global_Pop_Data_Annual!$D$28</f>
        <v>19364886.957887236</v>
      </c>
      <c r="E286" s="23"/>
      <c r="F286" s="23"/>
    </row>
    <row r="287" spans="1:6" x14ac:dyDescent="0.25">
      <c r="A287" s="24">
        <v>2012</v>
      </c>
      <c r="B287" s="24">
        <v>7</v>
      </c>
      <c r="C287" s="22">
        <f>Global_Pop_Data_Annual!B28</f>
        <v>19385501.633453403</v>
      </c>
      <c r="E287" s="23"/>
      <c r="F287" s="23"/>
    </row>
    <row r="288" spans="1:6" x14ac:dyDescent="0.25">
      <c r="A288" s="19">
        <v>2012</v>
      </c>
      <c r="B288" s="19">
        <v>8</v>
      </c>
      <c r="C288" s="22">
        <f>C287+Global_Pop_Data_Annual!$D$29</f>
        <v>19406678.168660793</v>
      </c>
      <c r="E288" s="23"/>
      <c r="F288" s="23"/>
    </row>
    <row r="289" spans="1:6" x14ac:dyDescent="0.25">
      <c r="A289" s="19">
        <v>2012</v>
      </c>
      <c r="B289" s="19">
        <v>9</v>
      </c>
      <c r="C289" s="20">
        <f>C288+Global_Pop_Data_Annual!$D$29</f>
        <v>19427854.703868184</v>
      </c>
      <c r="E289" s="23"/>
      <c r="F289" s="23"/>
    </row>
    <row r="290" spans="1:6" x14ac:dyDescent="0.25">
      <c r="A290" s="19">
        <v>2012</v>
      </c>
      <c r="B290" s="19">
        <v>10</v>
      </c>
      <c r="C290" s="22">
        <f>C289+Global_Pop_Data_Annual!$D$29</f>
        <v>19449031.239075575</v>
      </c>
      <c r="E290" s="23"/>
      <c r="F290" s="23"/>
    </row>
    <row r="291" spans="1:6" x14ac:dyDescent="0.25">
      <c r="A291" s="19">
        <v>2012</v>
      </c>
      <c r="B291" s="19">
        <v>11</v>
      </c>
      <c r="C291" s="20">
        <f>C290+Global_Pop_Data_Annual!$D$29</f>
        <v>19470207.774282966</v>
      </c>
      <c r="E291" s="23"/>
      <c r="F291" s="23"/>
    </row>
    <row r="292" spans="1:6" x14ac:dyDescent="0.25">
      <c r="A292" s="19">
        <v>2012</v>
      </c>
      <c r="B292" s="19">
        <v>12</v>
      </c>
      <c r="C292" s="20">
        <f>C291+Global_Pop_Data_Annual!$D$29</f>
        <v>19491384.309490357</v>
      </c>
      <c r="D292" s="23">
        <f>AVERAGE(C281:C292)</f>
        <v>19375896.62022185</v>
      </c>
      <c r="E292" s="23"/>
      <c r="F292" s="23"/>
    </row>
    <row r="293" spans="1:6" x14ac:dyDescent="0.25">
      <c r="A293" s="19">
        <v>2013</v>
      </c>
      <c r="B293" s="19">
        <v>1</v>
      </c>
      <c r="C293" s="20">
        <f>C292+Global_Pop_Data_Annual!$D$29</f>
        <v>19512560.844697747</v>
      </c>
      <c r="D293" s="26"/>
      <c r="E293" s="23"/>
      <c r="F293" s="23"/>
    </row>
    <row r="294" spans="1:6" x14ac:dyDescent="0.25">
      <c r="A294" s="24">
        <v>2013</v>
      </c>
      <c r="B294" s="24">
        <v>2</v>
      </c>
      <c r="C294" s="20">
        <f>C293+Global_Pop_Data_Annual!$D$29</f>
        <v>19533737.379905138</v>
      </c>
      <c r="D294" s="26"/>
      <c r="E294" s="23"/>
      <c r="F294" s="23"/>
    </row>
    <row r="295" spans="1:6" x14ac:dyDescent="0.25">
      <c r="A295" s="24">
        <v>2013</v>
      </c>
      <c r="B295" s="24">
        <v>3</v>
      </c>
      <c r="C295" s="20">
        <f>C294+Global_Pop_Data_Annual!$D$29</f>
        <v>19554913.915112529</v>
      </c>
      <c r="D295" s="25"/>
      <c r="E295" s="23"/>
      <c r="F295" s="23"/>
    </row>
    <row r="296" spans="1:6" x14ac:dyDescent="0.25">
      <c r="A296" s="24">
        <v>2013</v>
      </c>
      <c r="B296" s="24">
        <v>4</v>
      </c>
      <c r="C296" s="20">
        <f>C295+Global_Pop_Data_Annual!$D$29</f>
        <v>19576090.45031992</v>
      </c>
      <c r="D296" s="26"/>
      <c r="E296" s="23"/>
      <c r="F296" s="23"/>
    </row>
    <row r="297" spans="1:6" x14ac:dyDescent="0.25">
      <c r="A297" s="24">
        <v>2013</v>
      </c>
      <c r="B297" s="24">
        <v>5</v>
      </c>
      <c r="C297" s="22">
        <f>C296+Global_Pop_Data_Annual!$D$29</f>
        <v>19597266.985527311</v>
      </c>
      <c r="E297" s="23"/>
      <c r="F297" s="23"/>
    </row>
    <row r="298" spans="1:6" x14ac:dyDescent="0.25">
      <c r="A298" s="19">
        <v>2013</v>
      </c>
      <c r="B298" s="19">
        <v>6</v>
      </c>
      <c r="C298" s="22">
        <f>C297+Global_Pop_Data_Annual!$D$29</f>
        <v>19618443.520734701</v>
      </c>
      <c r="E298" s="23"/>
      <c r="F298" s="23"/>
    </row>
    <row r="299" spans="1:6" x14ac:dyDescent="0.25">
      <c r="A299" s="19">
        <v>2013</v>
      </c>
      <c r="B299" s="19">
        <v>7</v>
      </c>
      <c r="C299" s="22">
        <f>Global_Pop_Data_Annual!B29</f>
        <v>19639620.0559421</v>
      </c>
      <c r="E299" s="23"/>
      <c r="F299" s="23"/>
    </row>
    <row r="300" spans="1:6" x14ac:dyDescent="0.25">
      <c r="A300" s="24">
        <v>2013</v>
      </c>
      <c r="B300" s="24">
        <v>8</v>
      </c>
      <c r="C300" s="22">
        <f>C299+Global_Pop_Data_Annual!$D$30</f>
        <v>19663767.770925649</v>
      </c>
      <c r="E300" s="23"/>
      <c r="F300" s="23"/>
    </row>
    <row r="301" spans="1:6" x14ac:dyDescent="0.25">
      <c r="A301" s="24">
        <v>2013</v>
      </c>
      <c r="B301" s="24">
        <v>9</v>
      </c>
      <c r="C301" s="20">
        <f>C300+Global_Pop_Data_Annual!$D$30</f>
        <v>19687915.485909197</v>
      </c>
      <c r="D301" s="26"/>
      <c r="E301" s="23"/>
      <c r="F301" s="23"/>
    </row>
    <row r="302" spans="1:6" x14ac:dyDescent="0.25">
      <c r="A302" s="24">
        <v>2013</v>
      </c>
      <c r="B302" s="24">
        <v>10</v>
      </c>
      <c r="C302" s="20">
        <f>C301+Global_Pop_Data_Annual!$D$30</f>
        <v>19712063.200892746</v>
      </c>
      <c r="D302" s="26"/>
      <c r="E302" s="23"/>
      <c r="F302" s="23"/>
    </row>
    <row r="303" spans="1:6" x14ac:dyDescent="0.25">
      <c r="A303" s="24">
        <v>2013</v>
      </c>
      <c r="B303" s="24">
        <v>11</v>
      </c>
      <c r="C303" s="22">
        <f>C302+Global_Pop_Data_Annual!$D$30</f>
        <v>19736210.915876295</v>
      </c>
      <c r="E303" s="23"/>
      <c r="F303" s="23"/>
    </row>
    <row r="304" spans="1:6" x14ac:dyDescent="0.25">
      <c r="A304" s="24">
        <v>2013</v>
      </c>
      <c r="B304" s="24">
        <v>12</v>
      </c>
      <c r="C304" s="22">
        <f>C303+Global_Pop_Data_Annual!$D$30</f>
        <v>19760358.630859844</v>
      </c>
      <c r="D304" s="23">
        <f>AVERAGE(C293:C304)</f>
        <v>19632745.763058599</v>
      </c>
      <c r="E304" s="23"/>
      <c r="F304" s="23"/>
    </row>
    <row r="305" spans="1:6" x14ac:dyDescent="0.25">
      <c r="A305" s="24">
        <f t="shared" ref="A305:A368" si="0">+A293+1</f>
        <v>2014</v>
      </c>
      <c r="B305" s="24">
        <f t="shared" ref="B305:B368" si="1">+B293</f>
        <v>1</v>
      </c>
      <c r="C305" s="22">
        <f>C304+Global_Pop_Data_Annual!$D$30</f>
        <v>19784506.345843393</v>
      </c>
      <c r="E305" s="23"/>
      <c r="F305" s="23"/>
    </row>
    <row r="306" spans="1:6" x14ac:dyDescent="0.25">
      <c r="A306" s="24">
        <f t="shared" si="0"/>
        <v>2014</v>
      </c>
      <c r="B306" s="24">
        <f t="shared" si="1"/>
        <v>2</v>
      </c>
      <c r="C306" s="22">
        <f>C305+Global_Pop_Data_Annual!$D$30</f>
        <v>19808654.060826942</v>
      </c>
      <c r="E306" s="23"/>
      <c r="F306" s="23"/>
    </row>
    <row r="307" spans="1:6" x14ac:dyDescent="0.25">
      <c r="A307" s="24">
        <f t="shared" si="0"/>
        <v>2014</v>
      </c>
      <c r="B307" s="24">
        <f t="shared" si="1"/>
        <v>3</v>
      </c>
      <c r="C307" s="22">
        <f>C306+Global_Pop_Data_Annual!$D$30</f>
        <v>19832801.775810491</v>
      </c>
      <c r="D307" s="23"/>
      <c r="E307" s="23"/>
      <c r="F307" s="23"/>
    </row>
    <row r="308" spans="1:6" x14ac:dyDescent="0.25">
      <c r="A308" s="24">
        <f t="shared" si="0"/>
        <v>2014</v>
      </c>
      <c r="B308" s="24">
        <f t="shared" si="1"/>
        <v>4</v>
      </c>
      <c r="C308" s="22">
        <f>C307+Global_Pop_Data_Annual!$D$30</f>
        <v>19856949.49079404</v>
      </c>
      <c r="E308" s="23"/>
      <c r="F308" s="23"/>
    </row>
    <row r="309" spans="1:6" x14ac:dyDescent="0.25">
      <c r="A309" s="24">
        <f t="shared" si="0"/>
        <v>2014</v>
      </c>
      <c r="B309" s="24">
        <f t="shared" si="1"/>
        <v>5</v>
      </c>
      <c r="C309" s="22">
        <f>C308+Global_Pop_Data_Annual!$D$30</f>
        <v>19881097.205777589</v>
      </c>
      <c r="E309" s="23"/>
      <c r="F309" s="23"/>
    </row>
    <row r="310" spans="1:6" x14ac:dyDescent="0.25">
      <c r="A310" s="24">
        <f t="shared" si="0"/>
        <v>2014</v>
      </c>
      <c r="B310" s="24">
        <f t="shared" si="1"/>
        <v>6</v>
      </c>
      <c r="C310" s="22">
        <f>C309+Global_Pop_Data_Annual!$D$30</f>
        <v>19905244.920761138</v>
      </c>
      <c r="E310" s="23"/>
      <c r="F310" s="23"/>
    </row>
    <row r="311" spans="1:6" x14ac:dyDescent="0.25">
      <c r="A311" s="24">
        <f t="shared" si="0"/>
        <v>2014</v>
      </c>
      <c r="B311" s="24">
        <f t="shared" si="1"/>
        <v>7</v>
      </c>
      <c r="C311" s="22">
        <f>Global_Pop_Data_Annual!B30</f>
        <v>19929392.635744702</v>
      </c>
      <c r="E311" s="23"/>
      <c r="F311" s="23"/>
    </row>
    <row r="312" spans="1:6" x14ac:dyDescent="0.25">
      <c r="A312" s="24">
        <f t="shared" si="0"/>
        <v>2014</v>
      </c>
      <c r="B312" s="24">
        <f t="shared" si="1"/>
        <v>8</v>
      </c>
      <c r="C312" s="22">
        <f>C311+Global_Pop_Data_Annual!$D$31</f>
        <v>19953693.01636707</v>
      </c>
      <c r="E312" s="23"/>
      <c r="F312" s="23"/>
    </row>
    <row r="313" spans="1:6" x14ac:dyDescent="0.25">
      <c r="A313" s="24">
        <f t="shared" si="0"/>
        <v>2014</v>
      </c>
      <c r="B313" s="24">
        <f t="shared" si="1"/>
        <v>9</v>
      </c>
      <c r="C313" s="22">
        <f>C312+Global_Pop_Data_Annual!$D$31</f>
        <v>19977993.396989435</v>
      </c>
      <c r="E313" s="23"/>
      <c r="F313" s="23"/>
    </row>
    <row r="314" spans="1:6" x14ac:dyDescent="0.25">
      <c r="A314" s="24">
        <f t="shared" si="0"/>
        <v>2014</v>
      </c>
      <c r="B314" s="24">
        <f t="shared" si="1"/>
        <v>10</v>
      </c>
      <c r="C314" s="22">
        <f>C313+Global_Pop_Data_Annual!$D$31</f>
        <v>20002293.7776118</v>
      </c>
      <c r="E314" s="23"/>
      <c r="F314" s="23"/>
    </row>
    <row r="315" spans="1:6" x14ac:dyDescent="0.25">
      <c r="A315" s="24">
        <f t="shared" si="0"/>
        <v>2014</v>
      </c>
      <c r="B315" s="24">
        <f t="shared" si="1"/>
        <v>11</v>
      </c>
      <c r="C315" s="22">
        <f>C314+Global_Pop_Data_Annual!$D$31</f>
        <v>20026594.158234164</v>
      </c>
      <c r="E315" s="23"/>
      <c r="F315" s="23"/>
    </row>
    <row r="316" spans="1:6" x14ac:dyDescent="0.25">
      <c r="A316" s="24">
        <f t="shared" si="0"/>
        <v>2014</v>
      </c>
      <c r="B316" s="24">
        <f t="shared" si="1"/>
        <v>12</v>
      </c>
      <c r="C316" s="22">
        <f>C315+Global_Pop_Data_Annual!$D$31</f>
        <v>20050894.538856529</v>
      </c>
      <c r="D316" s="23">
        <f>AVERAGE(C305:C316)</f>
        <v>19917509.610301442</v>
      </c>
      <c r="E316" s="23"/>
      <c r="F316" s="23"/>
    </row>
    <row r="317" spans="1:6" x14ac:dyDescent="0.25">
      <c r="A317" s="24">
        <f t="shared" si="0"/>
        <v>2015</v>
      </c>
      <c r="B317" s="24">
        <f t="shared" si="1"/>
        <v>1</v>
      </c>
      <c r="C317" s="22">
        <f>C316+Global_Pop_Data_Annual!$D$31</f>
        <v>20075194.919478893</v>
      </c>
      <c r="E317" s="23"/>
      <c r="F317" s="23"/>
    </row>
    <row r="318" spans="1:6" x14ac:dyDescent="0.25">
      <c r="A318" s="24">
        <f t="shared" si="0"/>
        <v>2015</v>
      </c>
      <c r="B318" s="24">
        <f t="shared" si="1"/>
        <v>2</v>
      </c>
      <c r="C318" s="22">
        <f>C317+Global_Pop_Data_Annual!$D$31</f>
        <v>20099495.300101258</v>
      </c>
      <c r="E318" s="23"/>
      <c r="F318" s="23"/>
    </row>
    <row r="319" spans="1:6" x14ac:dyDescent="0.25">
      <c r="A319" s="24">
        <f t="shared" si="0"/>
        <v>2015</v>
      </c>
      <c r="B319" s="24">
        <f t="shared" si="1"/>
        <v>3</v>
      </c>
      <c r="C319" s="22">
        <f>C318+Global_Pop_Data_Annual!$D$31</f>
        <v>20123795.680723622</v>
      </c>
      <c r="D319" s="23"/>
      <c r="E319" s="23"/>
      <c r="F319" s="23"/>
    </row>
    <row r="320" spans="1:6" x14ac:dyDescent="0.25">
      <c r="A320" s="24">
        <f t="shared" si="0"/>
        <v>2015</v>
      </c>
      <c r="B320" s="24">
        <f t="shared" si="1"/>
        <v>4</v>
      </c>
      <c r="C320" s="22">
        <f>C319+Global_Pop_Data_Annual!$D$31</f>
        <v>20148096.061345987</v>
      </c>
      <c r="E320" s="23"/>
      <c r="F320" s="23"/>
    </row>
    <row r="321" spans="1:6" x14ac:dyDescent="0.25">
      <c r="A321" s="24">
        <f t="shared" si="0"/>
        <v>2015</v>
      </c>
      <c r="B321" s="24">
        <f t="shared" si="1"/>
        <v>5</v>
      </c>
      <c r="C321" s="22">
        <f>C320+Global_Pop_Data_Annual!$D$31</f>
        <v>20172396.441968352</v>
      </c>
      <c r="E321" s="23"/>
      <c r="F321" s="23"/>
    </row>
    <row r="322" spans="1:6" x14ac:dyDescent="0.25">
      <c r="A322" s="24">
        <f t="shared" si="0"/>
        <v>2015</v>
      </c>
      <c r="B322" s="24">
        <f t="shared" si="1"/>
        <v>6</v>
      </c>
      <c r="C322" s="22">
        <f>C321+Global_Pop_Data_Annual!$D$31</f>
        <v>20196696.822590716</v>
      </c>
      <c r="E322" s="23"/>
      <c r="F322" s="23"/>
    </row>
    <row r="323" spans="1:6" x14ac:dyDescent="0.25">
      <c r="A323" s="24">
        <f t="shared" si="0"/>
        <v>2015</v>
      </c>
      <c r="B323" s="24">
        <f t="shared" si="1"/>
        <v>7</v>
      </c>
      <c r="C323" s="22">
        <f>Global_Pop_Data_Annual!B31</f>
        <v>20220997.203213099</v>
      </c>
      <c r="E323" s="23"/>
      <c r="F323" s="23"/>
    </row>
    <row r="324" spans="1:6" x14ac:dyDescent="0.25">
      <c r="A324" s="24">
        <f t="shared" si="0"/>
        <v>2015</v>
      </c>
      <c r="B324" s="24">
        <f t="shared" si="1"/>
        <v>8</v>
      </c>
      <c r="C324" s="22">
        <f>C323+Global_Pop_Data_Annual!$D$32</f>
        <v>20245045.521132115</v>
      </c>
      <c r="E324" s="23"/>
      <c r="F324" s="23"/>
    </row>
    <row r="325" spans="1:6" x14ac:dyDescent="0.25">
      <c r="A325" s="24">
        <f t="shared" si="0"/>
        <v>2015</v>
      </c>
      <c r="B325" s="24">
        <f t="shared" si="1"/>
        <v>9</v>
      </c>
      <c r="C325" s="22">
        <f>C324+Global_Pop_Data_Annual!$D$32</f>
        <v>20269093.839051131</v>
      </c>
      <c r="E325" s="23"/>
      <c r="F325" s="23"/>
    </row>
    <row r="326" spans="1:6" x14ac:dyDescent="0.25">
      <c r="A326" s="24">
        <f t="shared" si="0"/>
        <v>2015</v>
      </c>
      <c r="B326" s="24">
        <f t="shared" si="1"/>
        <v>10</v>
      </c>
      <c r="C326" s="22">
        <f>C325+Global_Pop_Data_Annual!$D$32</f>
        <v>20293142.156970147</v>
      </c>
      <c r="E326" s="23"/>
      <c r="F326" s="23"/>
    </row>
    <row r="327" spans="1:6" x14ac:dyDescent="0.25">
      <c r="A327" s="24">
        <f t="shared" si="0"/>
        <v>2015</v>
      </c>
      <c r="B327" s="24">
        <f t="shared" si="1"/>
        <v>11</v>
      </c>
      <c r="C327" s="22">
        <f>C326+Global_Pop_Data_Annual!$D$32</f>
        <v>20317190.474889163</v>
      </c>
      <c r="E327" s="23"/>
      <c r="F327" s="23"/>
    </row>
    <row r="328" spans="1:6" x14ac:dyDescent="0.25">
      <c r="A328" s="24">
        <f t="shared" si="0"/>
        <v>2015</v>
      </c>
      <c r="B328" s="24">
        <f t="shared" si="1"/>
        <v>12</v>
      </c>
      <c r="C328" s="22">
        <f>C327+Global_Pop_Data_Annual!$D$32</f>
        <v>20341238.792808179</v>
      </c>
      <c r="D328" s="23">
        <f>AVERAGE(C317:C328)</f>
        <v>20208531.934522722</v>
      </c>
      <c r="E328" s="23"/>
      <c r="F328" s="23"/>
    </row>
    <row r="329" spans="1:6" x14ac:dyDescent="0.25">
      <c r="A329" s="24">
        <f t="shared" si="0"/>
        <v>2016</v>
      </c>
      <c r="B329" s="24">
        <f t="shared" si="1"/>
        <v>1</v>
      </c>
      <c r="C329" s="22">
        <f>C328+Global_Pop_Data_Annual!$D$32</f>
        <v>20365287.110727195</v>
      </c>
      <c r="E329" s="23"/>
      <c r="F329" s="23"/>
    </row>
    <row r="330" spans="1:6" x14ac:dyDescent="0.25">
      <c r="A330" s="24">
        <f t="shared" si="0"/>
        <v>2016</v>
      </c>
      <c r="B330" s="24">
        <f t="shared" si="1"/>
        <v>2</v>
      </c>
      <c r="C330" s="22">
        <f>C329+Global_Pop_Data_Annual!$D$32</f>
        <v>20389335.428646211</v>
      </c>
      <c r="E330" s="23"/>
      <c r="F330" s="23"/>
    </row>
    <row r="331" spans="1:6" x14ac:dyDescent="0.25">
      <c r="A331" s="24">
        <f t="shared" si="0"/>
        <v>2016</v>
      </c>
      <c r="B331" s="24">
        <f t="shared" si="1"/>
        <v>3</v>
      </c>
      <c r="C331" s="22">
        <f>C330+Global_Pop_Data_Annual!$D$32</f>
        <v>20413383.746565226</v>
      </c>
      <c r="D331" s="23"/>
      <c r="E331" s="23"/>
      <c r="F331" s="23"/>
    </row>
    <row r="332" spans="1:6" x14ac:dyDescent="0.25">
      <c r="A332" s="24">
        <f t="shared" si="0"/>
        <v>2016</v>
      </c>
      <c r="B332" s="24">
        <f t="shared" si="1"/>
        <v>4</v>
      </c>
      <c r="C332" s="22">
        <f>C331+Global_Pop_Data_Annual!$D$32</f>
        <v>20437432.064484242</v>
      </c>
      <c r="E332" s="23"/>
      <c r="F332" s="23"/>
    </row>
    <row r="333" spans="1:6" x14ac:dyDescent="0.25">
      <c r="A333" s="24">
        <f t="shared" si="0"/>
        <v>2016</v>
      </c>
      <c r="B333" s="24">
        <f t="shared" si="1"/>
        <v>5</v>
      </c>
      <c r="C333" s="22">
        <f>C332+Global_Pop_Data_Annual!$D$32</f>
        <v>20461480.382403258</v>
      </c>
      <c r="E333" s="23"/>
      <c r="F333" s="23"/>
    </row>
    <row r="334" spans="1:6" x14ac:dyDescent="0.25">
      <c r="A334" s="24">
        <f t="shared" si="0"/>
        <v>2016</v>
      </c>
      <c r="B334" s="24">
        <f t="shared" si="1"/>
        <v>6</v>
      </c>
      <c r="C334" s="22">
        <f>C333+Global_Pop_Data_Annual!$D$32</f>
        <v>20485528.700322274</v>
      </c>
      <c r="E334" s="23"/>
      <c r="F334" s="23"/>
    </row>
    <row r="335" spans="1:6" x14ac:dyDescent="0.25">
      <c r="A335" s="24">
        <f t="shared" si="0"/>
        <v>2016</v>
      </c>
      <c r="B335" s="24">
        <f t="shared" si="1"/>
        <v>7</v>
      </c>
      <c r="C335" s="22">
        <f>Global_Pop_Data_Annual!B32</f>
        <v>20509577.018241301</v>
      </c>
      <c r="E335" s="23"/>
      <c r="F335" s="23"/>
    </row>
    <row r="336" spans="1:6" x14ac:dyDescent="0.25">
      <c r="A336" s="24">
        <f t="shared" si="0"/>
        <v>2016</v>
      </c>
      <c r="B336" s="24">
        <f t="shared" si="1"/>
        <v>8</v>
      </c>
      <c r="C336" s="22">
        <f>C335+Global_Pop_Data_Annual!$D$33</f>
        <v>20533924.218438469</v>
      </c>
      <c r="E336" s="23"/>
      <c r="F336" s="23"/>
    </row>
    <row r="337" spans="1:6" x14ac:dyDescent="0.25">
      <c r="A337" s="24">
        <f t="shared" si="0"/>
        <v>2016</v>
      </c>
      <c r="B337" s="24">
        <f t="shared" si="1"/>
        <v>9</v>
      </c>
      <c r="C337" s="22">
        <f>C336+Global_Pop_Data_Annual!$D$33</f>
        <v>20558271.418635637</v>
      </c>
      <c r="E337" s="23"/>
      <c r="F337" s="23"/>
    </row>
    <row r="338" spans="1:6" x14ac:dyDescent="0.25">
      <c r="A338" s="24">
        <f t="shared" si="0"/>
        <v>2016</v>
      </c>
      <c r="B338" s="24">
        <f t="shared" si="1"/>
        <v>10</v>
      </c>
      <c r="C338" s="22">
        <f>C337+Global_Pop_Data_Annual!$D$33</f>
        <v>20582618.618832804</v>
      </c>
      <c r="E338" s="23"/>
      <c r="F338" s="23"/>
    </row>
    <row r="339" spans="1:6" x14ac:dyDescent="0.25">
      <c r="A339" s="24">
        <f t="shared" si="0"/>
        <v>2016</v>
      </c>
      <c r="B339" s="24">
        <f t="shared" si="1"/>
        <v>11</v>
      </c>
      <c r="C339" s="22">
        <f>C338+Global_Pop_Data_Annual!$D$33</f>
        <v>20606965.819029972</v>
      </c>
      <c r="E339" s="23"/>
      <c r="F339" s="23"/>
    </row>
    <row r="340" spans="1:6" x14ac:dyDescent="0.25">
      <c r="A340" s="24">
        <f t="shared" si="0"/>
        <v>2016</v>
      </c>
      <c r="B340" s="24">
        <f t="shared" si="1"/>
        <v>12</v>
      </c>
      <c r="C340" s="22">
        <f>C339+Global_Pop_Data_Annual!$D$33</f>
        <v>20631313.01922714</v>
      </c>
      <c r="D340" s="23">
        <f>AVERAGE(C329:C340)</f>
        <v>20497926.462129477</v>
      </c>
      <c r="E340" s="23"/>
      <c r="F340" s="23"/>
    </row>
    <row r="341" spans="1:6" x14ac:dyDescent="0.25">
      <c r="A341" s="24">
        <f t="shared" si="0"/>
        <v>2017</v>
      </c>
      <c r="B341" s="24">
        <f t="shared" si="1"/>
        <v>1</v>
      </c>
      <c r="C341" s="22">
        <f>C340+Global_Pop_Data_Annual!$D$33</f>
        <v>20655660.219424307</v>
      </c>
      <c r="E341" s="23"/>
      <c r="F341" s="23"/>
    </row>
    <row r="342" spans="1:6" x14ac:dyDescent="0.25">
      <c r="A342" s="24">
        <f t="shared" si="0"/>
        <v>2017</v>
      </c>
      <c r="B342" s="24">
        <f t="shared" si="1"/>
        <v>2</v>
      </c>
      <c r="C342" s="22">
        <f>C341+Global_Pop_Data_Annual!$D$33</f>
        <v>20680007.419621475</v>
      </c>
      <c r="E342" s="23"/>
      <c r="F342" s="23"/>
    </row>
    <row r="343" spans="1:6" x14ac:dyDescent="0.25">
      <c r="A343" s="24">
        <f t="shared" si="0"/>
        <v>2017</v>
      </c>
      <c r="B343" s="24">
        <f t="shared" si="1"/>
        <v>3</v>
      </c>
      <c r="C343" s="22">
        <f>C342+Global_Pop_Data_Annual!$D$33</f>
        <v>20704354.619818643</v>
      </c>
      <c r="D343" s="23"/>
      <c r="E343" s="23"/>
      <c r="F343" s="23"/>
    </row>
    <row r="344" spans="1:6" x14ac:dyDescent="0.25">
      <c r="A344" s="24">
        <f t="shared" si="0"/>
        <v>2017</v>
      </c>
      <c r="B344" s="24">
        <f t="shared" si="1"/>
        <v>4</v>
      </c>
      <c r="C344" s="22">
        <f>C343+Global_Pop_Data_Annual!$D$33</f>
        <v>20728701.82001581</v>
      </c>
      <c r="E344" s="23"/>
      <c r="F344" s="23"/>
    </row>
    <row r="345" spans="1:6" x14ac:dyDescent="0.25">
      <c r="A345" s="24">
        <f t="shared" si="0"/>
        <v>2017</v>
      </c>
      <c r="B345" s="24">
        <f t="shared" si="1"/>
        <v>5</v>
      </c>
      <c r="C345" s="22">
        <f>C344+Global_Pop_Data_Annual!$D$33</f>
        <v>20753049.020212978</v>
      </c>
      <c r="E345" s="23"/>
      <c r="F345" s="23"/>
    </row>
    <row r="346" spans="1:6" x14ac:dyDescent="0.25">
      <c r="A346" s="24">
        <f t="shared" si="0"/>
        <v>2017</v>
      </c>
      <c r="B346" s="24">
        <f t="shared" si="1"/>
        <v>6</v>
      </c>
      <c r="C346" s="22">
        <f>C345+Global_Pop_Data_Annual!$D$33</f>
        <v>20777396.220410146</v>
      </c>
      <c r="E346" s="23"/>
      <c r="F346" s="23"/>
    </row>
    <row r="347" spans="1:6" x14ac:dyDescent="0.25">
      <c r="A347" s="24">
        <f t="shared" si="0"/>
        <v>2017</v>
      </c>
      <c r="B347" s="24">
        <f t="shared" si="1"/>
        <v>7</v>
      </c>
      <c r="C347" s="22">
        <f>Global_Pop_Data_Annual!B33</f>
        <v>20801743.420607302</v>
      </c>
      <c r="E347" s="23"/>
      <c r="F347" s="23"/>
    </row>
    <row r="348" spans="1:6" x14ac:dyDescent="0.25">
      <c r="A348" s="24">
        <f t="shared" si="0"/>
        <v>2017</v>
      </c>
      <c r="B348" s="24">
        <f t="shared" si="1"/>
        <v>8</v>
      </c>
      <c r="C348" s="22">
        <f>C347+Global_Pop_Data_Annual!$D$34</f>
        <v>20826361.992116176</v>
      </c>
      <c r="E348" s="23"/>
      <c r="F348" s="23"/>
    </row>
    <row r="349" spans="1:6" x14ac:dyDescent="0.25">
      <c r="A349" s="24">
        <f t="shared" si="0"/>
        <v>2017</v>
      </c>
      <c r="B349" s="24">
        <f t="shared" si="1"/>
        <v>9</v>
      </c>
      <c r="C349" s="22">
        <f>C348+Global_Pop_Data_Annual!$D$34</f>
        <v>20850980.563625049</v>
      </c>
      <c r="E349" s="23"/>
      <c r="F349" s="23"/>
    </row>
    <row r="350" spans="1:6" x14ac:dyDescent="0.25">
      <c r="A350" s="24">
        <f t="shared" si="0"/>
        <v>2017</v>
      </c>
      <c r="B350" s="24">
        <f t="shared" si="1"/>
        <v>10</v>
      </c>
      <c r="C350" s="22">
        <f>C349+Global_Pop_Data_Annual!$D$34</f>
        <v>20875599.135133922</v>
      </c>
      <c r="E350" s="23"/>
      <c r="F350" s="23"/>
    </row>
    <row r="351" spans="1:6" x14ac:dyDescent="0.25">
      <c r="A351" s="24">
        <f t="shared" si="0"/>
        <v>2017</v>
      </c>
      <c r="B351" s="24">
        <f t="shared" si="1"/>
        <v>11</v>
      </c>
      <c r="C351" s="22">
        <f>C350+Global_Pop_Data_Annual!$D$34</f>
        <v>20900217.706642795</v>
      </c>
      <c r="E351" s="23"/>
      <c r="F351" s="23"/>
    </row>
    <row r="352" spans="1:6" x14ac:dyDescent="0.25">
      <c r="A352" s="24">
        <f t="shared" si="0"/>
        <v>2017</v>
      </c>
      <c r="B352" s="24">
        <f t="shared" si="1"/>
        <v>12</v>
      </c>
      <c r="C352" s="22">
        <f>C351+Global_Pop_Data_Annual!$D$34</f>
        <v>20924836.278151669</v>
      </c>
      <c r="D352" s="23">
        <f>AVERAGE(C341:C352)</f>
        <v>20789909.034648355</v>
      </c>
      <c r="E352" s="23"/>
      <c r="F352" s="23"/>
    </row>
    <row r="353" spans="1:6" x14ac:dyDescent="0.25">
      <c r="A353" s="24">
        <f t="shared" si="0"/>
        <v>2018</v>
      </c>
      <c r="B353" s="24">
        <f t="shared" si="1"/>
        <v>1</v>
      </c>
      <c r="C353" s="22">
        <f>C352+Global_Pop_Data_Annual!$D$34</f>
        <v>20949454.849660542</v>
      </c>
      <c r="E353" s="23"/>
      <c r="F353" s="23"/>
    </row>
    <row r="354" spans="1:6" x14ac:dyDescent="0.25">
      <c r="A354" s="24">
        <f t="shared" si="0"/>
        <v>2018</v>
      </c>
      <c r="B354" s="24">
        <f t="shared" si="1"/>
        <v>2</v>
      </c>
      <c r="C354" s="22">
        <f>C353+Global_Pop_Data_Annual!$D$34</f>
        <v>20974073.421169415</v>
      </c>
      <c r="E354" s="23"/>
      <c r="F354" s="23"/>
    </row>
    <row r="355" spans="1:6" x14ac:dyDescent="0.25">
      <c r="A355" s="24">
        <f t="shared" si="0"/>
        <v>2018</v>
      </c>
      <c r="B355" s="24">
        <f t="shared" si="1"/>
        <v>3</v>
      </c>
      <c r="C355" s="22">
        <f>C354+Global_Pop_Data_Annual!$D$34</f>
        <v>20998691.992678288</v>
      </c>
      <c r="D355" s="23"/>
      <c r="E355" s="23"/>
      <c r="F355" s="23"/>
    </row>
    <row r="356" spans="1:6" x14ac:dyDescent="0.25">
      <c r="A356" s="24">
        <f t="shared" si="0"/>
        <v>2018</v>
      </c>
      <c r="B356" s="24">
        <f t="shared" si="1"/>
        <v>4</v>
      </c>
      <c r="C356" s="22">
        <f>C355+Global_Pop_Data_Annual!$D$34</f>
        <v>21023310.564187162</v>
      </c>
      <c r="E356" s="23"/>
      <c r="F356" s="23"/>
    </row>
    <row r="357" spans="1:6" x14ac:dyDescent="0.25">
      <c r="A357" s="24">
        <f t="shared" si="0"/>
        <v>2018</v>
      </c>
      <c r="B357" s="24">
        <f t="shared" si="1"/>
        <v>5</v>
      </c>
      <c r="C357" s="22">
        <f>C356+Global_Pop_Data_Annual!$D$34</f>
        <v>21047929.135696035</v>
      </c>
      <c r="E357" s="23"/>
      <c r="F357" s="23"/>
    </row>
    <row r="358" spans="1:6" x14ac:dyDescent="0.25">
      <c r="A358" s="24">
        <f t="shared" si="0"/>
        <v>2018</v>
      </c>
      <c r="B358" s="24">
        <f t="shared" si="1"/>
        <v>6</v>
      </c>
      <c r="C358" s="22">
        <f>C357+Global_Pop_Data_Annual!$D$34</f>
        <v>21072547.707204908</v>
      </c>
      <c r="E358" s="23"/>
      <c r="F358" s="23"/>
    </row>
    <row r="359" spans="1:6" x14ac:dyDescent="0.25">
      <c r="A359" s="24">
        <f t="shared" si="0"/>
        <v>2018</v>
      </c>
      <c r="B359" s="24">
        <f t="shared" si="1"/>
        <v>7</v>
      </c>
      <c r="C359" s="22">
        <f>Global_Pop_Data_Annual!B34</f>
        <v>21097166.2787138</v>
      </c>
      <c r="E359" s="23"/>
      <c r="F359" s="23"/>
    </row>
    <row r="360" spans="1:6" x14ac:dyDescent="0.25">
      <c r="A360" s="24">
        <f t="shared" si="0"/>
        <v>2018</v>
      </c>
      <c r="B360" s="24">
        <f t="shared" si="1"/>
        <v>8</v>
      </c>
      <c r="C360" s="22">
        <f>C359+Global_Pop_Data_Annual!$D$35</f>
        <v>21121731.486109391</v>
      </c>
      <c r="E360" s="23"/>
      <c r="F360" s="23"/>
    </row>
    <row r="361" spans="1:6" x14ac:dyDescent="0.25">
      <c r="A361" s="24">
        <f t="shared" si="0"/>
        <v>2018</v>
      </c>
      <c r="B361" s="24">
        <f t="shared" si="1"/>
        <v>9</v>
      </c>
      <c r="C361" s="22">
        <f>C360+Global_Pop_Data_Annual!$D$35</f>
        <v>21146296.693504982</v>
      </c>
      <c r="E361" s="23"/>
      <c r="F361" s="23"/>
    </row>
    <row r="362" spans="1:6" x14ac:dyDescent="0.25">
      <c r="A362" s="24">
        <f t="shared" si="0"/>
        <v>2018</v>
      </c>
      <c r="B362" s="24">
        <f t="shared" si="1"/>
        <v>10</v>
      </c>
      <c r="C362" s="22">
        <f>C361+Global_Pop_Data_Annual!$D$35</f>
        <v>21170861.900900573</v>
      </c>
      <c r="E362" s="23"/>
      <c r="F362" s="23"/>
    </row>
    <row r="363" spans="1:6" x14ac:dyDescent="0.25">
      <c r="A363" s="24">
        <f t="shared" si="0"/>
        <v>2018</v>
      </c>
      <c r="B363" s="24">
        <f t="shared" si="1"/>
        <v>11</v>
      </c>
      <c r="C363" s="22">
        <f>C362+Global_Pop_Data_Annual!$D$35</f>
        <v>21195427.108296163</v>
      </c>
      <c r="E363" s="23"/>
      <c r="F363" s="23"/>
    </row>
    <row r="364" spans="1:6" x14ac:dyDescent="0.25">
      <c r="A364" s="24">
        <f t="shared" si="0"/>
        <v>2018</v>
      </c>
      <c r="B364" s="24">
        <f t="shared" si="1"/>
        <v>12</v>
      </c>
      <c r="C364" s="22">
        <f>C363+Global_Pop_Data_Annual!$D$35</f>
        <v>21219992.315691754</v>
      </c>
      <c r="D364" s="23">
        <f>AVERAGE(C353:C364)</f>
        <v>21084790.28781775</v>
      </c>
      <c r="E364" s="23"/>
      <c r="F364" s="23"/>
    </row>
    <row r="365" spans="1:6" x14ac:dyDescent="0.25">
      <c r="A365" s="24">
        <f t="shared" si="0"/>
        <v>2019</v>
      </c>
      <c r="B365" s="24">
        <f t="shared" si="1"/>
        <v>1</v>
      </c>
      <c r="C365" s="22">
        <f>C364+Global_Pop_Data_Annual!$D$35</f>
        <v>21244557.523087345</v>
      </c>
      <c r="E365" s="23"/>
      <c r="F365" s="23"/>
    </row>
    <row r="366" spans="1:6" x14ac:dyDescent="0.25">
      <c r="A366" s="24">
        <f t="shared" si="0"/>
        <v>2019</v>
      </c>
      <c r="B366" s="24">
        <f t="shared" si="1"/>
        <v>2</v>
      </c>
      <c r="C366" s="22">
        <f>C365+Global_Pop_Data_Annual!$D$35</f>
        <v>21269122.730482936</v>
      </c>
      <c r="E366" s="23"/>
      <c r="F366" s="23"/>
    </row>
    <row r="367" spans="1:6" x14ac:dyDescent="0.25">
      <c r="A367" s="24">
        <f t="shared" si="0"/>
        <v>2019</v>
      </c>
      <c r="B367" s="24">
        <f t="shared" si="1"/>
        <v>3</v>
      </c>
      <c r="C367" s="22">
        <f>C366+Global_Pop_Data_Annual!$D$35</f>
        <v>21293687.937878527</v>
      </c>
      <c r="D367" s="23"/>
      <c r="E367" s="23"/>
      <c r="F367" s="23"/>
    </row>
    <row r="368" spans="1:6" x14ac:dyDescent="0.25">
      <c r="A368" s="24">
        <f t="shared" si="0"/>
        <v>2019</v>
      </c>
      <c r="B368" s="24">
        <f t="shared" si="1"/>
        <v>4</v>
      </c>
      <c r="C368" s="22">
        <f>C367+Global_Pop_Data_Annual!$D$35</f>
        <v>21318253.145274118</v>
      </c>
      <c r="E368" s="23"/>
      <c r="F368" s="23"/>
    </row>
    <row r="369" spans="1:6" x14ac:dyDescent="0.25">
      <c r="A369" s="24">
        <f t="shared" ref="A369:A432" si="2">+A357+1</f>
        <v>2019</v>
      </c>
      <c r="B369" s="24">
        <f t="shared" ref="B369:B432" si="3">+B357</f>
        <v>5</v>
      </c>
      <c r="C369" s="22">
        <f>C368+Global_Pop_Data_Annual!$D$35</f>
        <v>21342818.352669708</v>
      </c>
      <c r="E369" s="23"/>
      <c r="F369" s="23"/>
    </row>
    <row r="370" spans="1:6" x14ac:dyDescent="0.25">
      <c r="A370" s="24">
        <f t="shared" si="2"/>
        <v>2019</v>
      </c>
      <c r="B370" s="24">
        <f t="shared" si="3"/>
        <v>6</v>
      </c>
      <c r="C370" s="22">
        <f>C369+Global_Pop_Data_Annual!$D$35</f>
        <v>21367383.560065299</v>
      </c>
      <c r="E370" s="23"/>
      <c r="F370" s="23"/>
    </row>
    <row r="371" spans="1:6" x14ac:dyDescent="0.25">
      <c r="A371" s="24">
        <f t="shared" si="2"/>
        <v>2019</v>
      </c>
      <c r="B371" s="24">
        <f t="shared" si="3"/>
        <v>7</v>
      </c>
      <c r="C371" s="22">
        <f>Global_Pop_Data_Annual!B35</f>
        <v>21391948.767460901</v>
      </c>
      <c r="E371" s="23"/>
      <c r="F371" s="23"/>
    </row>
    <row r="372" spans="1:6" x14ac:dyDescent="0.25">
      <c r="A372" s="24">
        <f t="shared" si="2"/>
        <v>2019</v>
      </c>
      <c r="B372" s="24">
        <f t="shared" si="3"/>
        <v>8</v>
      </c>
      <c r="C372" s="22">
        <f>C371+Global_Pop_Data_Annual!$D$36</f>
        <v>21416434.16939456</v>
      </c>
      <c r="E372" s="23"/>
      <c r="F372" s="23"/>
    </row>
    <row r="373" spans="1:6" x14ac:dyDescent="0.25">
      <c r="A373" s="24">
        <f t="shared" si="2"/>
        <v>2019</v>
      </c>
      <c r="B373" s="24">
        <f t="shared" si="3"/>
        <v>9</v>
      </c>
      <c r="C373" s="22">
        <f>C372+Global_Pop_Data_Annual!$D$36</f>
        <v>21440919.571328219</v>
      </c>
      <c r="E373" s="23"/>
      <c r="F373" s="23"/>
    </row>
    <row r="374" spans="1:6" x14ac:dyDescent="0.25">
      <c r="A374" s="24">
        <f t="shared" si="2"/>
        <v>2019</v>
      </c>
      <c r="B374" s="24">
        <f t="shared" si="3"/>
        <v>10</v>
      </c>
      <c r="C374" s="22">
        <f>C373+Global_Pop_Data_Annual!$D$36</f>
        <v>21465404.973261878</v>
      </c>
      <c r="E374" s="23"/>
      <c r="F374" s="23"/>
    </row>
    <row r="375" spans="1:6" x14ac:dyDescent="0.25">
      <c r="A375" s="24">
        <f t="shared" si="2"/>
        <v>2019</v>
      </c>
      <c r="B375" s="24">
        <f t="shared" si="3"/>
        <v>11</v>
      </c>
      <c r="C375" s="22">
        <f>C374+Global_Pop_Data_Annual!$D$36</f>
        <v>21489890.375195537</v>
      </c>
      <c r="E375" s="23"/>
      <c r="F375" s="23"/>
    </row>
    <row r="376" spans="1:6" x14ac:dyDescent="0.25">
      <c r="A376" s="24">
        <f t="shared" si="2"/>
        <v>2019</v>
      </c>
      <c r="B376" s="24">
        <f t="shared" si="3"/>
        <v>12</v>
      </c>
      <c r="C376" s="22">
        <f>C375+Global_Pop_Data_Annual!$D$36</f>
        <v>21514375.777129196</v>
      </c>
      <c r="D376" s="23">
        <f>AVERAGE(C365:C376)</f>
        <v>21379566.406935688</v>
      </c>
      <c r="E376" s="23"/>
      <c r="F376" s="23"/>
    </row>
    <row r="377" spans="1:6" x14ac:dyDescent="0.25">
      <c r="A377" s="24">
        <f t="shared" si="2"/>
        <v>2020</v>
      </c>
      <c r="B377" s="24">
        <f t="shared" si="3"/>
        <v>1</v>
      </c>
      <c r="C377" s="22">
        <f>C376+Global_Pop_Data_Annual!$D$36</f>
        <v>21538861.179062854</v>
      </c>
      <c r="E377" s="23"/>
      <c r="F377" s="23"/>
    </row>
    <row r="378" spans="1:6" x14ac:dyDescent="0.25">
      <c r="A378" s="24">
        <f t="shared" si="2"/>
        <v>2020</v>
      </c>
      <c r="B378" s="24">
        <f t="shared" si="3"/>
        <v>2</v>
      </c>
      <c r="C378" s="22">
        <f>C377+Global_Pop_Data_Annual!$D$36</f>
        <v>21563346.580996513</v>
      </c>
      <c r="E378" s="23"/>
      <c r="F378" s="23"/>
    </row>
    <row r="379" spans="1:6" x14ac:dyDescent="0.25">
      <c r="A379" s="24">
        <f t="shared" si="2"/>
        <v>2020</v>
      </c>
      <c r="B379" s="24">
        <f t="shared" si="3"/>
        <v>3</v>
      </c>
      <c r="C379" s="22">
        <f>C378+Global_Pop_Data_Annual!$D$36</f>
        <v>21587831.982930172</v>
      </c>
      <c r="D379" s="23"/>
      <c r="E379" s="23"/>
      <c r="F379" s="23"/>
    </row>
    <row r="380" spans="1:6" x14ac:dyDescent="0.25">
      <c r="A380" s="24">
        <f t="shared" si="2"/>
        <v>2020</v>
      </c>
      <c r="B380" s="24">
        <f t="shared" si="3"/>
        <v>4</v>
      </c>
      <c r="C380" s="22">
        <f>C379+Global_Pop_Data_Annual!$D$36</f>
        <v>21612317.384863831</v>
      </c>
      <c r="E380" s="23"/>
      <c r="F380" s="23"/>
    </row>
    <row r="381" spans="1:6" x14ac:dyDescent="0.25">
      <c r="A381" s="24">
        <f t="shared" si="2"/>
        <v>2020</v>
      </c>
      <c r="B381" s="24">
        <f t="shared" si="3"/>
        <v>5</v>
      </c>
      <c r="C381" s="22">
        <f>C380+Global_Pop_Data_Annual!$D$36</f>
        <v>21636802.78679749</v>
      </c>
      <c r="E381" s="23"/>
      <c r="F381" s="23"/>
    </row>
    <row r="382" spans="1:6" x14ac:dyDescent="0.25">
      <c r="A382" s="24">
        <f t="shared" si="2"/>
        <v>2020</v>
      </c>
      <c r="B382" s="24">
        <f t="shared" si="3"/>
        <v>6</v>
      </c>
      <c r="C382" s="22">
        <f>C381+Global_Pop_Data_Annual!$D$36</f>
        <v>21661288.188731149</v>
      </c>
      <c r="E382" s="23"/>
      <c r="F382" s="23"/>
    </row>
    <row r="383" spans="1:6" x14ac:dyDescent="0.25">
      <c r="A383" s="24">
        <f t="shared" si="2"/>
        <v>2020</v>
      </c>
      <c r="B383" s="24">
        <f t="shared" si="3"/>
        <v>7</v>
      </c>
      <c r="C383" s="22">
        <f>Global_Pop_Data_Annual!B36</f>
        <v>21685773.5906648</v>
      </c>
      <c r="E383" s="23"/>
      <c r="F383" s="23"/>
    </row>
    <row r="384" spans="1:6" x14ac:dyDescent="0.25">
      <c r="A384" s="24">
        <f t="shared" si="2"/>
        <v>2020</v>
      </c>
      <c r="B384" s="24">
        <f t="shared" si="3"/>
        <v>8</v>
      </c>
      <c r="C384" s="22">
        <f>C383+Global_Pop_Data_Annual!$D$37</f>
        <v>21710262.849952567</v>
      </c>
      <c r="E384" s="23"/>
      <c r="F384" s="23"/>
    </row>
    <row r="385" spans="1:6" x14ac:dyDescent="0.25">
      <c r="A385" s="24">
        <f t="shared" si="2"/>
        <v>2020</v>
      </c>
      <c r="B385" s="24">
        <f t="shared" si="3"/>
        <v>9</v>
      </c>
      <c r="C385" s="22">
        <f>C384+Global_Pop_Data_Annual!$D$37</f>
        <v>21734752.109240334</v>
      </c>
      <c r="E385" s="23"/>
      <c r="F385" s="23"/>
    </row>
    <row r="386" spans="1:6" x14ac:dyDescent="0.25">
      <c r="A386" s="24">
        <f t="shared" si="2"/>
        <v>2020</v>
      </c>
      <c r="B386" s="24">
        <f t="shared" si="3"/>
        <v>10</v>
      </c>
      <c r="C386" s="22">
        <f>C385+Global_Pop_Data_Annual!$D$37</f>
        <v>21759241.368528102</v>
      </c>
      <c r="E386" s="23"/>
      <c r="F386" s="23"/>
    </row>
    <row r="387" spans="1:6" x14ac:dyDescent="0.25">
      <c r="A387" s="24">
        <f t="shared" si="2"/>
        <v>2020</v>
      </c>
      <c r="B387" s="24">
        <f t="shared" si="3"/>
        <v>11</v>
      </c>
      <c r="C387" s="22">
        <f>C386+Global_Pop_Data_Annual!$D$37</f>
        <v>21783730.627815869</v>
      </c>
      <c r="E387" s="23"/>
      <c r="F387" s="23"/>
    </row>
    <row r="388" spans="1:6" x14ac:dyDescent="0.25">
      <c r="A388" s="24">
        <f t="shared" si="2"/>
        <v>2020</v>
      </c>
      <c r="B388" s="24">
        <f t="shared" si="3"/>
        <v>12</v>
      </c>
      <c r="C388" s="22">
        <f>C387+Global_Pop_Data_Annual!$D$37</f>
        <v>21808219.887103636</v>
      </c>
      <c r="D388" s="23">
        <f>AVERAGE(C377:C388)</f>
        <v>21673535.711390611</v>
      </c>
      <c r="E388" s="23"/>
      <c r="F388" s="23"/>
    </row>
    <row r="389" spans="1:6" x14ac:dyDescent="0.25">
      <c r="A389" s="24">
        <f t="shared" si="2"/>
        <v>2021</v>
      </c>
      <c r="B389" s="24">
        <f t="shared" si="3"/>
        <v>1</v>
      </c>
      <c r="C389" s="22">
        <f>C388+Global_Pop_Data_Annual!$D$37</f>
        <v>21832709.146391403</v>
      </c>
      <c r="E389" s="23"/>
      <c r="F389" s="23"/>
    </row>
    <row r="390" spans="1:6" x14ac:dyDescent="0.25">
      <c r="A390" s="24">
        <f t="shared" si="2"/>
        <v>2021</v>
      </c>
      <c r="B390" s="24">
        <f t="shared" si="3"/>
        <v>2</v>
      </c>
      <c r="C390" s="22">
        <f>C389+Global_Pop_Data_Annual!$D$37</f>
        <v>21857198.40567917</v>
      </c>
      <c r="E390" s="23"/>
      <c r="F390" s="23"/>
    </row>
    <row r="391" spans="1:6" x14ac:dyDescent="0.25">
      <c r="A391" s="24">
        <f t="shared" si="2"/>
        <v>2021</v>
      </c>
      <c r="B391" s="24">
        <f t="shared" si="3"/>
        <v>3</v>
      </c>
      <c r="C391" s="22">
        <f>C390+Global_Pop_Data_Annual!$D$37</f>
        <v>21881687.664966937</v>
      </c>
      <c r="D391" s="23"/>
      <c r="E391" s="23"/>
      <c r="F391" s="23"/>
    </row>
    <row r="392" spans="1:6" x14ac:dyDescent="0.25">
      <c r="A392" s="24">
        <f t="shared" si="2"/>
        <v>2021</v>
      </c>
      <c r="B392" s="24">
        <f t="shared" si="3"/>
        <v>4</v>
      </c>
      <c r="C392" s="22">
        <f>C391+Global_Pop_Data_Annual!$D$37</f>
        <v>21906176.924254704</v>
      </c>
      <c r="E392" s="23"/>
      <c r="F392" s="23"/>
    </row>
    <row r="393" spans="1:6" x14ac:dyDescent="0.25">
      <c r="A393" s="24">
        <f t="shared" si="2"/>
        <v>2021</v>
      </c>
      <c r="B393" s="24">
        <f t="shared" si="3"/>
        <v>5</v>
      </c>
      <c r="C393" s="22">
        <f>C392+Global_Pop_Data_Annual!$D$37</f>
        <v>21930666.183542471</v>
      </c>
      <c r="E393" s="23"/>
      <c r="F393" s="23"/>
    </row>
    <row r="394" spans="1:6" x14ac:dyDescent="0.25">
      <c r="A394" s="24">
        <f t="shared" si="2"/>
        <v>2021</v>
      </c>
      <c r="B394" s="24">
        <f t="shared" si="3"/>
        <v>6</v>
      </c>
      <c r="C394" s="22">
        <f>C393+Global_Pop_Data_Annual!$D$37</f>
        <v>21955155.442830238</v>
      </c>
      <c r="E394" s="23"/>
      <c r="F394" s="23"/>
    </row>
    <row r="395" spans="1:6" x14ac:dyDescent="0.25">
      <c r="A395" s="24">
        <f t="shared" si="2"/>
        <v>2021</v>
      </c>
      <c r="B395" s="24">
        <f t="shared" si="3"/>
        <v>7</v>
      </c>
      <c r="C395" s="22">
        <f>Global_Pop_Data_Annual!B37</f>
        <v>21979644.702117998</v>
      </c>
      <c r="E395" s="23"/>
      <c r="F395" s="23"/>
    </row>
    <row r="396" spans="1:6" x14ac:dyDescent="0.25">
      <c r="A396" s="24">
        <f t="shared" si="2"/>
        <v>2021</v>
      </c>
      <c r="B396" s="24">
        <f t="shared" si="3"/>
        <v>8</v>
      </c>
      <c r="C396" s="22">
        <f>C395+Global_Pop_Data_Annual!$D$38</f>
        <v>22004258.015518006</v>
      </c>
      <c r="E396" s="23"/>
      <c r="F396" s="23"/>
    </row>
    <row r="397" spans="1:6" x14ac:dyDescent="0.25">
      <c r="A397" s="24">
        <f t="shared" si="2"/>
        <v>2021</v>
      </c>
      <c r="B397" s="24">
        <f t="shared" si="3"/>
        <v>9</v>
      </c>
      <c r="C397" s="22">
        <f>C396+Global_Pop_Data_Annual!$D$38</f>
        <v>22028871.328918014</v>
      </c>
      <c r="E397" s="23"/>
      <c r="F397" s="23"/>
    </row>
    <row r="398" spans="1:6" x14ac:dyDescent="0.25">
      <c r="A398" s="24">
        <f t="shared" si="2"/>
        <v>2021</v>
      </c>
      <c r="B398" s="24">
        <f t="shared" si="3"/>
        <v>10</v>
      </c>
      <c r="C398" s="22">
        <f>C397+Global_Pop_Data_Annual!$D$38</f>
        <v>22053484.642318022</v>
      </c>
      <c r="E398" s="23"/>
      <c r="F398" s="23"/>
    </row>
    <row r="399" spans="1:6" x14ac:dyDescent="0.25">
      <c r="A399" s="24">
        <f t="shared" si="2"/>
        <v>2021</v>
      </c>
      <c r="B399" s="24">
        <f t="shared" si="3"/>
        <v>11</v>
      </c>
      <c r="C399" s="22">
        <f>C398+Global_Pop_Data_Annual!$D$38</f>
        <v>22078097.955718029</v>
      </c>
      <c r="E399" s="23"/>
      <c r="F399" s="23"/>
    </row>
    <row r="400" spans="1:6" x14ac:dyDescent="0.25">
      <c r="A400" s="24">
        <f t="shared" si="2"/>
        <v>2021</v>
      </c>
      <c r="B400" s="24">
        <f t="shared" si="3"/>
        <v>12</v>
      </c>
      <c r="C400" s="22">
        <f>C399+Global_Pop_Data_Annual!$D$38</f>
        <v>22102711.269118037</v>
      </c>
      <c r="D400" s="23">
        <f>AVERAGE(C389:C400)</f>
        <v>21967555.140114419</v>
      </c>
      <c r="E400" s="23"/>
      <c r="F400" s="23"/>
    </row>
    <row r="401" spans="1:6" x14ac:dyDescent="0.25">
      <c r="A401" s="24">
        <f t="shared" si="2"/>
        <v>2022</v>
      </c>
      <c r="B401" s="24">
        <f t="shared" si="3"/>
        <v>1</v>
      </c>
      <c r="C401" s="22">
        <f>C400+Global_Pop_Data_Annual!$D$38</f>
        <v>22127324.582518045</v>
      </c>
      <c r="E401" s="23"/>
      <c r="F401" s="23"/>
    </row>
    <row r="402" spans="1:6" x14ac:dyDescent="0.25">
      <c r="A402" s="24">
        <f t="shared" si="2"/>
        <v>2022</v>
      </c>
      <c r="B402" s="24">
        <f t="shared" si="3"/>
        <v>2</v>
      </c>
      <c r="C402" s="22">
        <f>C401+Global_Pop_Data_Annual!$D$38</f>
        <v>22151937.895918053</v>
      </c>
      <c r="E402" s="23"/>
      <c r="F402" s="23"/>
    </row>
    <row r="403" spans="1:6" x14ac:dyDescent="0.25">
      <c r="A403" s="24">
        <f t="shared" si="2"/>
        <v>2022</v>
      </c>
      <c r="B403" s="24">
        <f t="shared" si="3"/>
        <v>3</v>
      </c>
      <c r="C403" s="22">
        <f>C402+Global_Pop_Data_Annual!$D$38</f>
        <v>22176551.20931806</v>
      </c>
      <c r="D403" s="23"/>
      <c r="E403" s="23"/>
      <c r="F403" s="23"/>
    </row>
    <row r="404" spans="1:6" x14ac:dyDescent="0.25">
      <c r="A404" s="24">
        <f t="shared" si="2"/>
        <v>2022</v>
      </c>
      <c r="B404" s="24">
        <f t="shared" si="3"/>
        <v>4</v>
      </c>
      <c r="C404" s="22">
        <f>C403+Global_Pop_Data_Annual!$D$38</f>
        <v>22201164.522718068</v>
      </c>
      <c r="E404" s="23"/>
      <c r="F404" s="23"/>
    </row>
    <row r="405" spans="1:6" x14ac:dyDescent="0.25">
      <c r="A405" s="24">
        <f t="shared" si="2"/>
        <v>2022</v>
      </c>
      <c r="B405" s="24">
        <f t="shared" si="3"/>
        <v>5</v>
      </c>
      <c r="C405" s="22">
        <f>C404+Global_Pop_Data_Annual!$D$38</f>
        <v>22225777.836118076</v>
      </c>
      <c r="E405" s="23"/>
      <c r="F405" s="23"/>
    </row>
    <row r="406" spans="1:6" x14ac:dyDescent="0.25">
      <c r="A406" s="24">
        <f t="shared" si="2"/>
        <v>2022</v>
      </c>
      <c r="B406" s="24">
        <f t="shared" si="3"/>
        <v>6</v>
      </c>
      <c r="C406" s="22">
        <f>C405+Global_Pop_Data_Annual!$D$38</f>
        <v>22250391.149518084</v>
      </c>
      <c r="E406" s="23"/>
      <c r="F406" s="23"/>
    </row>
    <row r="407" spans="1:6" x14ac:dyDescent="0.25">
      <c r="A407" s="24">
        <f t="shared" si="2"/>
        <v>2022</v>
      </c>
      <c r="B407" s="24">
        <f t="shared" si="3"/>
        <v>7</v>
      </c>
      <c r="C407" s="22">
        <f>Global_Pop_Data_Annual!B38</f>
        <v>22275004.462918099</v>
      </c>
      <c r="E407" s="23"/>
      <c r="F407" s="23"/>
    </row>
    <row r="408" spans="1:6" x14ac:dyDescent="0.25">
      <c r="A408" s="24">
        <f t="shared" si="2"/>
        <v>2022</v>
      </c>
      <c r="B408" s="24">
        <f t="shared" si="3"/>
        <v>8</v>
      </c>
      <c r="C408" s="22">
        <f>C407+Global_Pop_Data_Annual!$D$39</f>
        <v>22299743.750712842</v>
      </c>
      <c r="E408" s="23"/>
      <c r="F408" s="23"/>
    </row>
    <row r="409" spans="1:6" x14ac:dyDescent="0.25">
      <c r="A409" s="24">
        <f t="shared" si="2"/>
        <v>2022</v>
      </c>
      <c r="B409" s="24">
        <f t="shared" si="3"/>
        <v>9</v>
      </c>
      <c r="C409" s="22">
        <f>C408+Global_Pop_Data_Annual!$D$39</f>
        <v>22324483.038507584</v>
      </c>
      <c r="E409" s="23"/>
      <c r="F409" s="23"/>
    </row>
    <row r="410" spans="1:6" x14ac:dyDescent="0.25">
      <c r="A410" s="24">
        <f t="shared" si="2"/>
        <v>2022</v>
      </c>
      <c r="B410" s="24">
        <f t="shared" si="3"/>
        <v>10</v>
      </c>
      <c r="C410" s="22">
        <f>C409+Global_Pop_Data_Annual!$D$39</f>
        <v>22349222.326302327</v>
      </c>
      <c r="E410" s="23"/>
      <c r="F410" s="23"/>
    </row>
    <row r="411" spans="1:6" x14ac:dyDescent="0.25">
      <c r="A411" s="24">
        <f t="shared" si="2"/>
        <v>2022</v>
      </c>
      <c r="B411" s="24">
        <f t="shared" si="3"/>
        <v>11</v>
      </c>
      <c r="C411" s="22">
        <f>C410+Global_Pop_Data_Annual!$D$39</f>
        <v>22373961.61409707</v>
      </c>
      <c r="E411" s="23"/>
      <c r="F411" s="23"/>
    </row>
    <row r="412" spans="1:6" x14ac:dyDescent="0.25">
      <c r="A412" s="24">
        <f t="shared" si="2"/>
        <v>2022</v>
      </c>
      <c r="B412" s="24">
        <f t="shared" si="3"/>
        <v>12</v>
      </c>
      <c r="C412" s="22">
        <f>C411+Global_Pop_Data_Annual!$D$39</f>
        <v>22398700.901891813</v>
      </c>
      <c r="D412" s="23">
        <f>AVERAGE(C401:C412)</f>
        <v>22262855.274211507</v>
      </c>
      <c r="E412" s="23"/>
      <c r="F412" s="23"/>
    </row>
    <row r="413" spans="1:6" x14ac:dyDescent="0.25">
      <c r="A413" s="24">
        <f t="shared" si="2"/>
        <v>2023</v>
      </c>
      <c r="B413" s="24">
        <f t="shared" si="3"/>
        <v>1</v>
      </c>
      <c r="C413" s="22">
        <f>C412+Global_Pop_Data_Annual!$D$39</f>
        <v>22423440.189686555</v>
      </c>
      <c r="E413" s="23"/>
      <c r="F413" s="23"/>
    </row>
    <row r="414" spans="1:6" x14ac:dyDescent="0.25">
      <c r="A414" s="24">
        <f t="shared" si="2"/>
        <v>2023</v>
      </c>
      <c r="B414" s="24">
        <f t="shared" si="3"/>
        <v>2</v>
      </c>
      <c r="C414" s="22">
        <f>C413+Global_Pop_Data_Annual!$D$39</f>
        <v>22448179.477481298</v>
      </c>
      <c r="E414" s="23"/>
      <c r="F414" s="23"/>
    </row>
    <row r="415" spans="1:6" x14ac:dyDescent="0.25">
      <c r="A415" s="24">
        <f t="shared" si="2"/>
        <v>2023</v>
      </c>
      <c r="B415" s="24">
        <f t="shared" si="3"/>
        <v>3</v>
      </c>
      <c r="C415" s="22">
        <f>C414+Global_Pop_Data_Annual!$D$39</f>
        <v>22472918.765276041</v>
      </c>
      <c r="D415" s="23"/>
      <c r="E415" s="23"/>
      <c r="F415" s="23"/>
    </row>
    <row r="416" spans="1:6" x14ac:dyDescent="0.25">
      <c r="A416" s="24">
        <f t="shared" si="2"/>
        <v>2023</v>
      </c>
      <c r="B416" s="24">
        <f t="shared" si="3"/>
        <v>4</v>
      </c>
      <c r="C416" s="22">
        <f>C415+Global_Pop_Data_Annual!$D$39</f>
        <v>22497658.053070784</v>
      </c>
      <c r="E416" s="23"/>
      <c r="F416" s="23"/>
    </row>
    <row r="417" spans="1:6" x14ac:dyDescent="0.25">
      <c r="A417" s="24">
        <f t="shared" si="2"/>
        <v>2023</v>
      </c>
      <c r="B417" s="24">
        <f t="shared" si="3"/>
        <v>5</v>
      </c>
      <c r="C417" s="22">
        <f>C416+Global_Pop_Data_Annual!$D$39</f>
        <v>22522397.340865526</v>
      </c>
      <c r="E417" s="23"/>
      <c r="F417" s="23"/>
    </row>
    <row r="418" spans="1:6" x14ac:dyDescent="0.25">
      <c r="A418" s="24">
        <f t="shared" si="2"/>
        <v>2023</v>
      </c>
      <c r="B418" s="24">
        <f t="shared" si="3"/>
        <v>6</v>
      </c>
      <c r="C418" s="22">
        <f>C417+Global_Pop_Data_Annual!$D$39</f>
        <v>22547136.628660269</v>
      </c>
      <c r="E418" s="23"/>
      <c r="F418" s="23"/>
    </row>
    <row r="419" spans="1:6" x14ac:dyDescent="0.25">
      <c r="A419" s="24">
        <f t="shared" si="2"/>
        <v>2023</v>
      </c>
      <c r="B419" s="24">
        <f t="shared" si="3"/>
        <v>7</v>
      </c>
      <c r="C419" s="22">
        <f>Global_Pop_Data_Annual!B39</f>
        <v>22571875.916455001</v>
      </c>
      <c r="E419" s="23"/>
      <c r="F419" s="23"/>
    </row>
    <row r="420" spans="1:6" x14ac:dyDescent="0.25">
      <c r="A420" s="24">
        <f t="shared" si="2"/>
        <v>2023</v>
      </c>
      <c r="B420" s="24">
        <f t="shared" si="3"/>
        <v>8</v>
      </c>
      <c r="C420" s="22">
        <f>C419+Global_Pop_Data_Annual!$D$40</f>
        <v>22596731.352668766</v>
      </c>
      <c r="E420" s="23"/>
      <c r="F420" s="23"/>
    </row>
    <row r="421" spans="1:6" x14ac:dyDescent="0.25">
      <c r="A421" s="24">
        <f t="shared" si="2"/>
        <v>2023</v>
      </c>
      <c r="B421" s="24">
        <f t="shared" si="3"/>
        <v>9</v>
      </c>
      <c r="C421" s="22">
        <f>C420+Global_Pop_Data_Annual!$D$40</f>
        <v>22621586.788882531</v>
      </c>
      <c r="E421" s="23"/>
      <c r="F421" s="23"/>
    </row>
    <row r="422" spans="1:6" x14ac:dyDescent="0.25">
      <c r="A422" s="24">
        <f t="shared" si="2"/>
        <v>2023</v>
      </c>
      <c r="B422" s="24">
        <f t="shared" si="3"/>
        <v>10</v>
      </c>
      <c r="C422" s="22">
        <f>C421+Global_Pop_Data_Annual!$D$40</f>
        <v>22646442.225096297</v>
      </c>
      <c r="E422" s="23"/>
      <c r="F422" s="23"/>
    </row>
    <row r="423" spans="1:6" x14ac:dyDescent="0.25">
      <c r="A423" s="24">
        <f t="shared" si="2"/>
        <v>2023</v>
      </c>
      <c r="B423" s="24">
        <f t="shared" si="3"/>
        <v>11</v>
      </c>
      <c r="C423" s="22">
        <f>C422+Global_Pop_Data_Annual!$D$40</f>
        <v>22671297.661310062</v>
      </c>
      <c r="E423" s="23"/>
      <c r="F423" s="23"/>
    </row>
    <row r="424" spans="1:6" x14ac:dyDescent="0.25">
      <c r="A424" s="24">
        <f t="shared" si="2"/>
        <v>2023</v>
      </c>
      <c r="B424" s="24">
        <f t="shared" si="3"/>
        <v>12</v>
      </c>
      <c r="C424" s="22">
        <f>C423+Global_Pop_Data_Annual!$D$40</f>
        <v>22696153.097523827</v>
      </c>
      <c r="D424" s="23">
        <f>AVERAGE(C413:C424)</f>
        <v>22559651.458081409</v>
      </c>
      <c r="E424" s="23"/>
      <c r="F424" s="23"/>
    </row>
    <row r="425" spans="1:6" x14ac:dyDescent="0.25">
      <c r="A425" s="24">
        <f t="shared" si="2"/>
        <v>2024</v>
      </c>
      <c r="B425" s="24">
        <f t="shared" si="3"/>
        <v>1</v>
      </c>
      <c r="C425" s="22">
        <f>C424+Global_Pop_Data_Annual!$D$40</f>
        <v>22721008.533737592</v>
      </c>
      <c r="E425" s="23"/>
      <c r="F425" s="23"/>
    </row>
    <row r="426" spans="1:6" x14ac:dyDescent="0.25">
      <c r="A426" s="24">
        <f t="shared" si="2"/>
        <v>2024</v>
      </c>
      <c r="B426" s="24">
        <f t="shared" si="3"/>
        <v>2</v>
      </c>
      <c r="C426" s="22">
        <f>C425+Global_Pop_Data_Annual!$D$40</f>
        <v>22745863.969951358</v>
      </c>
      <c r="E426" s="23"/>
      <c r="F426" s="23"/>
    </row>
    <row r="427" spans="1:6" x14ac:dyDescent="0.25">
      <c r="A427" s="24">
        <f t="shared" si="2"/>
        <v>2024</v>
      </c>
      <c r="B427" s="24">
        <f t="shared" si="3"/>
        <v>3</v>
      </c>
      <c r="C427" s="22">
        <f>C426+Global_Pop_Data_Annual!$D$40</f>
        <v>22770719.406165123</v>
      </c>
      <c r="D427" s="23"/>
      <c r="E427" s="23"/>
      <c r="F427" s="23"/>
    </row>
    <row r="428" spans="1:6" x14ac:dyDescent="0.25">
      <c r="A428" s="24">
        <f t="shared" si="2"/>
        <v>2024</v>
      </c>
      <c r="B428" s="24">
        <f t="shared" si="3"/>
        <v>4</v>
      </c>
      <c r="C428" s="22">
        <f>C427+Global_Pop_Data_Annual!$D$40</f>
        <v>22795574.842378888</v>
      </c>
      <c r="E428" s="23"/>
      <c r="F428" s="23"/>
    </row>
    <row r="429" spans="1:6" x14ac:dyDescent="0.25">
      <c r="A429" s="24">
        <f t="shared" si="2"/>
        <v>2024</v>
      </c>
      <c r="B429" s="24">
        <f t="shared" si="3"/>
        <v>5</v>
      </c>
      <c r="C429" s="22">
        <f>C428+Global_Pop_Data_Annual!$D$40</f>
        <v>22820430.278592654</v>
      </c>
      <c r="E429" s="23"/>
      <c r="F429" s="23"/>
    </row>
    <row r="430" spans="1:6" x14ac:dyDescent="0.25">
      <c r="A430" s="24">
        <f t="shared" si="2"/>
        <v>2024</v>
      </c>
      <c r="B430" s="24">
        <f t="shared" si="3"/>
        <v>6</v>
      </c>
      <c r="C430" s="22">
        <f>C429+Global_Pop_Data_Annual!$D$40</f>
        <v>22845285.714806419</v>
      </c>
      <c r="E430" s="23"/>
      <c r="F430" s="23"/>
    </row>
    <row r="431" spans="1:6" x14ac:dyDescent="0.25">
      <c r="A431" s="24">
        <f t="shared" si="2"/>
        <v>2024</v>
      </c>
      <c r="B431" s="24">
        <f t="shared" si="3"/>
        <v>7</v>
      </c>
      <c r="C431" s="22">
        <f>Global_Pop_Data_Annual!B40</f>
        <v>22870141.151020203</v>
      </c>
      <c r="E431" s="23"/>
      <c r="F431" s="23"/>
    </row>
    <row r="432" spans="1:6" x14ac:dyDescent="0.25">
      <c r="A432" s="24">
        <f t="shared" si="2"/>
        <v>2024</v>
      </c>
      <c r="B432" s="24">
        <f t="shared" si="3"/>
        <v>8</v>
      </c>
      <c r="C432" s="22">
        <f>C431+Global_Pop_Data_Annual!$D$41</f>
        <v>22895104.186131835</v>
      </c>
      <c r="E432" s="23"/>
      <c r="F432" s="23"/>
    </row>
    <row r="433" spans="1:6" x14ac:dyDescent="0.25">
      <c r="A433" s="24">
        <f t="shared" ref="A433:A496" si="4">+A421+1</f>
        <v>2024</v>
      </c>
      <c r="B433" s="24">
        <f t="shared" ref="B433:B496" si="5">+B421</f>
        <v>9</v>
      </c>
      <c r="C433" s="22">
        <f>C432+Global_Pop_Data_Annual!$D$41</f>
        <v>22920067.221243467</v>
      </c>
      <c r="E433" s="23"/>
      <c r="F433" s="23"/>
    </row>
    <row r="434" spans="1:6" x14ac:dyDescent="0.25">
      <c r="A434" s="24">
        <f t="shared" si="4"/>
        <v>2024</v>
      </c>
      <c r="B434" s="24">
        <f t="shared" si="5"/>
        <v>10</v>
      </c>
      <c r="C434" s="22">
        <f>C433+Global_Pop_Data_Annual!$D$41</f>
        <v>22945030.256355099</v>
      </c>
      <c r="E434" s="23"/>
      <c r="F434" s="23"/>
    </row>
    <row r="435" spans="1:6" x14ac:dyDescent="0.25">
      <c r="A435" s="24">
        <f t="shared" si="4"/>
        <v>2024</v>
      </c>
      <c r="B435" s="24">
        <f t="shared" si="5"/>
        <v>11</v>
      </c>
      <c r="C435" s="22">
        <f>C434+Global_Pop_Data_Annual!$D$41</f>
        <v>22969993.291466732</v>
      </c>
      <c r="E435" s="23"/>
      <c r="F435" s="23"/>
    </row>
    <row r="436" spans="1:6" x14ac:dyDescent="0.25">
      <c r="A436" s="24">
        <f t="shared" si="4"/>
        <v>2024</v>
      </c>
      <c r="B436" s="24">
        <f t="shared" si="5"/>
        <v>12</v>
      </c>
      <c r="C436" s="22">
        <f>C435+Global_Pop_Data_Annual!$D$41</f>
        <v>22994956.326578364</v>
      </c>
      <c r="D436" s="23">
        <f>AVERAGE(C425:C436)</f>
        <v>22857847.931535646</v>
      </c>
      <c r="E436" s="23"/>
      <c r="F436" s="23"/>
    </row>
    <row r="437" spans="1:6" x14ac:dyDescent="0.25">
      <c r="A437" s="24">
        <f t="shared" si="4"/>
        <v>2025</v>
      </c>
      <c r="B437" s="24">
        <f t="shared" si="5"/>
        <v>1</v>
      </c>
      <c r="C437" s="22">
        <f>C436+Global_Pop_Data_Annual!$D$41</f>
        <v>23019919.361689996</v>
      </c>
      <c r="E437" s="23"/>
      <c r="F437" s="23"/>
    </row>
    <row r="438" spans="1:6" x14ac:dyDescent="0.25">
      <c r="A438" s="24">
        <f t="shared" si="4"/>
        <v>2025</v>
      </c>
      <c r="B438" s="24">
        <f t="shared" si="5"/>
        <v>2</v>
      </c>
      <c r="C438" s="22">
        <f>C437+Global_Pop_Data_Annual!$D$41</f>
        <v>23044882.396801628</v>
      </c>
      <c r="E438" s="23"/>
      <c r="F438" s="23"/>
    </row>
    <row r="439" spans="1:6" x14ac:dyDescent="0.25">
      <c r="A439" s="24">
        <f t="shared" si="4"/>
        <v>2025</v>
      </c>
      <c r="B439" s="24">
        <f t="shared" si="5"/>
        <v>3</v>
      </c>
      <c r="C439" s="22">
        <f>C438+Global_Pop_Data_Annual!$D$41</f>
        <v>23069845.43191326</v>
      </c>
      <c r="E439" s="23"/>
      <c r="F439" s="23"/>
    </row>
    <row r="440" spans="1:6" x14ac:dyDescent="0.25">
      <c r="A440" s="24">
        <f t="shared" si="4"/>
        <v>2025</v>
      </c>
      <c r="B440" s="24">
        <f t="shared" si="5"/>
        <v>4</v>
      </c>
      <c r="C440" s="22">
        <f>C439+Global_Pop_Data_Annual!$D$41</f>
        <v>23094808.467024893</v>
      </c>
      <c r="E440" s="23"/>
      <c r="F440" s="23"/>
    </row>
    <row r="441" spans="1:6" x14ac:dyDescent="0.25">
      <c r="A441" s="24">
        <f t="shared" si="4"/>
        <v>2025</v>
      </c>
      <c r="B441" s="24">
        <f t="shared" si="5"/>
        <v>5</v>
      </c>
      <c r="C441" s="22">
        <f>C440+Global_Pop_Data_Annual!$D$41</f>
        <v>23119771.502136525</v>
      </c>
      <c r="E441" s="23"/>
      <c r="F441" s="23"/>
    </row>
    <row r="442" spans="1:6" x14ac:dyDescent="0.25">
      <c r="A442" s="24">
        <f t="shared" si="4"/>
        <v>2025</v>
      </c>
      <c r="B442" s="24">
        <f t="shared" si="5"/>
        <v>6</v>
      </c>
      <c r="C442" s="22">
        <f>C441+Global_Pop_Data_Annual!$D$41</f>
        <v>23144734.537248157</v>
      </c>
      <c r="E442" s="23"/>
      <c r="F442" s="23"/>
    </row>
    <row r="443" spans="1:6" x14ac:dyDescent="0.25">
      <c r="A443" s="24">
        <f t="shared" si="4"/>
        <v>2025</v>
      </c>
      <c r="B443" s="24">
        <f t="shared" si="5"/>
        <v>7</v>
      </c>
      <c r="C443" s="22">
        <f>Global_Pop_Data_Annual!B41</f>
        <v>23169697.5723598</v>
      </c>
      <c r="E443" s="23"/>
      <c r="F443" s="23"/>
    </row>
    <row r="444" spans="1:6" x14ac:dyDescent="0.25">
      <c r="A444" s="24">
        <f t="shared" si="4"/>
        <v>2025</v>
      </c>
      <c r="B444" s="24">
        <f t="shared" si="5"/>
        <v>8</v>
      </c>
      <c r="C444" s="22">
        <f>C443+Global_Pop_Data_Annual!$D$42</f>
        <v>23194770.812371392</v>
      </c>
      <c r="E444" s="23"/>
      <c r="F444" s="23"/>
    </row>
    <row r="445" spans="1:6" x14ac:dyDescent="0.25">
      <c r="A445" s="24">
        <f t="shared" si="4"/>
        <v>2025</v>
      </c>
      <c r="B445" s="24">
        <f t="shared" si="5"/>
        <v>9</v>
      </c>
      <c r="C445" s="22">
        <f>C444+Global_Pop_Data_Annual!$D$42</f>
        <v>23219844.052382983</v>
      </c>
      <c r="E445" s="23"/>
      <c r="F445" s="23"/>
    </row>
    <row r="446" spans="1:6" x14ac:dyDescent="0.25">
      <c r="A446" s="24">
        <f t="shared" si="4"/>
        <v>2025</v>
      </c>
      <c r="B446" s="24">
        <f t="shared" si="5"/>
        <v>10</v>
      </c>
      <c r="C446" s="22">
        <f>C445+Global_Pop_Data_Annual!$D$42</f>
        <v>23244917.292394575</v>
      </c>
      <c r="E446" s="23"/>
      <c r="F446" s="23"/>
    </row>
    <row r="447" spans="1:6" x14ac:dyDescent="0.25">
      <c r="A447" s="24">
        <f t="shared" si="4"/>
        <v>2025</v>
      </c>
      <c r="B447" s="24">
        <f t="shared" si="5"/>
        <v>11</v>
      </c>
      <c r="C447" s="22">
        <f>C446+Global_Pop_Data_Annual!$D$42</f>
        <v>23269990.532406166</v>
      </c>
      <c r="E447" s="23"/>
      <c r="F447" s="23"/>
    </row>
    <row r="448" spans="1:6" x14ac:dyDescent="0.25">
      <c r="A448" s="24">
        <f t="shared" si="4"/>
        <v>2025</v>
      </c>
      <c r="B448" s="24">
        <f t="shared" si="5"/>
        <v>12</v>
      </c>
      <c r="C448" s="22">
        <f>C447+Global_Pop_Data_Annual!$D$42</f>
        <v>23295063.772417758</v>
      </c>
      <c r="D448" s="23">
        <f>AVERAGE(C437:C448)</f>
        <v>23157353.81092893</v>
      </c>
      <c r="E448" s="23"/>
      <c r="F448" s="23"/>
    </row>
    <row r="449" spans="1:6" x14ac:dyDescent="0.25">
      <c r="A449" s="24">
        <f t="shared" si="4"/>
        <v>2026</v>
      </c>
      <c r="B449" s="24">
        <f t="shared" si="5"/>
        <v>1</v>
      </c>
      <c r="C449" s="22">
        <f>C448+Global_Pop_Data_Annual!$D$42</f>
        <v>23320137.012429349</v>
      </c>
      <c r="E449" s="23"/>
      <c r="F449" s="23"/>
    </row>
    <row r="450" spans="1:6" x14ac:dyDescent="0.25">
      <c r="A450" s="24">
        <f t="shared" si="4"/>
        <v>2026</v>
      </c>
      <c r="B450" s="24">
        <f t="shared" si="5"/>
        <v>2</v>
      </c>
      <c r="C450" s="22">
        <f>C449+Global_Pop_Data_Annual!$D$42</f>
        <v>23345210.252440941</v>
      </c>
      <c r="E450" s="23"/>
      <c r="F450" s="23"/>
    </row>
    <row r="451" spans="1:6" x14ac:dyDescent="0.25">
      <c r="A451" s="24">
        <f t="shared" si="4"/>
        <v>2026</v>
      </c>
      <c r="B451" s="24">
        <f t="shared" si="5"/>
        <v>3</v>
      </c>
      <c r="C451" s="22">
        <f>C450+Global_Pop_Data_Annual!$D$42</f>
        <v>23370283.492452532</v>
      </c>
      <c r="D451" s="23"/>
      <c r="E451" s="23"/>
      <c r="F451" s="23"/>
    </row>
    <row r="452" spans="1:6" x14ac:dyDescent="0.25">
      <c r="A452" s="24">
        <f t="shared" si="4"/>
        <v>2026</v>
      </c>
      <c r="B452" s="24">
        <f t="shared" si="5"/>
        <v>4</v>
      </c>
      <c r="C452" s="22">
        <f>C451+Global_Pop_Data_Annual!$D$42</f>
        <v>23395356.732464124</v>
      </c>
      <c r="E452" s="23"/>
      <c r="F452" s="23"/>
    </row>
    <row r="453" spans="1:6" x14ac:dyDescent="0.25">
      <c r="A453" s="24">
        <f t="shared" si="4"/>
        <v>2026</v>
      </c>
      <c r="B453" s="24">
        <f t="shared" si="5"/>
        <v>5</v>
      </c>
      <c r="C453" s="22">
        <f>C452+Global_Pop_Data_Annual!$D$42</f>
        <v>23420429.972475715</v>
      </c>
      <c r="E453" s="23"/>
      <c r="F453" s="23"/>
    </row>
    <row r="454" spans="1:6" x14ac:dyDescent="0.25">
      <c r="A454" s="24">
        <f t="shared" si="4"/>
        <v>2026</v>
      </c>
      <c r="B454" s="24">
        <f t="shared" si="5"/>
        <v>6</v>
      </c>
      <c r="C454" s="22">
        <f>C453+Global_Pop_Data_Annual!$D$42</f>
        <v>23445503.212487306</v>
      </c>
      <c r="E454" s="23"/>
      <c r="F454" s="23"/>
    </row>
    <row r="455" spans="1:6" x14ac:dyDescent="0.25">
      <c r="A455" s="24">
        <f t="shared" si="4"/>
        <v>2026</v>
      </c>
      <c r="B455" s="24">
        <f t="shared" si="5"/>
        <v>7</v>
      </c>
      <c r="C455" s="22">
        <f>Global_Pop_Data_Annual!B42</f>
        <v>23470576.452498898</v>
      </c>
      <c r="E455" s="23"/>
      <c r="F455" s="23"/>
    </row>
    <row r="456" spans="1:6" x14ac:dyDescent="0.25">
      <c r="A456" s="24">
        <f t="shared" si="4"/>
        <v>2026</v>
      </c>
      <c r="B456" s="24">
        <f t="shared" si="5"/>
        <v>8</v>
      </c>
      <c r="C456" s="22">
        <f>C455+Global_Pop_Data_Annual!$D$43</f>
        <v>23495748.477747224</v>
      </c>
      <c r="E456" s="23"/>
      <c r="F456" s="23"/>
    </row>
    <row r="457" spans="1:6" x14ac:dyDescent="0.25">
      <c r="A457" s="24">
        <f t="shared" si="4"/>
        <v>2026</v>
      </c>
      <c r="B457" s="24">
        <f t="shared" si="5"/>
        <v>9</v>
      </c>
      <c r="C457" s="22">
        <f>C456+Global_Pop_Data_Annual!$D$43</f>
        <v>23520920.502995551</v>
      </c>
      <c r="E457" s="23"/>
      <c r="F457" s="23"/>
    </row>
    <row r="458" spans="1:6" x14ac:dyDescent="0.25">
      <c r="A458" s="24">
        <f t="shared" si="4"/>
        <v>2026</v>
      </c>
      <c r="B458" s="24">
        <f t="shared" si="5"/>
        <v>10</v>
      </c>
      <c r="C458" s="22">
        <f>C457+Global_Pop_Data_Annual!$D$43</f>
        <v>23546092.528243877</v>
      </c>
      <c r="E458" s="23"/>
      <c r="F458" s="23"/>
    </row>
    <row r="459" spans="1:6" x14ac:dyDescent="0.25">
      <c r="A459" s="24">
        <f t="shared" si="4"/>
        <v>2026</v>
      </c>
      <c r="B459" s="24">
        <f t="shared" si="5"/>
        <v>11</v>
      </c>
      <c r="C459" s="22">
        <f>C458+Global_Pop_Data_Annual!$D$43</f>
        <v>23571264.553492203</v>
      </c>
      <c r="E459" s="23"/>
      <c r="F459" s="23"/>
    </row>
    <row r="460" spans="1:6" x14ac:dyDescent="0.25">
      <c r="A460" s="24">
        <f t="shared" si="4"/>
        <v>2026</v>
      </c>
      <c r="B460" s="24">
        <f t="shared" si="5"/>
        <v>12</v>
      </c>
      <c r="C460" s="22">
        <f>C459+Global_Pop_Data_Annual!$D$43</f>
        <v>23596436.57874053</v>
      </c>
      <c r="D460" s="23">
        <f>AVERAGE(C449:C460)</f>
        <v>23458163.314039022</v>
      </c>
      <c r="E460" s="23"/>
      <c r="F460" s="23"/>
    </row>
    <row r="461" spans="1:6" x14ac:dyDescent="0.25">
      <c r="A461" s="24">
        <f t="shared" si="4"/>
        <v>2027</v>
      </c>
      <c r="B461" s="24">
        <f t="shared" si="5"/>
        <v>1</v>
      </c>
      <c r="C461" s="22">
        <f>C460+Global_Pop_Data_Annual!$D$43</f>
        <v>23621608.603988856</v>
      </c>
      <c r="E461" s="23"/>
      <c r="F461" s="23"/>
    </row>
    <row r="462" spans="1:6" x14ac:dyDescent="0.25">
      <c r="A462" s="24">
        <f t="shared" si="4"/>
        <v>2027</v>
      </c>
      <c r="B462" s="24">
        <f t="shared" si="5"/>
        <v>2</v>
      </c>
      <c r="C462" s="22">
        <f>C461+Global_Pop_Data_Annual!$D$43</f>
        <v>23646780.629237182</v>
      </c>
      <c r="E462" s="23"/>
      <c r="F462" s="23"/>
    </row>
    <row r="463" spans="1:6" x14ac:dyDescent="0.25">
      <c r="A463" s="24">
        <f t="shared" si="4"/>
        <v>2027</v>
      </c>
      <c r="B463" s="24">
        <f t="shared" si="5"/>
        <v>3</v>
      </c>
      <c r="C463" s="22">
        <f>C462+Global_Pop_Data_Annual!$D$43</f>
        <v>23671952.654485509</v>
      </c>
      <c r="D463" s="23"/>
      <c r="E463" s="23"/>
      <c r="F463" s="23"/>
    </row>
    <row r="464" spans="1:6" x14ac:dyDescent="0.25">
      <c r="A464" s="24">
        <f t="shared" si="4"/>
        <v>2027</v>
      </c>
      <c r="B464" s="24">
        <f t="shared" si="5"/>
        <v>4</v>
      </c>
      <c r="C464" s="22">
        <f>C463+Global_Pop_Data_Annual!$D$43</f>
        <v>23697124.679733835</v>
      </c>
      <c r="E464" s="23"/>
      <c r="F464" s="23"/>
    </row>
    <row r="465" spans="1:6" x14ac:dyDescent="0.25">
      <c r="A465" s="24">
        <f t="shared" si="4"/>
        <v>2027</v>
      </c>
      <c r="B465" s="24">
        <f t="shared" si="5"/>
        <v>5</v>
      </c>
      <c r="C465" s="22">
        <f>C464+Global_Pop_Data_Annual!$D$43</f>
        <v>23722296.704982162</v>
      </c>
      <c r="E465" s="23"/>
      <c r="F465" s="23"/>
    </row>
    <row r="466" spans="1:6" x14ac:dyDescent="0.25">
      <c r="A466" s="24">
        <f t="shared" si="4"/>
        <v>2027</v>
      </c>
      <c r="B466" s="24">
        <f t="shared" si="5"/>
        <v>6</v>
      </c>
      <c r="C466" s="22">
        <f>C465+Global_Pop_Data_Annual!$D$43</f>
        <v>23747468.730230488</v>
      </c>
      <c r="E466" s="23"/>
      <c r="F466" s="23"/>
    </row>
    <row r="467" spans="1:6" x14ac:dyDescent="0.25">
      <c r="A467" s="24">
        <f t="shared" si="4"/>
        <v>2027</v>
      </c>
      <c r="B467" s="24">
        <f t="shared" si="5"/>
        <v>7</v>
      </c>
      <c r="C467" s="22">
        <f>Global_Pop_Data_Annual!B43</f>
        <v>23772640.755478799</v>
      </c>
      <c r="E467" s="23"/>
      <c r="F467" s="23"/>
    </row>
    <row r="468" spans="1:6" x14ac:dyDescent="0.25">
      <c r="A468" s="24">
        <f t="shared" si="4"/>
        <v>2027</v>
      </c>
      <c r="B468" s="24">
        <f t="shared" si="5"/>
        <v>8</v>
      </c>
      <c r="C468" s="22">
        <f>C467+Global_Pop_Data_Annual!$D$44</f>
        <v>23797909.910487276</v>
      </c>
      <c r="E468" s="23"/>
      <c r="F468" s="23"/>
    </row>
    <row r="469" spans="1:6" x14ac:dyDescent="0.25">
      <c r="A469" s="24">
        <f t="shared" si="4"/>
        <v>2027</v>
      </c>
      <c r="B469" s="24">
        <f t="shared" si="5"/>
        <v>9</v>
      </c>
      <c r="C469" s="22">
        <f>C468+Global_Pop_Data_Annual!$D$44</f>
        <v>23823179.065495752</v>
      </c>
      <c r="E469" s="23"/>
      <c r="F469" s="23"/>
    </row>
    <row r="470" spans="1:6" x14ac:dyDescent="0.25">
      <c r="A470" s="24">
        <f t="shared" si="4"/>
        <v>2027</v>
      </c>
      <c r="B470" s="24">
        <f t="shared" si="5"/>
        <v>10</v>
      </c>
      <c r="C470" s="22">
        <f>C469+Global_Pop_Data_Annual!$D$44</f>
        <v>23848448.220504228</v>
      </c>
      <c r="E470" s="23"/>
      <c r="F470" s="23"/>
    </row>
    <row r="471" spans="1:6" x14ac:dyDescent="0.25">
      <c r="A471" s="24">
        <f t="shared" si="4"/>
        <v>2027</v>
      </c>
      <c r="B471" s="24">
        <f t="shared" si="5"/>
        <v>11</v>
      </c>
      <c r="C471" s="22">
        <f>C470+Global_Pop_Data_Annual!$D$44</f>
        <v>23873717.375512704</v>
      </c>
      <c r="E471" s="23"/>
      <c r="F471" s="23"/>
    </row>
    <row r="472" spans="1:6" x14ac:dyDescent="0.25">
      <c r="A472" s="24">
        <f t="shared" si="4"/>
        <v>2027</v>
      </c>
      <c r="B472" s="24">
        <f t="shared" si="5"/>
        <v>12</v>
      </c>
      <c r="C472" s="22">
        <f>C471+Global_Pop_Data_Annual!$D$44</f>
        <v>23898986.53052118</v>
      </c>
      <c r="D472" s="23">
        <f>AVERAGE(C461:C472)</f>
        <v>23760176.155054826</v>
      </c>
      <c r="E472" s="23"/>
      <c r="F472" s="23"/>
    </row>
    <row r="473" spans="1:6" x14ac:dyDescent="0.25">
      <c r="A473" s="24">
        <f t="shared" si="4"/>
        <v>2028</v>
      </c>
      <c r="B473" s="24">
        <f t="shared" si="5"/>
        <v>1</v>
      </c>
      <c r="C473" s="22">
        <f>C472+Global_Pop_Data_Annual!$D$44</f>
        <v>23924255.685529657</v>
      </c>
      <c r="E473" s="23"/>
      <c r="F473" s="23"/>
    </row>
    <row r="474" spans="1:6" x14ac:dyDescent="0.25">
      <c r="A474" s="24">
        <f t="shared" si="4"/>
        <v>2028</v>
      </c>
      <c r="B474" s="24">
        <f t="shared" si="5"/>
        <v>2</v>
      </c>
      <c r="C474" s="22">
        <f>C473+Global_Pop_Data_Annual!$D$44</f>
        <v>23949524.840538133</v>
      </c>
      <c r="E474" s="23"/>
      <c r="F474" s="23"/>
    </row>
    <row r="475" spans="1:6" x14ac:dyDescent="0.25">
      <c r="A475" s="24">
        <f t="shared" si="4"/>
        <v>2028</v>
      </c>
      <c r="B475" s="24">
        <f t="shared" si="5"/>
        <v>3</v>
      </c>
      <c r="C475" s="22">
        <f>C474+Global_Pop_Data_Annual!$D$44</f>
        <v>23974793.995546609</v>
      </c>
      <c r="D475" s="23"/>
      <c r="E475" s="23"/>
      <c r="F475" s="23"/>
    </row>
    <row r="476" spans="1:6" x14ac:dyDescent="0.25">
      <c r="A476" s="24">
        <f t="shared" si="4"/>
        <v>2028</v>
      </c>
      <c r="B476" s="24">
        <f t="shared" si="5"/>
        <v>4</v>
      </c>
      <c r="C476" s="22">
        <f>C475+Global_Pop_Data_Annual!$D$44</f>
        <v>24000063.150555085</v>
      </c>
      <c r="E476" s="23"/>
      <c r="F476" s="23"/>
    </row>
    <row r="477" spans="1:6" x14ac:dyDescent="0.25">
      <c r="A477" s="24">
        <f t="shared" si="4"/>
        <v>2028</v>
      </c>
      <c r="B477" s="24">
        <f t="shared" si="5"/>
        <v>5</v>
      </c>
      <c r="C477" s="22">
        <f>C476+Global_Pop_Data_Annual!$D$44</f>
        <v>24025332.305563562</v>
      </c>
      <c r="E477" s="23"/>
      <c r="F477" s="23"/>
    </row>
    <row r="478" spans="1:6" x14ac:dyDescent="0.25">
      <c r="A478" s="24">
        <f t="shared" si="4"/>
        <v>2028</v>
      </c>
      <c r="B478" s="24">
        <f t="shared" si="5"/>
        <v>6</v>
      </c>
      <c r="C478" s="22">
        <f>C477+Global_Pop_Data_Annual!$D$44</f>
        <v>24050601.460572038</v>
      </c>
      <c r="E478" s="23"/>
      <c r="F478" s="23"/>
    </row>
    <row r="479" spans="1:6" x14ac:dyDescent="0.25">
      <c r="A479" s="24">
        <f t="shared" si="4"/>
        <v>2028</v>
      </c>
      <c r="B479" s="24">
        <f t="shared" si="5"/>
        <v>7</v>
      </c>
      <c r="C479" s="22">
        <f>Global_Pop_Data_Annual!B44</f>
        <v>24075870.615580503</v>
      </c>
      <c r="E479" s="23"/>
      <c r="F479" s="23"/>
    </row>
    <row r="480" spans="1:6" x14ac:dyDescent="0.25">
      <c r="A480" s="24">
        <f t="shared" si="4"/>
        <v>2028</v>
      </c>
      <c r="B480" s="24">
        <f t="shared" si="5"/>
        <v>8</v>
      </c>
      <c r="C480" s="22">
        <f>C479+Global_Pop_Data_Annual!$D$45</f>
        <v>24101110.464346305</v>
      </c>
      <c r="E480" s="23"/>
      <c r="F480" s="23"/>
    </row>
    <row r="481" spans="1:6" x14ac:dyDescent="0.25">
      <c r="A481" s="24">
        <f t="shared" si="4"/>
        <v>2028</v>
      </c>
      <c r="B481" s="24">
        <f t="shared" si="5"/>
        <v>9</v>
      </c>
      <c r="C481" s="22">
        <f>C480+Global_Pop_Data_Annual!$D$45</f>
        <v>24126350.313112102</v>
      </c>
      <c r="E481" s="23"/>
      <c r="F481" s="23"/>
    </row>
    <row r="482" spans="1:6" x14ac:dyDescent="0.25">
      <c r="A482" s="24">
        <f t="shared" si="4"/>
        <v>2028</v>
      </c>
      <c r="B482" s="24">
        <f t="shared" si="5"/>
        <v>10</v>
      </c>
      <c r="C482" s="22">
        <f>C481+Global_Pop_Data_Annual!$D$45</f>
        <v>24151590.1618779</v>
      </c>
      <c r="E482" s="23"/>
      <c r="F482" s="23"/>
    </row>
    <row r="483" spans="1:6" x14ac:dyDescent="0.25">
      <c r="A483" s="24">
        <f t="shared" si="4"/>
        <v>2028</v>
      </c>
      <c r="B483" s="24">
        <f t="shared" si="5"/>
        <v>11</v>
      </c>
      <c r="C483" s="22">
        <f>C482+Global_Pop_Data_Annual!$D$45</f>
        <v>24176830.010643698</v>
      </c>
      <c r="E483" s="23"/>
      <c r="F483" s="23"/>
    </row>
    <row r="484" spans="1:6" x14ac:dyDescent="0.25">
      <c r="A484" s="24">
        <f t="shared" si="4"/>
        <v>2028</v>
      </c>
      <c r="B484" s="24">
        <f t="shared" si="5"/>
        <v>12</v>
      </c>
      <c r="C484" s="22">
        <f>C483+Global_Pop_Data_Annual!$D$45</f>
        <v>24202069.859409496</v>
      </c>
      <c r="D484" s="23">
        <f>AVERAGE(C473:C484)</f>
        <v>24063199.40527292</v>
      </c>
      <c r="E484" s="23"/>
      <c r="F484" s="23"/>
    </row>
    <row r="485" spans="1:6" x14ac:dyDescent="0.25">
      <c r="A485" s="24">
        <f t="shared" si="4"/>
        <v>2029</v>
      </c>
      <c r="B485" s="24">
        <f t="shared" si="5"/>
        <v>1</v>
      </c>
      <c r="C485" s="22">
        <f>C484+Global_Pop_Data_Annual!$D$45</f>
        <v>24227309.708175294</v>
      </c>
      <c r="E485" s="23"/>
      <c r="F485" s="23"/>
    </row>
    <row r="486" spans="1:6" x14ac:dyDescent="0.25">
      <c r="A486" s="24">
        <f t="shared" si="4"/>
        <v>2029</v>
      </c>
      <c r="B486" s="24">
        <f t="shared" si="5"/>
        <v>2</v>
      </c>
      <c r="C486" s="22">
        <f>C485+Global_Pop_Data_Annual!$D$45</f>
        <v>24252549.556941092</v>
      </c>
      <c r="E486" s="23"/>
      <c r="F486" s="23"/>
    </row>
    <row r="487" spans="1:6" x14ac:dyDescent="0.25">
      <c r="A487" s="24">
        <f t="shared" si="4"/>
        <v>2029</v>
      </c>
      <c r="B487" s="24">
        <f t="shared" si="5"/>
        <v>3</v>
      </c>
      <c r="C487" s="22">
        <f>C486+Global_Pop_Data_Annual!$D$45</f>
        <v>24277789.40570689</v>
      </c>
      <c r="D487" s="23"/>
      <c r="E487" s="23"/>
      <c r="F487" s="23"/>
    </row>
    <row r="488" spans="1:6" x14ac:dyDescent="0.25">
      <c r="A488" s="24">
        <f t="shared" si="4"/>
        <v>2029</v>
      </c>
      <c r="B488" s="24">
        <f t="shared" si="5"/>
        <v>4</v>
      </c>
      <c r="C488" s="22">
        <f>C487+Global_Pop_Data_Annual!$D$45</f>
        <v>24303029.254472688</v>
      </c>
      <c r="E488" s="23"/>
      <c r="F488" s="23"/>
    </row>
    <row r="489" spans="1:6" x14ac:dyDescent="0.25">
      <c r="A489" s="24">
        <f t="shared" si="4"/>
        <v>2029</v>
      </c>
      <c r="B489" s="24">
        <f t="shared" si="5"/>
        <v>5</v>
      </c>
      <c r="C489" s="22">
        <f>C488+Global_Pop_Data_Annual!$D$45</f>
        <v>24328269.103238486</v>
      </c>
      <c r="E489" s="23"/>
      <c r="F489" s="23"/>
    </row>
    <row r="490" spans="1:6" x14ac:dyDescent="0.25">
      <c r="A490" s="24">
        <f t="shared" si="4"/>
        <v>2029</v>
      </c>
      <c r="B490" s="24">
        <f t="shared" si="5"/>
        <v>6</v>
      </c>
      <c r="C490" s="22">
        <f>C489+Global_Pop_Data_Annual!$D$45</f>
        <v>24353508.952004284</v>
      </c>
      <c r="E490" s="23"/>
      <c r="F490" s="23"/>
    </row>
    <row r="491" spans="1:6" x14ac:dyDescent="0.25">
      <c r="A491" s="24">
        <f t="shared" si="4"/>
        <v>2029</v>
      </c>
      <c r="B491" s="24">
        <f t="shared" si="5"/>
        <v>7</v>
      </c>
      <c r="C491" s="22">
        <f>Global_Pop_Data_Annual!B45</f>
        <v>24378748.8007701</v>
      </c>
      <c r="E491" s="23"/>
      <c r="F491" s="23"/>
    </row>
    <row r="492" spans="1:6" x14ac:dyDescent="0.25">
      <c r="A492" s="24">
        <f t="shared" si="4"/>
        <v>2029</v>
      </c>
      <c r="B492" s="24">
        <f t="shared" si="5"/>
        <v>8</v>
      </c>
      <c r="C492" s="22">
        <f>C491+Global_Pop_Data_Annual!$D$46</f>
        <v>24403925.848245643</v>
      </c>
      <c r="E492" s="23"/>
      <c r="F492" s="23"/>
    </row>
    <row r="493" spans="1:6" x14ac:dyDescent="0.25">
      <c r="A493" s="24">
        <f t="shared" si="4"/>
        <v>2029</v>
      </c>
      <c r="B493" s="24">
        <f t="shared" si="5"/>
        <v>9</v>
      </c>
      <c r="C493" s="22">
        <f>C492+Global_Pop_Data_Annual!$D$46</f>
        <v>24429102.895721186</v>
      </c>
      <c r="E493" s="23"/>
      <c r="F493" s="23"/>
    </row>
    <row r="494" spans="1:6" x14ac:dyDescent="0.25">
      <c r="A494" s="24">
        <f t="shared" si="4"/>
        <v>2029</v>
      </c>
      <c r="B494" s="24">
        <f t="shared" si="5"/>
        <v>10</v>
      </c>
      <c r="C494" s="22">
        <f>C493+Global_Pop_Data_Annual!$D$46</f>
        <v>24454279.943196729</v>
      </c>
      <c r="E494" s="23"/>
      <c r="F494" s="23"/>
    </row>
    <row r="495" spans="1:6" x14ac:dyDescent="0.25">
      <c r="A495" s="24">
        <f t="shared" si="4"/>
        <v>2029</v>
      </c>
      <c r="B495" s="24">
        <f t="shared" si="5"/>
        <v>11</v>
      </c>
      <c r="C495" s="22">
        <f>C494+Global_Pop_Data_Annual!$D$46</f>
        <v>24479456.990672272</v>
      </c>
      <c r="E495" s="23"/>
      <c r="F495" s="23"/>
    </row>
    <row r="496" spans="1:6" x14ac:dyDescent="0.25">
      <c r="A496" s="24">
        <f t="shared" si="4"/>
        <v>2029</v>
      </c>
      <c r="B496" s="24">
        <f t="shared" si="5"/>
        <v>12</v>
      </c>
      <c r="C496" s="22">
        <f>C495+Global_Pop_Data_Annual!$D$46</f>
        <v>24504634.038147815</v>
      </c>
      <c r="D496" s="23">
        <f>AVERAGE(C485:C496)</f>
        <v>24366050.374774378</v>
      </c>
      <c r="E496" s="23"/>
      <c r="F496" s="23"/>
    </row>
    <row r="497" spans="1:6" x14ac:dyDescent="0.25">
      <c r="A497" s="24">
        <f t="shared" ref="A497:A508" si="6">+A485+1</f>
        <v>2030</v>
      </c>
      <c r="B497" s="24">
        <f t="shared" ref="B497:B508" si="7">+B485</f>
        <v>1</v>
      </c>
      <c r="C497" s="22">
        <f>C496+Global_Pop_Data_Annual!$D$46</f>
        <v>24529811.085623357</v>
      </c>
      <c r="E497" s="23"/>
      <c r="F497" s="23"/>
    </row>
    <row r="498" spans="1:6" x14ac:dyDescent="0.25">
      <c r="A498" s="24">
        <f t="shared" si="6"/>
        <v>2030</v>
      </c>
      <c r="B498" s="24">
        <f t="shared" si="7"/>
        <v>2</v>
      </c>
      <c r="C498" s="22">
        <f>C497+Global_Pop_Data_Annual!$D$46</f>
        <v>24554988.1330989</v>
      </c>
      <c r="E498" s="23"/>
      <c r="F498" s="23"/>
    </row>
    <row r="499" spans="1:6" x14ac:dyDescent="0.25">
      <c r="A499" s="24">
        <f t="shared" si="6"/>
        <v>2030</v>
      </c>
      <c r="B499" s="24">
        <f t="shared" si="7"/>
        <v>3</v>
      </c>
      <c r="C499" s="22">
        <f>C498+Global_Pop_Data_Annual!$D$46</f>
        <v>24580165.180574443</v>
      </c>
      <c r="D499" s="23"/>
      <c r="E499" s="23"/>
      <c r="F499" s="23"/>
    </row>
    <row r="500" spans="1:6" x14ac:dyDescent="0.25">
      <c r="A500" s="24">
        <f t="shared" si="6"/>
        <v>2030</v>
      </c>
      <c r="B500" s="24">
        <f t="shared" si="7"/>
        <v>4</v>
      </c>
      <c r="C500" s="22">
        <f>C499+Global_Pop_Data_Annual!$D$46</f>
        <v>24605342.228049986</v>
      </c>
      <c r="E500" s="23"/>
      <c r="F500" s="23"/>
    </row>
    <row r="501" spans="1:6" x14ac:dyDescent="0.25">
      <c r="A501" s="24">
        <f t="shared" si="6"/>
        <v>2030</v>
      </c>
      <c r="B501" s="24">
        <f t="shared" si="7"/>
        <v>5</v>
      </c>
      <c r="C501" s="22">
        <f>C500+Global_Pop_Data_Annual!$D$46</f>
        <v>24630519.275525529</v>
      </c>
      <c r="E501" s="23"/>
      <c r="F501" s="23"/>
    </row>
    <row r="502" spans="1:6" x14ac:dyDescent="0.25">
      <c r="A502" s="24">
        <f t="shared" si="6"/>
        <v>2030</v>
      </c>
      <c r="B502" s="24">
        <f t="shared" si="7"/>
        <v>6</v>
      </c>
      <c r="C502" s="22">
        <f>C501+Global_Pop_Data_Annual!$D$46</f>
        <v>24655696.323001072</v>
      </c>
      <c r="E502" s="23"/>
      <c r="F502" s="23"/>
    </row>
    <row r="503" spans="1:6" x14ac:dyDescent="0.25">
      <c r="A503" s="24">
        <f t="shared" si="6"/>
        <v>2030</v>
      </c>
      <c r="B503" s="24">
        <f t="shared" si="7"/>
        <v>7</v>
      </c>
      <c r="C503" s="22">
        <f>Global_Pop_Data_Annual!B46</f>
        <v>24680873.3704766</v>
      </c>
      <c r="E503" s="23"/>
      <c r="F503" s="23"/>
    </row>
    <row r="504" spans="1:6" x14ac:dyDescent="0.25">
      <c r="A504" s="24">
        <f t="shared" si="6"/>
        <v>2030</v>
      </c>
      <c r="B504" s="24">
        <f t="shared" si="7"/>
        <v>8</v>
      </c>
      <c r="C504" s="22">
        <f>C503+Global_Pop_Data_Annual!$D$46</f>
        <v>24706050.417952143</v>
      </c>
      <c r="E504" s="23"/>
      <c r="F504" s="23"/>
    </row>
    <row r="505" spans="1:6" x14ac:dyDescent="0.25">
      <c r="A505" s="24">
        <f t="shared" si="6"/>
        <v>2030</v>
      </c>
      <c r="B505" s="24">
        <f t="shared" si="7"/>
        <v>9</v>
      </c>
      <c r="C505" s="22">
        <f>C504+Global_Pop_Data_Annual!$D$46</f>
        <v>24731227.465427686</v>
      </c>
      <c r="E505" s="23"/>
      <c r="F505" s="23"/>
    </row>
    <row r="506" spans="1:6" x14ac:dyDescent="0.25">
      <c r="A506" s="24">
        <f t="shared" si="6"/>
        <v>2030</v>
      </c>
      <c r="B506" s="24">
        <f t="shared" si="7"/>
        <v>10</v>
      </c>
      <c r="C506" s="22">
        <f>C505+Global_Pop_Data_Annual!$D$46</f>
        <v>24756404.512903228</v>
      </c>
      <c r="E506" s="23"/>
      <c r="F506" s="23"/>
    </row>
    <row r="507" spans="1:6" x14ac:dyDescent="0.25">
      <c r="A507" s="24">
        <f t="shared" si="6"/>
        <v>2030</v>
      </c>
      <c r="B507" s="24">
        <f t="shared" si="7"/>
        <v>11</v>
      </c>
      <c r="C507" s="22">
        <f>C506+Global_Pop_Data_Annual!$D$46</f>
        <v>24781581.560378771</v>
      </c>
      <c r="E507" s="23"/>
      <c r="F507" s="23"/>
    </row>
    <row r="508" spans="1:6" x14ac:dyDescent="0.25">
      <c r="A508" s="24">
        <f t="shared" si="6"/>
        <v>2030</v>
      </c>
      <c r="B508" s="24">
        <f t="shared" si="7"/>
        <v>12</v>
      </c>
      <c r="C508" s="22">
        <f>C507+Global_Pop_Data_Annual!$D$46</f>
        <v>24806758.607854314</v>
      </c>
      <c r="D508" s="23">
        <f>AVERAGE(C497:C508)</f>
        <v>24668284.846738841</v>
      </c>
      <c r="E508" s="23"/>
      <c r="F508" s="23"/>
    </row>
    <row r="509" spans="1:6" ht="12.75" x14ac:dyDescent="0.2">
      <c r="C509" s="22"/>
      <c r="F509" s="23"/>
    </row>
    <row r="510" spans="1:6" ht="12.75" x14ac:dyDescent="0.2">
      <c r="C510" s="22"/>
      <c r="F510" s="23"/>
    </row>
    <row r="511" spans="1:6" x14ac:dyDescent="0.25">
      <c r="C511" s="22"/>
      <c r="F511" s="2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BEA3403184B4EA5542C4A6A1CD442" ma:contentTypeVersion="" ma:contentTypeDescription="Create a new document." ma:contentTypeScope="" ma:versionID="2d0cfbe20b547cf6d6586cc64caeb8e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6AAECA7-2B45-411B-A679-074EA2E0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F27D23-6A5C-4AB0-86CC-C7D0FC805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C2DB53-02F3-4355-A153-A3288B7D6168}">
  <ds:schemaRefs>
    <ds:schemaRef ds:uri="c85253b9-0a55-49a1-98ad-b5b6252d7079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Global_Pop_Data_Annual</vt:lpstr>
      <vt:lpstr>Global_Pop_Data_Monthly</vt:lpstr>
      <vt:lpstr>Global_Pop_Data_Annual!Print_Area</vt:lpstr>
      <vt:lpstr>Global_Pop_Data_Monthly!Print_Area</vt:lpstr>
      <vt:lpstr>Global_Pop_Data_Annual!Print_Titles</vt:lpstr>
      <vt:lpstr>Global_Pop_Data_Monthly!Print_Titles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2016-05-09T19:00:30Z</dcterms:created>
  <dcterms:modified xsi:type="dcterms:W3CDTF">2016-05-17T11:47:50Z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0x0101009A8BEA3403184B4EA5542C4A6A1CD442</vt:lpwstr>
  </property>
</Properties>
</file>