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etail Delivered Growt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FDS_HYPERLINK_TOGGLE_STATE__" hidden="1">"ON"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36F6D_33C7E" hidden="1">'[3]Original DATA'!$F$2:$F$41</definedName>
    <definedName name="_AtRisk_FitDataRange_FIT_588B6_BE712" hidden="1">'[2]Original DATA'!$G$2:$G$41</definedName>
    <definedName name="_AtRisk_FitDataRange_FIT_6A583_2CCDA" hidden="1">'[2]Original DATA'!$I$2:$I$41</definedName>
    <definedName name="_AtRisk_FitDataRange_FIT_84F84_1FF" hidden="1">'[3]Original DATA'!$D$2:$D$41</definedName>
    <definedName name="_AtRisk_FitDataRange_FIT_C8C6A_3CAA6" hidden="1">'[2]Original DATA'!$F$2:$F$42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'[4]TXSCHD Download'!#REF!</definedName>
    <definedName name="aclausetq">[5]SOEF!$L$28</definedName>
    <definedName name="aclausety">[5]SOEF!$P$28</definedName>
    <definedName name="acustgrowtq">[5]SOEF!$L$14</definedName>
    <definedName name="acustgrowty">[5]SOEF!$P$14</definedName>
    <definedName name="ACwvu.All._.of._.Report." hidden="1">#REF!</definedName>
    <definedName name="ACwvu.Comments._.MTH." hidden="1">#REF!</definedName>
    <definedName name="ACwvu.Comments._.QTR." hidden="1">#REF!</definedName>
    <definedName name="ACwvu.Comments._.YTD." hidden="1">#REF!</definedName>
    <definedName name="ACwvu.MTH._.QTR._.YTD." hidden="1">#REF!</definedName>
    <definedName name="ACwvu.MTH._.YTD." hidden="1">#REF!</definedName>
    <definedName name="adeprtq">[5]SOEF!$L$22</definedName>
    <definedName name="adeprty">[5]SOEF!$P$22</definedName>
    <definedName name="adivtm">[5]SOEF!#REF!</definedName>
    <definedName name="adivtq">[5]SOEF!#REF!</definedName>
    <definedName name="adivty">[5]SOEF!#REF!</definedName>
    <definedName name="ainctaxtq">[5]SOEF!$L$33</definedName>
    <definedName name="ainctaxty">[5]SOEF!$P$33</definedName>
    <definedName name="ainttq">[5]SOEF!$L$23</definedName>
    <definedName name="aintty">[5]SOEF!$P$23</definedName>
    <definedName name="ao_mtq">[5]SOEF!$L$21</definedName>
    <definedName name="ao_mty">[5]SOEF!$P$21</definedName>
    <definedName name="aothtaxtq">[5]SOEF!$L$29</definedName>
    <definedName name="aothtaxty">[5]SOEF!$P$29</definedName>
    <definedName name="apricemixtq">[5]SOEF!$L$17</definedName>
    <definedName name="apricemixty">[5]SOEF!$P$17</definedName>
    <definedName name="arevtm">[5]SOEF!#REF!</definedName>
    <definedName name="arevtq">[5]SOEF!#REF!</definedName>
    <definedName name="arevty">[5]SOEF!#REF!</definedName>
    <definedName name="asfgasdf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atax_adjtq">[5]SOEF!$L$32</definedName>
    <definedName name="atax_adjty">[5]SOEF!$P$32</definedName>
    <definedName name="ausagetq">[5]SOEF!$L$16</definedName>
    <definedName name="ausagety">[5]SOEF!$P$16</definedName>
    <definedName name="base_revenue_eps_ty">#REF!</definedName>
    <definedName name="base_revenue_tq">#REF!</definedName>
    <definedName name="base_revenue_ty">#REF!</definedName>
    <definedName name="bdivtm">[5]SOEF!#REF!</definedName>
    <definedName name="bdivtq">[5]SOEF!#REF!</definedName>
    <definedName name="bdivty">[5]SOEF!#REF!</definedName>
    <definedName name="brevtm">[5]SOEF!#REF!</definedName>
    <definedName name="brevtq">[5]SOEF!#REF!</definedName>
    <definedName name="brevty">[5]SOEF!#REF!</definedName>
    <definedName name="customer_growth_eps_tq">#REF!</definedName>
    <definedName name="customer_growth_eps_ty">#REF!</definedName>
    <definedName name="customer_growth_tq">#REF!</definedName>
    <definedName name="DEPREC">#REF!</definedName>
    <definedName name="deprec_eps_ty">#REF!</definedName>
    <definedName name="deprec_tq">#REF!</definedName>
    <definedName name="deprec_ty">#REF!</definedName>
    <definedName name="dfgdfg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dfgf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dfhfghfg" hidden="1">{FALSE,TRUE,-2,-16.25,606,391.5,FALSE,FALSE,TRUE,TRUE,0,1,#N/A,1,#N/A,8.40766550522648,18.3448275862069,1,FALSE,FALSE,3,TRUE,1,FALSE,100,"Swvu.All._.of._.Report.","ACwvu.All._.of._.Report.",#N/A,FALSE,FALSE,0,0,0.5,0,2,"&amp;R&amp;7ABM/PAK
&amp;F
&amp;D
&amp;T","",TRUE,FALSE,FALSE,FALSE,1,68,#N/A,#N/A,FALSE,FALSE,#N/A,#N/A,FALSE,FALSE,FALSE,1,300,300,FALSE,FALSE,TRUE,TRUE,TRUE}</definedName>
    <definedName name="dgsdfg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DRI_Mnemonics">#REF!</definedName>
    <definedName name="dsg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EPMWorkbookOptions_1" hidden="1">"ezUAAB|LCAAAAAAABADsvQdgHEmWJSYvbcp7f0r1StfgdKEIgGATJNiQQBDswYjN5pLsHWlHIymrKoHKZVZlXWYWQMztnbz33nvvvffee||997o7nU4n99//P1xmZAFs9s5K2smeIYCqyB8/fnwfPyIe/x7vFmV6mddNUS0/|2h3vPNRmi|n1axYXnz20bo939799KPf4|g3Th5/t6rfTqrq7Zerlpo2Kb23bB69a4rPPpq37erR3btXV1fjq3v"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"jqr64u7ezs3v39/7i|evpPF9k28WyabPlNP/IvjW7|a2PqNc0fXxSLZf5FH2|qU7WdZ0v258s8iv|Mvj6adZm|il9/iJb5NKb7anNF6t1XXBXXzV5/bLOz3OCN83HhNBHR7//s5df/P5PXp68|O7uzu//PX2pyVYXv2h3fL4qx9Nq8egAKNJndyer6d3v//7fo|a79OPkyxev6cd5Vjb59x/fRecOlePVqiymmUe2W6NkYIRQvI91pEdAoNOvkK"</definedName>
    <definedName name="EPMWorkbookOptions_3" hidden="1">"dHsVt8RV9|kS8mef3VsvhF65yhfu/45OTN98ffe3n86vTFm2/v0q/H3959fXrybRpvr3UP3reLvM7q6fzaNUqJdx4ti/Kzj9p6Taxxt//W02KRL8GZt3/r8d1vcMhfPT17c/Y0HPXZ09//zZdvjp///3fYJ19|8dKNeY9|Pfn23rOX/z8f8cs3r8KJPnn5//t5fvH5STjm/3/P8leYYfrfV6|f/v93lG/e/D4vT8NZffjw4f9XxrvhG||LbxezW"</definedName>
    <definedName name="EPMWorkbookOptions_4" hidden="1">"b60HTcbSGYb/WTRFJOiLNrrWw3hCPbu8d3YNxG6AZ0jjPXxXf1jw4BvRumbGYBYr/9PjwGK|f/zAyDL8v/xMZCd|P/2CL76//YMsE7///QIfvL0/9sz8MXp8euvXp2|/rkZRNB4o/HzB|uCyZ6BfD2vXKcnVVnVimvki02v8ugjb0aowi9StN7m79pn2WVVFy3hxRGzvNz77hbvPyvqpvUQiH/fAWSxHCbQbVsNcMvtfQcfgJCbEi73d3bvHex6"</definedName>
    <definedName name="EPMWorkbookOptions_5" hidden="1">"AGITwe9|Wc/y|mjn8V35JQq9WZXZ9cu6WuU1sdXu/U/vn|eT8|37n872t/f3zh9uH9zP8|2dLN/bn00e7D|Y3EPP4VsRwM|zpn2dl5R7yWfiWsbIE3JktEH6jWcbFOrXcmf13cjc3e7dTa68fH8bwnlz/7PHpO/jH8b4dGdnn9Jht2fT3f8fsulXH5ghUsj/r2TVb5Qor0||/fu/fnP85vX/16ny/x4Bvn1wFJHee/fu39/f37|99O79/096PyT"</definedName>
    <definedName name="EPMWorkbookOptions_6" hidden="1">"RqUD/X8mi3ww9OAf67d0Xp6f/X6fH/7tE9tbpgIjUfvpgd|fg4MHtpfbe/z|l9kOS9Qr4R5zabxdw6q2TPhE|Jd/w00/v3XsP53D//4|M|nXXVxTkD4FFI73|rBmXHjVOjp/ywvn/xyny/yKhvW2eMyay7512uP//Q5H96v2WCBXQ/yvZ8oNpQOL5/3Ua/L9HNN|cfXHLDP43IpufvodsZvnDycOH|w|3Z5PJve39|7sH25PzB9l29uns3uThvf"</definedName>
    <definedName name="EPMWorkbookOptions_7" hidden="1">"t7e|ez/xfIJigY2o|9nd398c7|/9eZ9BslyL3x7t6PCBJyyO6PCOIIsnMw/lGo9M2q9tuvzn4juv3Be|j2/4/4XUzCkFMfPnz4/3UW/Qap8ebN/z/WFP7fI7U/efrDjJUO/v8ns0TAkEd/8s3vf3z8Iwb1m92q1QCDfnF6/PqrV6evf4hc|vD/f1xqqCgh7cvTV2dfPj07|RGXvk|jAJt4o8d3j1ersphmLcGxnwefmuYErVouCXH67GnWZvyx/"</definedName>
    <definedName name="EPMWorkbookOptions_8" hidden="1">"|Gbqjv4x6/y8zpv5l8uv1zly6PzrGzyx3fDD7ndSZlnNYB|uXydXeamZfdjbvvdqn47qaq3xJstk9G07n8Rtr|a6aw9Pmt|MquLbFLmX|T1hYPQ|/w3ThzYL1dCjf8nAAD//5NcObJ7NQAA"</definedName>
    <definedName name="esdfg" hidden="1">{FALSE,TRUE,-2,-16.25,606,391.5,FALSE,FALSE,TRUE,TRUE,0,1,#N/A,1,#N/A,8.40766550522648,18.3448275862069,1,FALSE,FALSE,3,TRUE,1,FALSE,100,"Swvu.Comments._.MTH.","ACwvu.Comments._.MTH.",#N/A,FALSE,FALSE,0,0,0.5,0,2,"&amp;R&amp;7ABM/PAK
&amp;F
&amp;D
&amp;T","",TRUE,FALSE,FALSE,FALSE,1,68,#N/A,#N/A,FALSE,FALSE,"Rwvu.Comments._.MTH.",#N/A,FALSE,FALSE,FALSE,1,300,300,FALSE,FALSE,TRUE,TRUE,TRUE}</definedName>
    <definedName name="esi_eps_tq">#REF!</definedName>
    <definedName name="esi_eps_ty">#REF!</definedName>
    <definedName name="esi_tq">#REF!</definedName>
    <definedName name="esi_ty">#REF!</definedName>
    <definedName name="esop_eps_ty">#REF!</definedName>
    <definedName name="esop_ty">#REF!</definedName>
    <definedName name="fdghfgh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fdghfghdfghg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grpcons_eps_lq">#REF!</definedName>
    <definedName name="grpcons_eps_ty">#REF!</definedName>
    <definedName name="grpcons_ni_lq">#REF!</definedName>
    <definedName name="grpcons_ni_ly">#REF!</definedName>
    <definedName name="grpcons_ni_ty">#REF!</definedName>
    <definedName name="hsdhjgj" hidden="1">{"MTH_YTD",#N/A,FALSE,"Summary";"VAR_MTH_YTD",#N/A,FALSE,"Summary"}</definedName>
    <definedName name="industry_proxy">'[6]Vehicle Forecast'!#REF!</definedName>
    <definedName name="interest_eps_tq">#REF!</definedName>
    <definedName name="interest_eps_ty">#REF!</definedName>
    <definedName name="interest_tq">#REF!</definedName>
    <definedName name="interest_ty">#REF!</definedName>
    <definedName name="m">'[6]Vehicle Forecast'!#REF!</definedName>
    <definedName name="Name">'[7]Weekly NEL Report'!#REF!</definedName>
    <definedName name="new" hidden="1">{2;#N/A;"R13C16:R17C16";#N/A;"R13C14:R17C15";FALSE;FALSE;FALSE;95;#N/A;#N/A;"R13C19";#N/A;FALSE;FALSE;FALSE;FALSE;#N/A;"";#N/A;FALSE;"";"";#N/A;#N/A;#N/A}</definedName>
    <definedName name="Outages" hidden="1">{"MTH_YTD",#N/A,FALSE,"Summary";"VAR_MTH_YTD",#N/A,FALSE,"Summary"}</definedName>
    <definedName name="p">'[6]Vehicle Forecast'!#REF!</definedName>
    <definedName name="p_high">'[6]Vehicle Forecast'!#REF!</definedName>
    <definedName name="p_low">'[6]Vehicle Forecast'!#REF!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>#REF!</definedName>
    <definedName name="proxy_p">'[6]Vehicle Forecast'!#REF!</definedName>
    <definedName name="proxy_q">'[6]Vehicle Forecast'!#REF!</definedName>
    <definedName name="q">'[6]Vehicle Forecast'!#REF!</definedName>
    <definedName name="q_high">'[6]Vehicle Forecast'!#REF!</definedName>
    <definedName name="q_low">'[6]Vehicle Forecast'!#REF!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omments._.MTH." hidden="1">#REF!</definedName>
    <definedName name="Rwvu.Comments._.QTR." hidden="1">#REF!,#REF!</definedName>
    <definedName name="Rwvu.Comments._.YTD." hidden="1">#REF!</definedName>
    <definedName name="Rwvu.MTH._.QTR._.YTD." hidden="1">#REF!,#REF!,#REF!</definedName>
    <definedName name="Rwvu.MTH._.YTD." hidden="1">#REF!</definedName>
    <definedName name="salina_eps_tq">#REF!</definedName>
    <definedName name="salina_eps_ty">#REF!</definedName>
    <definedName name="salina_ty">#REF!</definedName>
    <definedName name="SAPBEXdnldView" hidden="1">"45DLUQ8H84RV19GRLK30YEZ1V"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dfsdf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share_dilution_tq">#REF!</definedName>
    <definedName name="share_dilution_ty">#REF!</definedName>
    <definedName name="ssdfsd" hidden="1">{"MTH_YTD",#N/A,FALSE,"Summary";"VAR_MTH_YTD",#N/A,FALSE,"Summary"}</definedName>
    <definedName name="subtotal_non_utility_eps_tq">#REF!</definedName>
    <definedName name="subtotal_non_utility_eps_ty">#REF!</definedName>
    <definedName name="subtotal_non_utility_ty">#REF!</definedName>
    <definedName name="Swvu.All._.of._.Report." hidden="1">#REF!</definedName>
    <definedName name="Swvu.Comments._.MTH." hidden="1">#REF!</definedName>
    <definedName name="Swvu.Comments._.QTR." hidden="1">#REF!</definedName>
    <definedName name="Swvu.Comments._.YTD." hidden="1">#REF!</definedName>
    <definedName name="Swvu.MTH._.QTR._.YTD." hidden="1">#REF!</definedName>
    <definedName name="Swvu.MTH._.YTD." hidden="1">#REF!</definedName>
    <definedName name="test" hidden="1">{2;#N/A;"R13C16:R17C16";#N/A;"R13C14:R17C15";FALSE;FALSE;FALSE;95;#N/A;#N/A;"R13C19";#N/A;FALSE;FALSE;FALSE;FALSE;#N/A;"";#N/A;FALSE;"";"";#N/A;#N/A;#N/A}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wvu.All._.of._.Report." hidden="1">{FALSE,TRUE,-2,-16.25,606,391.5,FALSE,FALSE,TRUE,TRUE,0,1,#N/A,1,#N/A,8.40766550522648,18.3448275862069,1,FALSE,FALSE,3,TRUE,1,FALSE,100,"Swvu.All._.of._.Report.","ACwvu.All._.of._.Report.",#N/A,FALSE,FALSE,0,0,0.5,0,2,"&amp;R&amp;7ABM/PAK
&amp;F
&amp;D
&amp;T","",TRUE,FALSE,FALSE,FALSE,1,68,#N/A,#N/A,FALSE,FALSE,#N/A,#N/A,FALSE,FALSE,FALSE,1,300,300,FALSE,FALSE,TRUE,TRUE,TRUE}</definedName>
    <definedName name="wvu.Comments._.MTH." hidden="1">{FALSE,TRUE,-2,-16.25,606,391.5,FALSE,FALSE,TRUE,TRUE,0,1,#N/A,1,#N/A,8.40766550522648,18.3448275862069,1,FALSE,FALSE,3,TRUE,1,FALSE,100,"Swvu.Comments._.MTH.","ACwvu.Comments._.MTH.",#N/A,FALSE,FALSE,0,0,0.5,0,2,"&amp;R&amp;7ABM/PAK
&amp;F
&amp;D
&amp;T","",TRUE,FALSE,FALSE,FALSE,1,68,#N/A,#N/A,FALSE,FALSE,"Rwvu.Comments._.MTH.",#N/A,FALSE,FALSE,FALSE,1,300,300,FALSE,FALSE,TRUE,TRUE,TRUE}</definedName>
    <definedName name="wvu.Comments._.QTR.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wvu.Comments._.YTD.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wvu.MTH._.QTR._.YTD.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wvu.MTH._.YTD.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xxxxx" hidden="1">{2;#N/A;"R13C16:R17C16";#N/A;"R13C14:R17C15";FALSE;FALSE;FALSE;95;#N/A;#N/A;"R13C19";#N/A;FALSE;FALSE;FALSE;FALSE;#N/A;"";#N/A;FALSE;"";"";#N/A;#N/A;#N/A}</definedName>
    <definedName name="Z_104A9A10_1599_11D2_A26F_08000939C87E_.wvu.Cols" hidden="1">#REF!</definedName>
    <definedName name="Z_104A9A11_1599_11D2_A26F_08000939C87E_.wvu.Cols" hidden="1">#REF!,#REF!</definedName>
    <definedName name="Z_104A9A12_1599_11D2_A26F_08000939C87E_.wvu.Cols" hidden="1">#REF!</definedName>
    <definedName name="Z_104A9A14_1599_11D2_A26F_08000939C87E_.wvu.Cols" hidden="1">#REF!</definedName>
    <definedName name="Z_4BFE5353_FBAD_11D1_B4C6_080009444397_.wvu.Cols" hidden="1">#REF!</definedName>
    <definedName name="Z_4BFE5354_FBAD_11D1_B4C6_080009444397_.wvu.Cols" hidden="1">#REF!,#REF!</definedName>
    <definedName name="Z_4BFE5355_FBAD_11D1_B4C6_080009444397_.wvu.Cols" hidden="1">#REF!</definedName>
    <definedName name="Z_4BFE5357_FBAD_11D1_B4C6_080009444397_.wvu.Cols" hidden="1">#REF!</definedName>
    <definedName name="Z_5D420C21_0476_11D2_A26F_08000939C87E_.wvu.Cols" hidden="1">#REF!</definedName>
    <definedName name="Z_5D420C22_0476_11D2_A26F_08000939C87E_.wvu.Cols" hidden="1">#REF!,#REF!</definedName>
    <definedName name="Z_5D420C23_0476_11D2_A26F_08000939C87E_.wvu.Cols" hidden="1">#REF!</definedName>
    <definedName name="Z_5D420C25_0476_11D2_A26F_08000939C87E_.wvu.Cols" hidden="1">#REF!</definedName>
    <definedName name="Z_63BC5971_0464_11D2_A26F_08000939C87E_.wvu.Cols" hidden="1">#REF!</definedName>
    <definedName name="Z_63BC5972_0464_11D2_A26F_08000939C87E_.wvu.Cols" hidden="1">#REF!,#REF!</definedName>
    <definedName name="Z_63BC5973_0464_11D2_A26F_08000939C87E_.wvu.Cols" hidden="1">#REF!</definedName>
    <definedName name="Z_63BC5975_0464_11D2_A26F_08000939C87E_.wvu.Cols" hidden="1">#REF!</definedName>
    <definedName name="Z_76ADF601_0D2C_11D2_A26F_08000939C87E_.wvu.Cols" hidden="1">#REF!</definedName>
    <definedName name="Z_76ADF602_0D2C_11D2_A26F_08000939C87E_.wvu.Cols" hidden="1">#REF!,#REF!</definedName>
    <definedName name="Z_76ADF603_0D2C_11D2_A26F_08000939C87E_.wvu.Cols" hidden="1">#REF!</definedName>
    <definedName name="Z_76ADF605_0D2C_11D2_A26F_08000939C87E_.wvu.Cols" hidden="1">#REF!</definedName>
    <definedName name="Z_76ADF629_0D2C_11D2_A26F_08000939C87E_.wvu.Cols" hidden="1">#REF!</definedName>
    <definedName name="Z_76ADF62A_0D2C_11D2_A26F_08000939C87E_.wvu.Cols" hidden="1">#REF!,#REF!</definedName>
    <definedName name="Z_76ADF62B_0D2C_11D2_A26F_08000939C87E_.wvu.Cols" hidden="1">#REF!</definedName>
    <definedName name="Z_76ADF62D_0D2C_11D2_A26F_08000939C87E_.wvu.Cols" hidden="1">#REF!</definedName>
    <definedName name="Z_8046B824_005E_11D2_B4C6_080009444397_.wvu.Cols" hidden="1">#REF!</definedName>
    <definedName name="Z_8046B825_005E_11D2_B4C6_080009444397_.wvu.Cols" hidden="1">#REF!,#REF!</definedName>
    <definedName name="Z_8046B826_005E_11D2_B4C6_080009444397_.wvu.Cols" hidden="1">#REF!</definedName>
    <definedName name="Z_8046B828_005E_11D2_B4C6_080009444397_.wvu.Cols" hidden="1">#REF!</definedName>
    <definedName name="Z_AB95D681_165A_11D2_A26F_08000939C87E_.wvu.Cols" hidden="1">#REF!</definedName>
    <definedName name="Z_AB95D682_165A_11D2_A26F_08000939C87E_.wvu.Cols" hidden="1">#REF!,#REF!</definedName>
    <definedName name="Z_AB95D683_165A_11D2_A26F_08000939C87E_.wvu.Cols" hidden="1">#REF!</definedName>
    <definedName name="Z_AB95D685_165A_11D2_A26F_08000939C87E_.wvu.Cols" hidden="1">#REF!</definedName>
    <definedName name="Z_B1CF3279_F94D_11D1_B4C5_080009444397_.wvu.Cols" hidden="1">#REF!</definedName>
    <definedName name="Z_B1CF327A_F94D_11D1_B4C5_080009444397_.wvu.Cols" hidden="1">#REF!,#REF!</definedName>
    <definedName name="Z_B1CF327B_F94D_11D1_B4C5_080009444397_.wvu.Cols" hidden="1">#REF!</definedName>
    <definedName name="Z_B1CF327D_F94D_11D1_B4C5_080009444397_.wvu.Cols" hidden="1">#REF!</definedName>
    <definedName name="Z_B1CF328D_F94D_11D1_B4C5_080009444397_.wvu.Cols" hidden="1">#REF!</definedName>
    <definedName name="Z_B1CF328E_F94D_11D1_B4C5_080009444397_.wvu.Cols" hidden="1">#REF!,#REF!</definedName>
    <definedName name="Z_B1CF328F_F94D_11D1_B4C5_080009444397_.wvu.Cols" hidden="1">#REF!</definedName>
    <definedName name="Z_B1CF3291_F94D_11D1_B4C5_080009444397_.wvu.Cols" hidden="1">#REF!</definedName>
    <definedName name="Z_BF2C0042_0093_11D2_A26D_08000939C87E_.wvu.Cols" hidden="1">#REF!</definedName>
    <definedName name="Z_BF2C0043_0093_11D2_A26D_08000939C87E_.wvu.Cols" hidden="1">#REF!,#REF!</definedName>
    <definedName name="Z_BF2C0044_0093_11D2_A26D_08000939C87E_.wvu.Cols" hidden="1">#REF!</definedName>
    <definedName name="Z_BF2C0046_0093_11D2_A26D_08000939C87E_.wvu.Cols" hidden="1">#REF!</definedName>
    <definedName name="Z_F0C6DC45_FF98_11D1_B4C6_080009444397_.wvu.Cols" hidden="1">#REF!</definedName>
    <definedName name="Z_F0C6DC46_FF98_11D1_B4C6_080009444397_.wvu.Cols" hidden="1">#REF!,#REF!</definedName>
    <definedName name="Z_F0C6DC47_FF98_11D1_B4C6_080009444397_.wvu.Cols" hidden="1">#REF!</definedName>
    <definedName name="Z_F0C6DC49_FF98_11D1_B4C6_080009444397_.wvu.Cols" hidden="1">#REF!</definedName>
  </definedNames>
  <calcPr calcId="145621"/>
</workbook>
</file>

<file path=xl/calcChain.xml><?xml version="1.0" encoding="utf-8"?>
<calcChain xmlns="http://schemas.openxmlformats.org/spreadsheetml/2006/main">
  <c r="L33" i="1" l="1"/>
  <c r="L32" i="1"/>
  <c r="L31" i="1"/>
  <c r="L30" i="1"/>
  <c r="L29" i="1"/>
  <c r="L28" i="1"/>
  <c r="L24" i="1"/>
  <c r="L20" i="1"/>
  <c r="L16" i="1"/>
  <c r="L12" i="1"/>
  <c r="L9" i="1"/>
  <c r="L8" i="1"/>
  <c r="J30" i="1"/>
  <c r="J31" i="1"/>
  <c r="J32" i="1"/>
  <c r="J33" i="1"/>
  <c r="J27" i="1"/>
  <c r="J23" i="1"/>
  <c r="J19" i="1"/>
  <c r="J15" i="1"/>
  <c r="J11" i="1"/>
  <c r="K7" i="1"/>
  <c r="L7" i="1" s="1"/>
  <c r="K8" i="1"/>
  <c r="K9" i="1"/>
  <c r="K10" i="1"/>
  <c r="L10" i="1" s="1"/>
  <c r="K11" i="1"/>
  <c r="L11" i="1" s="1"/>
  <c r="K12" i="1"/>
  <c r="K13" i="1"/>
  <c r="L13" i="1" s="1"/>
  <c r="K14" i="1"/>
  <c r="L14" i="1" s="1"/>
  <c r="K15" i="1"/>
  <c r="L15" i="1" s="1"/>
  <c r="K16" i="1"/>
  <c r="K17" i="1"/>
  <c r="L17" i="1" s="1"/>
  <c r="K18" i="1"/>
  <c r="L18" i="1" s="1"/>
  <c r="K19" i="1"/>
  <c r="L19" i="1" s="1"/>
  <c r="K20" i="1"/>
  <c r="K21" i="1"/>
  <c r="L21" i="1" s="1"/>
  <c r="K22" i="1"/>
  <c r="L22" i="1" s="1"/>
  <c r="K23" i="1"/>
  <c r="L23" i="1" s="1"/>
  <c r="K24" i="1"/>
  <c r="K25" i="1"/>
  <c r="L25" i="1" s="1"/>
  <c r="K26" i="1"/>
  <c r="L26" i="1" s="1"/>
  <c r="K27" i="1"/>
  <c r="L27" i="1" s="1"/>
  <c r="K28" i="1"/>
  <c r="K6" i="1"/>
  <c r="I7" i="1"/>
  <c r="I8" i="1"/>
  <c r="J8" i="1" s="1"/>
  <c r="I9" i="1"/>
  <c r="J9" i="1" s="1"/>
  <c r="I10" i="1"/>
  <c r="J10" i="1" s="1"/>
  <c r="I11" i="1"/>
  <c r="I12" i="1"/>
  <c r="J12" i="1" s="1"/>
  <c r="I13" i="1"/>
  <c r="J13" i="1" s="1"/>
  <c r="I14" i="1"/>
  <c r="J14" i="1" s="1"/>
  <c r="I15" i="1"/>
  <c r="I16" i="1"/>
  <c r="J16" i="1" s="1"/>
  <c r="I17" i="1"/>
  <c r="J17" i="1" s="1"/>
  <c r="I18" i="1"/>
  <c r="J18" i="1" s="1"/>
  <c r="I19" i="1"/>
  <c r="I20" i="1"/>
  <c r="J20" i="1" s="1"/>
  <c r="I21" i="1"/>
  <c r="J21" i="1" s="1"/>
  <c r="I22" i="1"/>
  <c r="J22" i="1" s="1"/>
  <c r="I23" i="1"/>
  <c r="I24" i="1"/>
  <c r="J24" i="1" s="1"/>
  <c r="I25" i="1"/>
  <c r="J25" i="1" s="1"/>
  <c r="I26" i="1"/>
  <c r="J26" i="1" s="1"/>
  <c r="I27" i="1"/>
  <c r="I28" i="1"/>
  <c r="J29" i="1" s="1"/>
  <c r="I6" i="1"/>
  <c r="J7" i="1" s="1"/>
  <c r="J28" i="1" l="1"/>
  <c r="C8" i="1" l="1"/>
  <c r="C7" i="1"/>
  <c r="C11" i="1"/>
  <c r="C16" i="1"/>
  <c r="C18" i="1"/>
  <c r="E24" i="1"/>
  <c r="E25" i="1"/>
  <c r="E22" i="1"/>
  <c r="C20" i="1" l="1"/>
  <c r="C14" i="1"/>
  <c r="C19" i="1"/>
  <c r="C23" i="1"/>
  <c r="C12" i="1"/>
  <c r="E26" i="1"/>
  <c r="C24" i="1"/>
  <c r="C26" i="1"/>
  <c r="C13" i="1"/>
  <c r="C28" i="1"/>
  <c r="E27" i="1"/>
  <c r="C17" i="1"/>
  <c r="E21" i="1"/>
  <c r="C9" i="1"/>
  <c r="E23" i="1"/>
  <c r="C15" i="1"/>
  <c r="C10" i="1" l="1"/>
  <c r="C27" i="1"/>
  <c r="C21" i="1"/>
  <c r="C25" i="1"/>
  <c r="C22" i="1"/>
  <c r="E28" i="1"/>
  <c r="E14" i="1" l="1"/>
  <c r="E9" i="1"/>
  <c r="E15" i="1"/>
  <c r="E12" i="1" l="1"/>
  <c r="E19" i="1"/>
  <c r="E20" i="1"/>
  <c r="E13" i="1"/>
  <c r="E17" i="1"/>
  <c r="E10" i="1"/>
  <c r="E11" i="1"/>
  <c r="E16" i="1"/>
  <c r="E18" i="1"/>
  <c r="E7" i="1" l="1"/>
  <c r="E8" i="1"/>
</calcChain>
</file>

<file path=xl/comments1.xml><?xml version="1.0" encoding="utf-8"?>
<comments xmlns="http://schemas.openxmlformats.org/spreadsheetml/2006/main">
  <authors>
    <author>Author</author>
  </authors>
  <commentList>
    <comment ref="H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Forecasted values, no actuals</t>
        </r>
      </text>
    </comment>
  </commentList>
</comments>
</file>

<file path=xl/sharedStrings.xml><?xml version="1.0" encoding="utf-8"?>
<sst xmlns="http://schemas.openxmlformats.org/spreadsheetml/2006/main" count="6" uniqueCount="5">
  <si>
    <t>Retail Delivered</t>
  </si>
  <si>
    <t>W/N Retail Delivered</t>
  </si>
  <si>
    <t>Retail Delivered Not Normalized</t>
  </si>
  <si>
    <t>SFHHA 010804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</si>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</sst>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0"/>
    <numFmt numFmtId="167" formatCode="#,##0.00%"/>
    <numFmt numFmtId="168" formatCode="&quot;£&quot;#,##0_);[Red]\(&quot;£&quot;#,##0\)"/>
    <numFmt numFmtId="169" formatCode="0.000_)"/>
    <numFmt numFmtId="170" formatCode="_-* #,##0.00\ _D_M_-;\-* #,##0.00\ _D_M_-;_-* &quot;-&quot;??\ _D_M_-;_-@_-"/>
    <numFmt numFmtId="171" formatCode="_-&quot;£&quot;* #,##0.00_-;\-&quot;£&quot;* #,##0.00_-;_-&quot;£&quot;* &quot;-&quot;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2F4F4F"/>
      <name val="Verdana"/>
      <family val="2"/>
    </font>
    <font>
      <sz val="1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0"/>
      <color rgb="FF7F7F7F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8"/>
      <name val="Helv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u val="singleAccounting"/>
      <sz val="14"/>
      <color indexed="8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0"/>
      <color indexed="9"/>
      <name val="Verdana"/>
      <family val="2"/>
    </font>
    <font>
      <b/>
      <sz val="8"/>
      <color indexed="8"/>
      <name val="Helv"/>
    </font>
    <font>
      <b/>
      <sz val="11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>
      <alignment horizontal="left" wrapText="1"/>
    </xf>
    <xf numFmtId="166" fontId="2" fillId="0" borderId="0">
      <alignment horizontal="left" wrapText="1"/>
    </xf>
    <xf numFmtId="0" fontId="6" fillId="7" borderId="2" applyNumberFormat="0">
      <alignment readingOrder="1"/>
      <protection locked="0"/>
    </xf>
    <xf numFmtId="0" fontId="6" fillId="7" borderId="2" applyNumberFormat="0">
      <alignment readingOrder="1"/>
      <protection locked="0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7" fillId="0" borderId="2" applyNumberFormat="0">
      <alignment readingOrder="1"/>
      <protection locked="0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8" fillId="0" borderId="2" applyNumberFormat="0">
      <alignment readingOrder="1"/>
      <protection locked="0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7" fontId="8" fillId="7" borderId="2">
      <alignment readingOrder="1"/>
      <protection locked="0"/>
    </xf>
    <xf numFmtId="167" fontId="9" fillId="7" borderId="2">
      <alignment readingOrder="1"/>
      <protection locked="0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8" fillId="8" borderId="2" applyNumberFormat="0">
      <alignment readingOrder="1"/>
      <protection locked="0"/>
    </xf>
    <xf numFmtId="4" fontId="8" fillId="9" borderId="2">
      <alignment readingOrder="1"/>
      <protection locked="0"/>
    </xf>
    <xf numFmtId="4" fontId="10" fillId="10" borderId="2">
      <alignment readingOrder="1"/>
      <protection locked="0"/>
    </xf>
    <xf numFmtId="4" fontId="8" fillId="11" borderId="2">
      <alignment readingOrder="1"/>
      <protection locked="0"/>
    </xf>
    <xf numFmtId="4" fontId="10" fillId="10" borderId="2">
      <alignment horizontal="center" readingOrder="1"/>
      <protection locked="0"/>
    </xf>
    <xf numFmtId="4" fontId="8" fillId="11" borderId="2">
      <alignment horizontal="center" readingOrder="1"/>
      <protection locked="0"/>
    </xf>
    <xf numFmtId="0" fontId="8" fillId="9" borderId="2" applyNumberFormat="0">
      <alignment horizontal="center" readingOrder="1"/>
      <protection locked="0"/>
    </xf>
    <xf numFmtId="4" fontId="8" fillId="9" borderId="2">
      <alignment readingOrder="1"/>
      <protection locked="0"/>
    </xf>
    <xf numFmtId="4" fontId="10" fillId="10" borderId="2">
      <alignment readingOrder="1"/>
      <protection locked="0"/>
    </xf>
    <xf numFmtId="4" fontId="8" fillId="11" borderId="2">
      <alignment readingOrder="1"/>
      <protection locked="0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4" fillId="23" borderId="0" applyNumberFormat="0" applyBorder="0" applyAlignment="0" applyProtection="0"/>
    <xf numFmtId="168" fontId="2" fillId="0" borderId="0" applyFill="0" applyBorder="0" applyAlignment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169" fontId="15" fillId="0" borderId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2" fillId="0" borderId="0" applyFont="0" applyFill="0" applyBorder="0" applyAlignment="0" applyProtection="0"/>
    <xf numFmtId="8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 applyNumberFormat="0" applyAlignment="0">
      <alignment horizontal="left"/>
    </xf>
    <xf numFmtId="0" fontId="19" fillId="0" borderId="0" applyNumberFormat="0" applyFill="0" applyBorder="0" applyAlignment="0" applyProtection="0"/>
    <xf numFmtId="38" fontId="20" fillId="7" borderId="0" applyNumberFormat="0" applyBorder="0" applyAlignment="0" applyProtection="0"/>
    <xf numFmtId="0" fontId="21" fillId="0" borderId="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0" fontId="20" fillId="24" borderId="7" applyNumberFormat="0" applyBorder="0" applyAlignment="0" applyProtection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14" fontId="29" fillId="0" borderId="0" applyNumberFormat="0" applyFill="0" applyBorder="0" applyAlignment="0" applyProtection="0">
      <alignment horizontal="left"/>
    </xf>
    <xf numFmtId="4" fontId="30" fillId="25" borderId="8" applyNumberFormat="0" applyProtection="0">
      <alignment vertical="center"/>
    </xf>
    <xf numFmtId="4" fontId="31" fillId="26" borderId="9" applyNumberFormat="0" applyProtection="0">
      <alignment vertical="center"/>
    </xf>
    <xf numFmtId="4" fontId="30" fillId="25" borderId="8" applyNumberFormat="0" applyProtection="0">
      <alignment vertical="center"/>
    </xf>
    <xf numFmtId="4" fontId="32" fillId="26" borderId="8" applyNumberFormat="0" applyProtection="0">
      <alignment vertical="center"/>
    </xf>
    <xf numFmtId="4" fontId="33" fillId="26" borderId="9" applyNumberFormat="0" applyProtection="0">
      <alignment vertical="center"/>
    </xf>
    <xf numFmtId="4" fontId="30" fillId="26" borderId="8" applyNumberFormat="0" applyProtection="0">
      <alignment horizontal="left" vertical="center" indent="1"/>
    </xf>
    <xf numFmtId="4" fontId="31" fillId="26" borderId="9" applyNumberFormat="0" applyProtection="0">
      <alignment horizontal="left" vertical="center" indent="1"/>
    </xf>
    <xf numFmtId="4" fontId="30" fillId="26" borderId="8" applyNumberFormat="0" applyProtection="0">
      <alignment horizontal="left" vertical="center" indent="1"/>
    </xf>
    <xf numFmtId="0" fontId="30" fillId="26" borderId="8" applyNumberFormat="0" applyProtection="0">
      <alignment horizontal="left" vertical="top" indent="1"/>
    </xf>
    <xf numFmtId="4" fontId="31" fillId="26" borderId="9" applyNumberFormat="0" applyProtection="0">
      <alignment horizontal="left" vertical="center" indent="1"/>
    </xf>
    <xf numFmtId="0" fontId="30" fillId="26" borderId="8" applyNumberFormat="0" applyProtection="0">
      <alignment horizontal="left" vertical="top" indent="1"/>
    </xf>
    <xf numFmtId="4" fontId="34" fillId="0" borderId="0" applyNumberFormat="0" applyProtection="0">
      <alignment horizontal="left"/>
    </xf>
    <xf numFmtId="0" fontId="32" fillId="0" borderId="9" applyNumberFormat="0" applyProtection="0">
      <alignment horizontal="left" vertical="center" indent="1"/>
    </xf>
    <xf numFmtId="4" fontId="31" fillId="27" borderId="8" applyNumberFormat="0" applyProtection="0">
      <alignment horizontal="right" vertical="center"/>
    </xf>
    <xf numFmtId="4" fontId="31" fillId="27" borderId="8" applyNumberFormat="0" applyProtection="0">
      <alignment horizontal="right" vertical="center"/>
    </xf>
    <xf numFmtId="4" fontId="31" fillId="27" borderId="8" applyNumberFormat="0" applyProtection="0">
      <alignment horizontal="right" vertical="center"/>
    </xf>
    <xf numFmtId="4" fontId="31" fillId="28" borderId="8" applyNumberFormat="0" applyProtection="0">
      <alignment horizontal="right" vertical="center"/>
    </xf>
    <xf numFmtId="4" fontId="31" fillId="28" borderId="8" applyNumberFormat="0" applyProtection="0">
      <alignment horizontal="right" vertical="center"/>
    </xf>
    <xf numFmtId="4" fontId="31" fillId="28" borderId="8" applyNumberFormat="0" applyProtection="0">
      <alignment horizontal="right" vertical="center"/>
    </xf>
    <xf numFmtId="4" fontId="31" fillId="29" borderId="8" applyNumberFormat="0" applyProtection="0">
      <alignment horizontal="right" vertical="center"/>
    </xf>
    <xf numFmtId="4" fontId="31" fillId="29" borderId="8" applyNumberFormat="0" applyProtection="0">
      <alignment horizontal="right" vertical="center"/>
    </xf>
    <xf numFmtId="4" fontId="31" fillId="29" borderId="8" applyNumberFormat="0" applyProtection="0">
      <alignment horizontal="right" vertical="center"/>
    </xf>
    <xf numFmtId="4" fontId="31" fillId="30" borderId="8" applyNumberFormat="0" applyProtection="0">
      <alignment horizontal="right" vertical="center"/>
    </xf>
    <xf numFmtId="4" fontId="31" fillId="30" borderId="8" applyNumberFormat="0" applyProtection="0">
      <alignment horizontal="right" vertical="center"/>
    </xf>
    <xf numFmtId="4" fontId="31" fillId="30" borderId="8" applyNumberFormat="0" applyProtection="0">
      <alignment horizontal="right" vertical="center"/>
    </xf>
    <xf numFmtId="4" fontId="31" fillId="31" borderId="8" applyNumberFormat="0" applyProtection="0">
      <alignment horizontal="right" vertical="center"/>
    </xf>
    <xf numFmtId="4" fontId="31" fillId="31" borderId="8" applyNumberFormat="0" applyProtection="0">
      <alignment horizontal="right" vertical="center"/>
    </xf>
    <xf numFmtId="4" fontId="31" fillId="31" borderId="8" applyNumberFormat="0" applyProtection="0">
      <alignment horizontal="right" vertical="center"/>
    </xf>
    <xf numFmtId="4" fontId="31" fillId="32" borderId="8" applyNumberFormat="0" applyProtection="0">
      <alignment horizontal="right" vertical="center"/>
    </xf>
    <xf numFmtId="4" fontId="31" fillId="32" borderId="8" applyNumberFormat="0" applyProtection="0">
      <alignment horizontal="right" vertical="center"/>
    </xf>
    <xf numFmtId="4" fontId="31" fillId="32" borderId="8" applyNumberFormat="0" applyProtection="0">
      <alignment horizontal="right" vertical="center"/>
    </xf>
    <xf numFmtId="4" fontId="31" fillId="33" borderId="8" applyNumberFormat="0" applyProtection="0">
      <alignment horizontal="right" vertical="center"/>
    </xf>
    <xf numFmtId="4" fontId="31" fillId="33" borderId="8" applyNumberFormat="0" applyProtection="0">
      <alignment horizontal="right" vertical="center"/>
    </xf>
    <xf numFmtId="4" fontId="31" fillId="33" borderId="8" applyNumberFormat="0" applyProtection="0">
      <alignment horizontal="right" vertical="center"/>
    </xf>
    <xf numFmtId="4" fontId="31" fillId="34" borderId="8" applyNumberFormat="0" applyProtection="0">
      <alignment horizontal="right" vertical="center"/>
    </xf>
    <xf numFmtId="4" fontId="31" fillId="34" borderId="8" applyNumberFormat="0" applyProtection="0">
      <alignment horizontal="right" vertical="center"/>
    </xf>
    <xf numFmtId="4" fontId="31" fillId="34" borderId="8" applyNumberFormat="0" applyProtection="0">
      <alignment horizontal="right" vertical="center"/>
    </xf>
    <xf numFmtId="4" fontId="31" fillId="35" borderId="8" applyNumberFormat="0" applyProtection="0">
      <alignment horizontal="right" vertical="center"/>
    </xf>
    <xf numFmtId="4" fontId="31" fillId="35" borderId="8" applyNumberFormat="0" applyProtection="0">
      <alignment horizontal="right" vertical="center"/>
    </xf>
    <xf numFmtId="4" fontId="31" fillId="35" borderId="8" applyNumberFormat="0" applyProtection="0">
      <alignment horizontal="right" vertical="center"/>
    </xf>
    <xf numFmtId="4" fontId="30" fillId="36" borderId="10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4" fontId="30" fillId="37" borderId="9" applyNumberFormat="0" applyProtection="0">
      <alignment horizontal="left" vertical="center" indent="1"/>
    </xf>
    <xf numFmtId="4" fontId="30" fillId="36" borderId="10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1" fillId="39" borderId="8" applyNumberFormat="0" applyProtection="0">
      <alignment horizontal="right" vertical="center"/>
    </xf>
    <xf numFmtId="4" fontId="31" fillId="39" borderId="8" applyNumberFormat="0" applyProtection="0">
      <alignment horizontal="right" vertical="center"/>
    </xf>
    <xf numFmtId="4" fontId="31" fillId="39" borderId="8" applyNumberFormat="0" applyProtection="0">
      <alignment horizontal="right" vertical="center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4" fontId="31" fillId="40" borderId="0" applyNumberFormat="0" applyProtection="0">
      <alignment horizontal="left" vertical="center" indent="1"/>
    </xf>
    <xf numFmtId="0" fontId="3" fillId="38" borderId="8" applyNumberFormat="0" applyProtection="0">
      <alignment horizontal="left" vertical="center" indent="1"/>
    </xf>
    <xf numFmtId="0" fontId="2" fillId="0" borderId="9" applyNumberFormat="0" applyProtection="0">
      <alignment horizontal="left" vertical="center" indent="1"/>
    </xf>
    <xf numFmtId="0" fontId="2" fillId="38" borderId="8" applyNumberFormat="0" applyProtection="0">
      <alignment horizontal="left" vertical="top" indent="1"/>
    </xf>
    <xf numFmtId="0" fontId="2" fillId="38" borderId="8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0" borderId="8" applyNumberFormat="0" applyProtection="0">
      <alignment horizontal="left" vertical="center" indent="1"/>
    </xf>
    <xf numFmtId="0" fontId="36" fillId="0" borderId="0" applyNumberFormat="0" applyProtection="0">
      <alignment horizontal="left" vertical="center" indent="1"/>
    </xf>
    <xf numFmtId="0" fontId="36" fillId="0" borderId="0" applyNumberFormat="0" applyProtection="0">
      <alignment horizontal="left" vertical="center" indent="1"/>
    </xf>
    <xf numFmtId="0" fontId="2" fillId="0" borderId="9" applyNumberFormat="0" applyProtection="0">
      <alignment horizontal="left" vertical="center" indent="1"/>
    </xf>
    <xf numFmtId="0" fontId="36" fillId="0" borderId="0" applyNumberFormat="0" applyProtection="0">
      <alignment horizontal="left" vertical="center" indent="1"/>
    </xf>
    <xf numFmtId="0" fontId="2" fillId="40" borderId="8" applyNumberFormat="0" applyProtection="0">
      <alignment horizontal="left" vertical="top" indent="1"/>
    </xf>
    <xf numFmtId="0" fontId="2" fillId="40" borderId="8" applyNumberFormat="0" applyProtection="0">
      <alignment horizontal="left" vertical="top" indent="1"/>
    </xf>
    <xf numFmtId="0" fontId="2" fillId="11" borderId="9" applyNumberFormat="0" applyProtection="0">
      <alignment horizontal="left" vertical="center" indent="1"/>
    </xf>
    <xf numFmtId="0" fontId="2" fillId="42" borderId="8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2" borderId="8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42" borderId="8" applyNumberFormat="0" applyProtection="0">
      <alignment horizontal="left" vertical="top" indent="1"/>
    </xf>
    <xf numFmtId="0" fontId="2" fillId="42" borderId="8" applyNumberFormat="0" applyProtection="0">
      <alignment horizontal="left" vertical="top" indent="1"/>
    </xf>
    <xf numFmtId="0" fontId="2" fillId="7" borderId="9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6" borderId="8" applyNumberFormat="0" applyProtection="0">
      <alignment horizontal="left" vertical="center" indent="1"/>
    </xf>
    <xf numFmtId="0" fontId="2" fillId="0" borderId="9" applyNumberFormat="0" applyProtection="0">
      <alignment horizontal="left" vertical="center" indent="1"/>
    </xf>
    <xf numFmtId="0" fontId="2" fillId="6" borderId="8" applyNumberFormat="0" applyProtection="0">
      <alignment horizontal="left" vertical="top" indent="1"/>
    </xf>
    <xf numFmtId="0" fontId="2" fillId="6" borderId="8" applyNumberFormat="0" applyProtection="0">
      <alignment horizontal="left" vertical="top" indent="1"/>
    </xf>
    <xf numFmtId="0" fontId="2" fillId="8" borderId="9" applyNumberFormat="0" applyProtection="0">
      <alignment horizontal="left" vertical="center" indent="1"/>
    </xf>
    <xf numFmtId="0" fontId="2" fillId="0" borderId="0"/>
    <xf numFmtId="0" fontId="2" fillId="0" borderId="0"/>
    <xf numFmtId="4" fontId="31" fillId="24" borderId="8" applyNumberFormat="0" applyProtection="0">
      <alignment vertical="center"/>
    </xf>
    <xf numFmtId="4" fontId="31" fillId="24" borderId="8" applyNumberFormat="0" applyProtection="0">
      <alignment vertical="center"/>
    </xf>
    <xf numFmtId="4" fontId="31" fillId="24" borderId="8" applyNumberFormat="0" applyProtection="0">
      <alignment vertical="center"/>
    </xf>
    <xf numFmtId="4" fontId="33" fillId="24" borderId="8" applyNumberFormat="0" applyProtection="0">
      <alignment vertical="center"/>
    </xf>
    <xf numFmtId="4" fontId="33" fillId="24" borderId="9" applyNumberFormat="0" applyProtection="0">
      <alignment vertical="center"/>
    </xf>
    <xf numFmtId="4" fontId="31" fillId="24" borderId="8" applyNumberFormat="0" applyProtection="0">
      <alignment horizontal="left" vertical="center" indent="1"/>
    </xf>
    <xf numFmtId="4" fontId="31" fillId="24" borderId="8" applyNumberFormat="0" applyProtection="0">
      <alignment horizontal="left" vertical="center" indent="1"/>
    </xf>
    <xf numFmtId="4" fontId="31" fillId="24" borderId="8" applyNumberFormat="0" applyProtection="0">
      <alignment horizontal="left" vertical="center" indent="1"/>
    </xf>
    <xf numFmtId="0" fontId="31" fillId="24" borderId="8" applyNumberFormat="0" applyProtection="0">
      <alignment horizontal="left" vertical="top" indent="1"/>
    </xf>
    <xf numFmtId="0" fontId="31" fillId="24" borderId="8" applyNumberFormat="0" applyProtection="0">
      <alignment horizontal="left" vertical="top" indent="1"/>
    </xf>
    <xf numFmtId="0" fontId="31" fillId="24" borderId="8" applyNumberFormat="0" applyProtection="0">
      <alignment horizontal="left" vertical="top" indent="1"/>
    </xf>
    <xf numFmtId="4" fontId="31" fillId="0" borderId="0" applyNumberFormat="0" applyProtection="0">
      <alignment horizontal="right"/>
    </xf>
    <xf numFmtId="4" fontId="31" fillId="0" borderId="0" applyNumberFormat="0" applyProtection="0">
      <alignment horizontal="right" vertical="justify"/>
    </xf>
    <xf numFmtId="4" fontId="31" fillId="0" borderId="0" applyNumberFormat="0" applyProtection="0">
      <alignment horizontal="right" vertical="justify"/>
    </xf>
    <xf numFmtId="4" fontId="31" fillId="0" borderId="0" applyNumberFormat="0" applyProtection="0">
      <alignment horizontal="right"/>
    </xf>
    <xf numFmtId="4" fontId="31" fillId="0" borderId="0" applyNumberFormat="0" applyProtection="0">
      <alignment horizontal="right"/>
    </xf>
    <xf numFmtId="4" fontId="31" fillId="0" borderId="0" applyNumberFormat="0" applyProtection="0">
      <alignment horizontal="right" vertical="justify"/>
    </xf>
    <xf numFmtId="4" fontId="30" fillId="0" borderId="11" applyNumberFormat="0" applyProtection="0">
      <alignment horizontal="right" vertical="center"/>
    </xf>
    <xf numFmtId="4" fontId="33" fillId="43" borderId="9" applyNumberFormat="0" applyProtection="0">
      <alignment horizontal="right" vertical="center"/>
    </xf>
    <xf numFmtId="4" fontId="30" fillId="0" borderId="11" applyNumberFormat="0" applyProtection="0">
      <alignment horizontal="right" vertical="center"/>
    </xf>
    <xf numFmtId="4" fontId="30" fillId="0" borderId="0" applyNumberFormat="0" applyProtection="0">
      <alignment horizontal="left" vertical="center" wrapText="1" indent="1"/>
    </xf>
    <xf numFmtId="0" fontId="2" fillId="8" borderId="9" applyNumberFormat="0" applyProtection="0">
      <alignment horizontal="left" vertical="center" indent="1"/>
    </xf>
    <xf numFmtId="4" fontId="30" fillId="0" borderId="0" applyNumberFormat="0" applyProtection="0">
      <alignment horizontal="left" vertical="center" wrapText="1" indent="1"/>
    </xf>
    <xf numFmtId="0" fontId="34" fillId="0" borderId="0" applyNumberFormat="0" applyProtection="0">
      <alignment horizontal="center" wrapText="1"/>
    </xf>
    <xf numFmtId="0" fontId="3" fillId="0" borderId="9" applyNumberFormat="0" applyProtection="0">
      <alignment horizontal="left" vertical="center" indent="1"/>
    </xf>
    <xf numFmtId="4" fontId="37" fillId="0" borderId="0" applyNumberFormat="0" applyProtection="0">
      <alignment horizontal="left"/>
    </xf>
    <xf numFmtId="0" fontId="38" fillId="0" borderId="0"/>
    <xf numFmtId="4" fontId="39" fillId="0" borderId="0" applyNumberFormat="0" applyProtection="0">
      <alignment horizontal="right"/>
    </xf>
    <xf numFmtId="4" fontId="39" fillId="0" borderId="0" applyNumberFormat="0" applyProtection="0">
      <alignment horizontal="right"/>
    </xf>
    <xf numFmtId="0" fontId="40" fillId="0" borderId="0" applyNumberFormat="0" applyFill="0" applyBorder="0" applyAlignment="0" applyProtection="0"/>
    <xf numFmtId="166" fontId="2" fillId="0" borderId="0">
      <alignment horizontal="left" wrapText="1"/>
    </xf>
    <xf numFmtId="2" fontId="41" fillId="44" borderId="12" applyProtection="0"/>
    <xf numFmtId="2" fontId="8" fillId="45" borderId="12" applyProtection="0"/>
    <xf numFmtId="2" fontId="8" fillId="46" borderId="12" applyProtection="0"/>
    <xf numFmtId="40" fontId="42" fillId="0" borderId="0" applyBorder="0">
      <alignment horizontal="right"/>
    </xf>
  </cellStyleXfs>
  <cellXfs count="11">
    <xf numFmtId="0" fontId="0" fillId="0" borderId="0" xfId="0"/>
    <xf numFmtId="17" fontId="2" fillId="0" borderId="0" xfId="3" applyNumberFormat="1" applyFill="1"/>
    <xf numFmtId="1" fontId="2" fillId="0" borderId="0" xfId="3" quotePrefix="1" applyNumberFormat="1" applyFill="1"/>
    <xf numFmtId="17" fontId="3" fillId="0" borderId="0" xfId="3" applyNumberFormat="1" applyFont="1" applyFill="1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1" fontId="2" fillId="5" borderId="0" xfId="3" quotePrefix="1" applyNumberFormat="1" applyFill="1"/>
    <xf numFmtId="3" fontId="0" fillId="5" borderId="0" xfId="0" applyNumberFormat="1" applyFill="1"/>
    <xf numFmtId="165" fontId="0" fillId="5" borderId="0" xfId="2" applyNumberFormat="1" applyFont="1" applyFill="1"/>
    <xf numFmtId="0" fontId="43" fillId="0" borderId="0" xfId="0" applyFont="1"/>
  </cellXfs>
  <cellStyles count="293">
    <cellStyle name="_CC Oil" xfId="6"/>
    <cellStyle name="_CC Oil_Copy of FUEL JAN 2012 -DEC 2012 MARGINAL COST SEASONAL" xfId="7"/>
    <cellStyle name="_ColumnTitles" xfId="8"/>
    <cellStyle name="_DateRange" xfId="9"/>
    <cellStyle name="_DSO Oil" xfId="10"/>
    <cellStyle name="_DSO Oil_Copy of FUEL JAN 2012 -DEC 2012 MARGINAL COST SEASONAL" xfId="11"/>
    <cellStyle name="_FLCC Oil" xfId="12"/>
    <cellStyle name="_FLCC Oil_Copy of FUEL JAN 2012 -DEC 2012 MARGINAL COST SEASONAL" xfId="13"/>
    <cellStyle name="_FLPEGT Oil" xfId="14"/>
    <cellStyle name="_FLPEGT Oil_Copy of FUEL JAN 2012 -DEC 2012 MARGINAL COST SEASONAL" xfId="15"/>
    <cellStyle name="_FMCT Oil" xfId="16"/>
    <cellStyle name="_FMCT Oil_Copy of FUEL JAN 2012 -DEC 2012 MARGINAL COST SEASONAL" xfId="17"/>
    <cellStyle name="_GTDW_DataTemplate" xfId="18"/>
    <cellStyle name="_GTDW_DataTemplate_Copy of FUEL JAN 2012 -DEC 2012 MARGINAL COST SEASONAL" xfId="19"/>
    <cellStyle name="_Gulfstream Gas" xfId="20"/>
    <cellStyle name="_Gulfstream Gas_Copy of FUEL JAN 2012 -DEC 2012 MARGINAL COST SEASONAL" xfId="21"/>
    <cellStyle name="_Hidden" xfId="22"/>
    <cellStyle name="_MR .7 Oil" xfId="23"/>
    <cellStyle name="_MR .7 Oil_Copy of FUEL JAN 2012 -DEC 2012 MARGINAL COST SEASONAL" xfId="24"/>
    <cellStyle name="_MR 1 Oil" xfId="25"/>
    <cellStyle name="_MR 1 Oil_Copy of FUEL JAN 2012 -DEC 2012 MARGINAL COST SEASONAL" xfId="26"/>
    <cellStyle name="_MRCT Oil" xfId="27"/>
    <cellStyle name="_MRCT Oil_Copy of FUEL JAN 2012 -DEC 2012 MARGINAL COST SEASONAL" xfId="28"/>
    <cellStyle name="_MT Gulfstream Gas" xfId="29"/>
    <cellStyle name="_MT Gulfstream Gas_Copy of FUEL JAN 2012 -DEC 2012 MARGINAL COST SEASONAL" xfId="30"/>
    <cellStyle name="_MT Oil" xfId="31"/>
    <cellStyle name="_MT Oil_Copy of FUEL JAN 2012 -DEC 2012 MARGINAL COST SEASONAL" xfId="32"/>
    <cellStyle name="_Normal" xfId="33"/>
    <cellStyle name="_OLCT Oil" xfId="34"/>
    <cellStyle name="_OLCT Oil_Copy of FUEL JAN 2012 -DEC 2012 MARGINAL COST SEASONAL" xfId="35"/>
    <cellStyle name="_PE Oil" xfId="36"/>
    <cellStyle name="_PE Oil_Copy of FUEL JAN 2012 -DEC 2012 MARGINAL COST SEASONAL" xfId="37"/>
    <cellStyle name="_Percentage" xfId="38"/>
    <cellStyle name="_PercentageBold" xfId="39"/>
    <cellStyle name="_PN Oil" xfId="40"/>
    <cellStyle name="_PN Oil_Copy of FUEL JAN 2012 -DEC 2012 MARGINAL COST SEASONAL" xfId="41"/>
    <cellStyle name="_RV Oil" xfId="42"/>
    <cellStyle name="_RV Oil_Copy of FUEL JAN 2012 -DEC 2012 MARGINAL COST SEASONAL" xfId="43"/>
    <cellStyle name="_SeriesAttributes" xfId="44"/>
    <cellStyle name="_SeriesData" xfId="45"/>
    <cellStyle name="_SeriesDataForecast" xfId="46"/>
    <cellStyle name="_SeriesDataForecast 2" xfId="47"/>
    <cellStyle name="_SeriesDataForecastNA" xfId="48"/>
    <cellStyle name="_SeriesDataForecastNA 2" xfId="49"/>
    <cellStyle name="_SeriesDataNA" xfId="50"/>
    <cellStyle name="_SeriesDataStatistics" xfId="51"/>
    <cellStyle name="_SeriesDataStatisticsForecast" xfId="52"/>
    <cellStyle name="_SeriesDataStatisticsForecast 2" xfId="53"/>
    <cellStyle name="_SHCT Oil" xfId="54"/>
    <cellStyle name="_SHCT Oil_Copy of FUEL JAN 2012 -DEC 2012 MARGINAL COST SEASONAL" xfId="55"/>
    <cellStyle name="_SN Oil" xfId="56"/>
    <cellStyle name="_SN Oil_Copy of FUEL JAN 2012 -DEC 2012 MARGINAL COST SEASONAL" xfId="57"/>
    <cellStyle name="_TP Oil" xfId="58"/>
    <cellStyle name="_TP Oil_Copy of FUEL JAN 2012 -DEC 2012 MARGINAL COST SEASONAL" xfId="59"/>
    <cellStyle name="20% - Accent1 2" xfId="60"/>
    <cellStyle name="60% - Accent1 2" xfId="61"/>
    <cellStyle name="Accent1 - 20%" xfId="62"/>
    <cellStyle name="Accent1 - 40%" xfId="63"/>
    <cellStyle name="Accent1 - 60%" xfId="64"/>
    <cellStyle name="Accent1 2" xfId="65"/>
    <cellStyle name="Accent2 - 20%" xfId="66"/>
    <cellStyle name="Accent2 - 40%" xfId="67"/>
    <cellStyle name="Accent2 - 60%" xfId="68"/>
    <cellStyle name="Accent3 - 20%" xfId="69"/>
    <cellStyle name="Accent3 - 40%" xfId="70"/>
    <cellStyle name="Accent3 - 60%" xfId="71"/>
    <cellStyle name="Accent4 - 20%" xfId="72"/>
    <cellStyle name="Accent4 - 40%" xfId="73"/>
    <cellStyle name="Accent4 - 60%" xfId="74"/>
    <cellStyle name="Accent5 - 20%" xfId="75"/>
    <cellStyle name="Accent5 - 40%" xfId="76"/>
    <cellStyle name="Accent5 - 60%" xfId="77"/>
    <cellStyle name="Accent6 - 20%" xfId="78"/>
    <cellStyle name="Accent6 - 40%" xfId="79"/>
    <cellStyle name="Accent6 - 60%" xfId="80"/>
    <cellStyle name="Calc Currency (0)" xfId="81"/>
    <cellStyle name="Comma" xfId="1" builtinId="3"/>
    <cellStyle name="Comma  - Style1" xfId="82"/>
    <cellStyle name="Comma  - Style2" xfId="83"/>
    <cellStyle name="Comma  - Style3" xfId="84"/>
    <cellStyle name="Comma  - Style4" xfId="85"/>
    <cellStyle name="Comma  - Style5" xfId="86"/>
    <cellStyle name="Comma  - Style6" xfId="87"/>
    <cellStyle name="Comma  - Style7" xfId="88"/>
    <cellStyle name="Comma  - Style8" xfId="89"/>
    <cellStyle name="Comma 2" xfId="4"/>
    <cellStyle name="Comma 2 2" xfId="90"/>
    <cellStyle name="Comma 2 3" xfId="91"/>
    <cellStyle name="Comma 3" xfId="92"/>
    <cellStyle name="Comma 3 2" xfId="93"/>
    <cellStyle name="Comma 4" xfId="94"/>
    <cellStyle name="Comma 4 2" xfId="95"/>
    <cellStyle name="Comma 5" xfId="96"/>
    <cellStyle name="Comma 6" xfId="97"/>
    <cellStyle name="Comma 7" xfId="98"/>
    <cellStyle name="Comma 8" xfId="99"/>
    <cellStyle name="Copied" xfId="100"/>
    <cellStyle name="Currency 2" xfId="101"/>
    <cellStyle name="Currency 2 2" xfId="102"/>
    <cellStyle name="Currency 3" xfId="103"/>
    <cellStyle name="Currency 4" xfId="104"/>
    <cellStyle name="Currency 5" xfId="105"/>
    <cellStyle name="Currency 6" xfId="106"/>
    <cellStyle name="Currency 7" xfId="107"/>
    <cellStyle name="Entered" xfId="108"/>
    <cellStyle name="Explanatory Text 2" xfId="109"/>
    <cellStyle name="Grey" xfId="110"/>
    <cellStyle name="Header1" xfId="111"/>
    <cellStyle name="Header2" xfId="112"/>
    <cellStyle name="Heading 1 2" xfId="113"/>
    <cellStyle name="Heading 2 2" xfId="114"/>
    <cellStyle name="Heading 4 2" xfId="115"/>
    <cellStyle name="Hyperlink 2" xfId="116"/>
    <cellStyle name="Hyperlink 3" xfId="117"/>
    <cellStyle name="Input [yellow]" xfId="118"/>
    <cellStyle name="Normal" xfId="0" builtinId="0"/>
    <cellStyle name="Normal - Style1" xfId="119"/>
    <cellStyle name="Normal 10" xfId="120"/>
    <cellStyle name="Normal 11" xfId="121"/>
    <cellStyle name="Normal 12" xfId="122"/>
    <cellStyle name="Normal 13" xfId="123"/>
    <cellStyle name="Normal 14" xfId="124"/>
    <cellStyle name="Normal 15" xfId="125"/>
    <cellStyle name="Normal 16" xfId="126"/>
    <cellStyle name="Normal 17" xfId="127"/>
    <cellStyle name="Normal 18" xfId="128"/>
    <cellStyle name="Normal 19" xfId="129"/>
    <cellStyle name="Normal 2" xfId="3"/>
    <cellStyle name="Normal 2 2" xfId="130"/>
    <cellStyle name="Normal 3" xfId="131"/>
    <cellStyle name="Normal 3 2" xfId="132"/>
    <cellStyle name="Normal 4" xfId="133"/>
    <cellStyle name="Normal 4 2" xfId="134"/>
    <cellStyle name="Normal 5" xfId="135"/>
    <cellStyle name="Normal 5 2" xfId="136"/>
    <cellStyle name="Normal 6" xfId="137"/>
    <cellStyle name="Normal 6 2" xfId="138"/>
    <cellStyle name="Normal 7" xfId="139"/>
    <cellStyle name="Normal 7 2" xfId="140"/>
    <cellStyle name="Normal 8" xfId="141"/>
    <cellStyle name="Normal 8 2" xfId="142"/>
    <cellStyle name="Normal 9" xfId="143"/>
    <cellStyle name="Normal 9 2" xfId="144"/>
    <cellStyle name="Note 2" xfId="145"/>
    <cellStyle name="Percent" xfId="2" builtinId="5"/>
    <cellStyle name="Percent [2]" xfId="146"/>
    <cellStyle name="Percent 2" xfId="5"/>
    <cellStyle name="Percent 2 2" xfId="147"/>
    <cellStyle name="Percent 3" xfId="148"/>
    <cellStyle name="Percent 3 2" xfId="149"/>
    <cellStyle name="Percent 4" xfId="150"/>
    <cellStyle name="Percent 5" xfId="151"/>
    <cellStyle name="Percent 6" xfId="152"/>
    <cellStyle name="Percent 7" xfId="153"/>
    <cellStyle name="Percent 8" xfId="154"/>
    <cellStyle name="RevList" xfId="155"/>
    <cellStyle name="SAPBEXaggData" xfId="156"/>
    <cellStyle name="SAPBEXaggData 2" xfId="157"/>
    <cellStyle name="SAPBEXaggData 3" xfId="158"/>
    <cellStyle name="SAPBEXaggDataEmph" xfId="159"/>
    <cellStyle name="SAPBEXaggDataEmph 2" xfId="160"/>
    <cellStyle name="SAPBEXaggItem" xfId="161"/>
    <cellStyle name="SAPBEXaggItem 2" xfId="162"/>
    <cellStyle name="SAPBEXaggItem 3" xfId="163"/>
    <cellStyle name="SAPBEXaggItemX" xfId="164"/>
    <cellStyle name="SAPBEXaggItemX 2" xfId="165"/>
    <cellStyle name="SAPBEXaggItemX 3" xfId="166"/>
    <cellStyle name="SAPBEXchaText" xfId="167"/>
    <cellStyle name="SAPBEXchaText 2" xfId="168"/>
    <cellStyle name="SAPBEXexcBad7" xfId="169"/>
    <cellStyle name="SAPBEXexcBad7 2" xfId="170"/>
    <cellStyle name="SAPBEXexcBad7 3" xfId="171"/>
    <cellStyle name="SAPBEXexcBad8" xfId="172"/>
    <cellStyle name="SAPBEXexcBad8 2" xfId="173"/>
    <cellStyle name="SAPBEXexcBad8 3" xfId="174"/>
    <cellStyle name="SAPBEXexcBad9" xfId="175"/>
    <cellStyle name="SAPBEXexcBad9 2" xfId="176"/>
    <cellStyle name="SAPBEXexcBad9 3" xfId="177"/>
    <cellStyle name="SAPBEXexcCritical4" xfId="178"/>
    <cellStyle name="SAPBEXexcCritical4 2" xfId="179"/>
    <cellStyle name="SAPBEXexcCritical4 3" xfId="180"/>
    <cellStyle name="SAPBEXexcCritical5" xfId="181"/>
    <cellStyle name="SAPBEXexcCritical5 2" xfId="182"/>
    <cellStyle name="SAPBEXexcCritical5 3" xfId="183"/>
    <cellStyle name="SAPBEXexcCritical6" xfId="184"/>
    <cellStyle name="SAPBEXexcCritical6 2" xfId="185"/>
    <cellStyle name="SAPBEXexcCritical6 3" xfId="186"/>
    <cellStyle name="SAPBEXexcGood1" xfId="187"/>
    <cellStyle name="SAPBEXexcGood1 2" xfId="188"/>
    <cellStyle name="SAPBEXexcGood1 3" xfId="189"/>
    <cellStyle name="SAPBEXexcGood2" xfId="190"/>
    <cellStyle name="SAPBEXexcGood2 2" xfId="191"/>
    <cellStyle name="SAPBEXexcGood2 3" xfId="192"/>
    <cellStyle name="SAPBEXexcGood3" xfId="193"/>
    <cellStyle name="SAPBEXexcGood3 2" xfId="194"/>
    <cellStyle name="SAPBEXexcGood3 3" xfId="195"/>
    <cellStyle name="SAPBEXfilterDrill" xfId="196"/>
    <cellStyle name="SAPBEXfilterDrill 2" xfId="197"/>
    <cellStyle name="SAPBEXfilterDrill 2 2" xfId="198"/>
    <cellStyle name="SAPBEXfilterDrill 3" xfId="199"/>
    <cellStyle name="SAPBEXfilterDrill 4" xfId="200"/>
    <cellStyle name="SAPBEXfilterDrill_Feb 12 Revenue Trend (2)" xfId="201"/>
    <cellStyle name="SAPBEXfilterItem" xfId="202"/>
    <cellStyle name="SAPBEXfilterItem 2" xfId="203"/>
    <cellStyle name="SAPBEXfilterItem 3" xfId="204"/>
    <cellStyle name="SAPBEXfilterText" xfId="205"/>
    <cellStyle name="SAPBEXfilterText 2" xfId="206"/>
    <cellStyle name="SAPBEXfilterText 2 2" xfId="207"/>
    <cellStyle name="SAPBEXfilterText 3" xfId="208"/>
    <cellStyle name="SAPBEXformats" xfId="209"/>
    <cellStyle name="SAPBEXformats 2" xfId="210"/>
    <cellStyle name="SAPBEXformats 3" xfId="211"/>
    <cellStyle name="SAPBEXheaderItem" xfId="212"/>
    <cellStyle name="SAPBEXheaderItem 2" xfId="213"/>
    <cellStyle name="SAPBEXheaderItem 2 2" xfId="214"/>
    <cellStyle name="SAPBEXheaderItem 3" xfId="215"/>
    <cellStyle name="SAPBEXheaderItem 4" xfId="216"/>
    <cellStyle name="SAPBEXheaderItem 5" xfId="217"/>
    <cellStyle name="SAPBEXheaderItem 6" xfId="218"/>
    <cellStyle name="SAPBEXheaderItem 7" xfId="219"/>
    <cellStyle name="SAPBEXheaderItem 8" xfId="220"/>
    <cellStyle name="SAPBEXheaderText" xfId="221"/>
    <cellStyle name="SAPBEXheaderText 2" xfId="222"/>
    <cellStyle name="SAPBEXheaderText 2 2" xfId="223"/>
    <cellStyle name="SAPBEXheaderText 3" xfId="224"/>
    <cellStyle name="SAPBEXheaderText 4" xfId="225"/>
    <cellStyle name="SAPBEXheaderText 5" xfId="226"/>
    <cellStyle name="SAPBEXheaderText 6" xfId="227"/>
    <cellStyle name="SAPBEXheaderText 7" xfId="228"/>
    <cellStyle name="SAPBEXheaderText 8" xfId="229"/>
    <cellStyle name="SAPBEXHLevel0" xfId="230"/>
    <cellStyle name="SAPBEXHLevel0 2" xfId="231"/>
    <cellStyle name="SAPBEXHLevel0X" xfId="232"/>
    <cellStyle name="SAPBEXHLevel0X 2" xfId="233"/>
    <cellStyle name="SAPBEXHLevel0X 3" xfId="234"/>
    <cellStyle name="SAPBEXHLevel1" xfId="235"/>
    <cellStyle name="SAPBEXHLevel1 2" xfId="236"/>
    <cellStyle name="SAPBEXHLevel1 3" xfId="237"/>
    <cellStyle name="SAPBEXHLevel1 4" xfId="238"/>
    <cellStyle name="SAPBEXHLevel1_Feb 12 Revenue Trend (2)" xfId="239"/>
    <cellStyle name="SAPBEXHLevel1X" xfId="240"/>
    <cellStyle name="SAPBEXHLevel1X 2" xfId="241"/>
    <cellStyle name="SAPBEXHLevel1X 3" xfId="242"/>
    <cellStyle name="SAPBEXHLevel2" xfId="243"/>
    <cellStyle name="SAPBEXHLevel2 2" xfId="244"/>
    <cellStyle name="SAPBEXHLevel2 3" xfId="245"/>
    <cellStyle name="SAPBEXHLevel2_Feb 12 Revenue Trend (2)" xfId="246"/>
    <cellStyle name="SAPBEXHLevel2X" xfId="247"/>
    <cellStyle name="SAPBEXHLevel2X 2" xfId="248"/>
    <cellStyle name="SAPBEXHLevel2X 3" xfId="249"/>
    <cellStyle name="SAPBEXHLevel3" xfId="250"/>
    <cellStyle name="SAPBEXHLevel3 2" xfId="251"/>
    <cellStyle name="SAPBEXHLevel3 3" xfId="252"/>
    <cellStyle name="SAPBEXHLevel3X" xfId="253"/>
    <cellStyle name="SAPBEXHLevel3X 2" xfId="254"/>
    <cellStyle name="SAPBEXHLevel3X 3" xfId="255"/>
    <cellStyle name="SAPBEXinputData" xfId="256"/>
    <cellStyle name="SAPBEXinputData 2" xfId="257"/>
    <cellStyle name="SAPBEXresData" xfId="258"/>
    <cellStyle name="SAPBEXresData 2" xfId="259"/>
    <cellStyle name="SAPBEXresData 3" xfId="260"/>
    <cellStyle name="SAPBEXresDataEmph" xfId="261"/>
    <cellStyle name="SAPBEXresDataEmph 2" xfId="262"/>
    <cellStyle name="SAPBEXresItem" xfId="263"/>
    <cellStyle name="SAPBEXresItem 2" xfId="264"/>
    <cellStyle name="SAPBEXresItem 3" xfId="265"/>
    <cellStyle name="SAPBEXresItemX" xfId="266"/>
    <cellStyle name="SAPBEXresItemX 2" xfId="267"/>
    <cellStyle name="SAPBEXresItemX 3" xfId="268"/>
    <cellStyle name="SAPBEXstdData" xfId="269"/>
    <cellStyle name="SAPBEXstdData 2" xfId="270"/>
    <cellStyle name="SAPBEXstdData 2 2" xfId="271"/>
    <cellStyle name="SAPBEXstdData 3" xfId="272"/>
    <cellStyle name="SAPBEXstdData 4" xfId="273"/>
    <cellStyle name="SAPBEXstdData_Feb 12 Revenue Trend (2)" xfId="274"/>
    <cellStyle name="SAPBEXstdDataEmph" xfId="275"/>
    <cellStyle name="SAPBEXstdDataEmph 2" xfId="276"/>
    <cellStyle name="SAPBEXstdDataEmph 3" xfId="277"/>
    <cellStyle name="SAPBEXstdItem" xfId="278"/>
    <cellStyle name="SAPBEXstdItem 2" xfId="279"/>
    <cellStyle name="SAPBEXstdItem 3" xfId="280"/>
    <cellStyle name="SAPBEXstdItemX" xfId="281"/>
    <cellStyle name="SAPBEXstdItemX 2" xfId="282"/>
    <cellStyle name="SAPBEXtitle" xfId="283"/>
    <cellStyle name="SAPBEXtitle 2" xfId="284"/>
    <cellStyle name="SAPBEXundefined" xfId="285"/>
    <cellStyle name="SAPBEXundefined 2" xfId="286"/>
    <cellStyle name="Sheet Title" xfId="287"/>
    <cellStyle name="Style 1" xfId="288"/>
    <cellStyle name="styleDateRange" xfId="289"/>
    <cellStyle name="styleSeriesData" xfId="290"/>
    <cellStyle name="styleSeriesDataForecast" xfId="291"/>
    <cellStyle name="Subtotal" xfId="29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Load_Forecasting_Group/2009%20Update/Obama%20Diffusion%20and%20kW%20-%20kWH%20Model%20-%20Upda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WH_by_month"/>
      <sheetName val="Summary"/>
      <sheetName val="Vehicle Forecast"/>
      <sheetName val="Energy and Demand Forecast"/>
      <sheetName val="NARUC"/>
      <sheetName val="NHTS Chart"/>
      <sheetName val="2001 NHTS"/>
      <sheetName val="Single Charger Profile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workbookViewId="0">
      <pane xSplit="1" ySplit="5" topLeftCell="B6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 x14ac:dyDescent="0.25"/>
  <cols>
    <col min="2" max="2" width="15.42578125" bestFit="1" customWidth="1"/>
    <col min="3" max="3" width="15.42578125" customWidth="1"/>
    <col min="4" max="4" width="20.140625" bestFit="1" customWidth="1"/>
    <col min="9" max="9" width="15.42578125" bestFit="1" customWidth="1"/>
    <col min="11" max="11" width="20.140625" bestFit="1" customWidth="1"/>
  </cols>
  <sheetData>
    <row r="1" spans="1:12" ht="14.45" x14ac:dyDescent="0.3">
      <c r="A1" s="10" t="s">
        <v>3</v>
      </c>
    </row>
    <row r="2" spans="1:12" ht="14.45" x14ac:dyDescent="0.3">
      <c r="A2" s="10" t="s">
        <v>4</v>
      </c>
    </row>
    <row r="4" spans="1:12" ht="14.45" x14ac:dyDescent="0.3">
      <c r="A4" s="3"/>
      <c r="B4" t="s">
        <v>2</v>
      </c>
      <c r="D4" t="s">
        <v>1</v>
      </c>
      <c r="H4" s="3"/>
      <c r="I4" t="s">
        <v>0</v>
      </c>
      <c r="K4" t="s">
        <v>1</v>
      </c>
    </row>
    <row r="5" spans="1:12" ht="14.45" x14ac:dyDescent="0.3">
      <c r="A5" s="1"/>
      <c r="H5" s="1"/>
    </row>
    <row r="6" spans="1:12" ht="14.45" x14ac:dyDescent="0.3">
      <c r="A6" s="2">
        <v>1993</v>
      </c>
      <c r="B6" s="4">
        <v>70422255.023000002</v>
      </c>
      <c r="C6" s="4"/>
      <c r="D6" s="4">
        <v>71356931.495216489</v>
      </c>
      <c r="H6" s="2">
        <v>1993</v>
      </c>
      <c r="I6" s="6">
        <f>B6</f>
        <v>70422255.023000002</v>
      </c>
      <c r="K6" s="6">
        <f>D6</f>
        <v>71356931.495216489</v>
      </c>
    </row>
    <row r="7" spans="1:12" ht="14.45" x14ac:dyDescent="0.3">
      <c r="A7" s="2">
        <v>1994</v>
      </c>
      <c r="B7" s="4">
        <v>74367700.063499987</v>
      </c>
      <c r="C7" s="5">
        <f>B7/B6-1</f>
        <v>5.6025542482435409E-2</v>
      </c>
      <c r="D7" s="4">
        <v>74244364.083357543</v>
      </c>
      <c r="E7" s="5">
        <f>D7/D6-1</f>
        <v>4.0464640612168479E-2</v>
      </c>
      <c r="H7" s="2">
        <v>1994</v>
      </c>
      <c r="I7" s="6">
        <f t="shared" ref="I7:I28" si="0">B7</f>
        <v>74367700.063499987</v>
      </c>
      <c r="J7" s="5">
        <f>I7/I6-1</f>
        <v>5.6025542482435409E-2</v>
      </c>
      <c r="K7" s="6">
        <f t="shared" ref="K7:K28" si="1">D7</f>
        <v>74244364.083357543</v>
      </c>
      <c r="L7" s="5">
        <f>K7/K6-1</f>
        <v>4.0464640612168479E-2</v>
      </c>
    </row>
    <row r="8" spans="1:12" ht="14.45" x14ac:dyDescent="0.3">
      <c r="A8" s="2">
        <v>1995</v>
      </c>
      <c r="B8" s="4">
        <v>77455662.678500012</v>
      </c>
      <c r="C8" s="5">
        <f t="shared" ref="C8:E28" si="2">B8/B7-1</f>
        <v>4.1522900565209353E-2</v>
      </c>
      <c r="D8" s="4">
        <v>76508405.010892525</v>
      </c>
      <c r="E8" s="5">
        <f t="shared" si="2"/>
        <v>3.0494448373118876E-2</v>
      </c>
      <c r="H8" s="2">
        <v>1995</v>
      </c>
      <c r="I8" s="6">
        <f t="shared" si="0"/>
        <v>77455662.678500012</v>
      </c>
      <c r="J8" s="5">
        <f t="shared" ref="J8:L33" si="3">I8/I7-1</f>
        <v>4.1522900565209353E-2</v>
      </c>
      <c r="K8" s="6">
        <f t="shared" si="1"/>
        <v>76508405.010892525</v>
      </c>
      <c r="L8" s="5">
        <f t="shared" si="3"/>
        <v>3.0494448373118876E-2</v>
      </c>
    </row>
    <row r="9" spans="1:12" ht="14.45" x14ac:dyDescent="0.3">
      <c r="A9" s="2">
        <v>1996</v>
      </c>
      <c r="B9" s="4">
        <v>77779081.711999997</v>
      </c>
      <c r="C9" s="5">
        <f t="shared" si="2"/>
        <v>4.1755376213410411E-3</v>
      </c>
      <c r="D9" s="4">
        <v>78728606.802746743</v>
      </c>
      <c r="E9" s="5">
        <f t="shared" si="2"/>
        <v>2.9019057338054877E-2</v>
      </c>
      <c r="H9" s="2">
        <v>1996</v>
      </c>
      <c r="I9" s="6">
        <f t="shared" si="0"/>
        <v>77779081.711999997</v>
      </c>
      <c r="J9" s="5">
        <f t="shared" si="3"/>
        <v>4.1755376213410411E-3</v>
      </c>
      <c r="K9" s="6">
        <f t="shared" si="1"/>
        <v>78728606.802746743</v>
      </c>
      <c r="L9" s="5">
        <f t="shared" si="3"/>
        <v>2.9019057338054877E-2</v>
      </c>
    </row>
    <row r="10" spans="1:12" ht="14.45" x14ac:dyDescent="0.3">
      <c r="A10" s="2">
        <v>1997</v>
      </c>
      <c r="B10" s="4">
        <v>80674817.296499997</v>
      </c>
      <c r="C10" s="5">
        <f t="shared" si="2"/>
        <v>3.7230261925980557E-2</v>
      </c>
      <c r="D10" s="4">
        <v>80945861.555022091</v>
      </c>
      <c r="E10" s="5">
        <f t="shared" si="2"/>
        <v>2.8163266725024672E-2</v>
      </c>
      <c r="H10" s="2">
        <v>1997</v>
      </c>
      <c r="I10" s="6">
        <f t="shared" si="0"/>
        <v>80674817.296499997</v>
      </c>
      <c r="J10" s="5">
        <f t="shared" si="3"/>
        <v>3.7230261925980557E-2</v>
      </c>
      <c r="K10" s="6">
        <f t="shared" si="1"/>
        <v>80945861.555022091</v>
      </c>
      <c r="L10" s="5">
        <f t="shared" si="3"/>
        <v>2.8163266725024672E-2</v>
      </c>
    </row>
    <row r="11" spans="1:12" ht="14.45" x14ac:dyDescent="0.3">
      <c r="A11" s="2">
        <v>1998</v>
      </c>
      <c r="B11" s="4">
        <v>85932030.386299998</v>
      </c>
      <c r="C11" s="5">
        <f t="shared" si="2"/>
        <v>6.5165478720310421E-2</v>
      </c>
      <c r="D11" s="4">
        <v>84130534.442872226</v>
      </c>
      <c r="E11" s="5">
        <f t="shared" si="2"/>
        <v>3.9343245308290253E-2</v>
      </c>
      <c r="H11" s="2">
        <v>1998</v>
      </c>
      <c r="I11" s="6">
        <f t="shared" si="0"/>
        <v>85932030.386299998</v>
      </c>
      <c r="J11" s="5">
        <f t="shared" si="3"/>
        <v>6.5165478720310421E-2</v>
      </c>
      <c r="K11" s="6">
        <f t="shared" si="1"/>
        <v>84130534.442872226</v>
      </c>
      <c r="L11" s="5">
        <f t="shared" si="3"/>
        <v>3.9343245308290253E-2</v>
      </c>
    </row>
    <row r="12" spans="1:12" ht="14.45" x14ac:dyDescent="0.3">
      <c r="A12" s="2">
        <v>1999</v>
      </c>
      <c r="B12" s="4">
        <v>85062783.529500008</v>
      </c>
      <c r="C12" s="5">
        <f t="shared" si="2"/>
        <v>-1.0115516331830721E-2</v>
      </c>
      <c r="D12" s="4">
        <v>87157848.477141917</v>
      </c>
      <c r="E12" s="5">
        <f t="shared" si="2"/>
        <v>3.5983535042504178E-2</v>
      </c>
      <c r="H12" s="2">
        <v>1999</v>
      </c>
      <c r="I12" s="6">
        <f t="shared" si="0"/>
        <v>85062783.529500008</v>
      </c>
      <c r="J12" s="5">
        <f t="shared" si="3"/>
        <v>-1.0115516331830721E-2</v>
      </c>
      <c r="K12" s="6">
        <f t="shared" si="1"/>
        <v>87157848.477141917</v>
      </c>
      <c r="L12" s="5">
        <f t="shared" si="3"/>
        <v>3.5983535042504178E-2</v>
      </c>
    </row>
    <row r="13" spans="1:12" ht="14.45" x14ac:dyDescent="0.3">
      <c r="A13" s="2">
        <v>2000</v>
      </c>
      <c r="B13" s="4">
        <v>88128107.413000003</v>
      </c>
      <c r="C13" s="5">
        <f t="shared" si="2"/>
        <v>3.603601664924283E-2</v>
      </c>
      <c r="D13" s="4">
        <v>90055963.980816707</v>
      </c>
      <c r="E13" s="5">
        <f t="shared" si="2"/>
        <v>3.3251342871719158E-2</v>
      </c>
      <c r="H13" s="2">
        <v>2000</v>
      </c>
      <c r="I13" s="6">
        <f t="shared" si="0"/>
        <v>88128107.413000003</v>
      </c>
      <c r="J13" s="5">
        <f t="shared" si="3"/>
        <v>3.603601664924283E-2</v>
      </c>
      <c r="K13" s="6">
        <f t="shared" si="1"/>
        <v>90055963.980816707</v>
      </c>
      <c r="L13" s="5">
        <f t="shared" si="3"/>
        <v>3.3251342871719158E-2</v>
      </c>
    </row>
    <row r="14" spans="1:12" ht="14.45" x14ac:dyDescent="0.3">
      <c r="A14" s="2">
        <v>2001</v>
      </c>
      <c r="B14" s="4">
        <v>90495128.127000004</v>
      </c>
      <c r="C14" s="5">
        <f t="shared" si="2"/>
        <v>2.6858862438827735E-2</v>
      </c>
      <c r="D14" s="4">
        <v>92508273.580102906</v>
      </c>
      <c r="E14" s="5">
        <f t="shared" si="2"/>
        <v>2.7230951631460831E-2</v>
      </c>
      <c r="H14" s="2">
        <v>2001</v>
      </c>
      <c r="I14" s="6">
        <f t="shared" si="0"/>
        <v>90495128.127000004</v>
      </c>
      <c r="J14" s="5">
        <f t="shared" si="3"/>
        <v>2.6858862438827735E-2</v>
      </c>
      <c r="K14" s="6">
        <f t="shared" si="1"/>
        <v>92508273.580102906</v>
      </c>
      <c r="L14" s="5">
        <f t="shared" si="3"/>
        <v>2.7230951631460831E-2</v>
      </c>
    </row>
    <row r="15" spans="1:12" ht="14.45" x14ac:dyDescent="0.3">
      <c r="A15" s="2">
        <v>2002</v>
      </c>
      <c r="B15" s="4">
        <v>95542624.614999995</v>
      </c>
      <c r="C15" s="5">
        <f t="shared" si="2"/>
        <v>5.577644446136798E-2</v>
      </c>
      <c r="D15" s="4">
        <v>94949343.949724987</v>
      </c>
      <c r="E15" s="5">
        <f t="shared" si="2"/>
        <v>2.6387589727402627E-2</v>
      </c>
      <c r="H15" s="2">
        <v>2002</v>
      </c>
      <c r="I15" s="6">
        <f t="shared" si="0"/>
        <v>95542624.614999995</v>
      </c>
      <c r="J15" s="5">
        <f t="shared" si="3"/>
        <v>5.577644446136798E-2</v>
      </c>
      <c r="K15" s="6">
        <f t="shared" si="1"/>
        <v>94949343.949724987</v>
      </c>
      <c r="L15" s="5">
        <f t="shared" si="3"/>
        <v>2.6387589727402627E-2</v>
      </c>
    </row>
    <row r="16" spans="1:12" ht="14.45" x14ac:dyDescent="0.3">
      <c r="A16" s="2">
        <v>2003</v>
      </c>
      <c r="B16" s="4">
        <v>99339144.285999998</v>
      </c>
      <c r="C16" s="5">
        <f t="shared" si="2"/>
        <v>3.9736397092904996E-2</v>
      </c>
      <c r="D16" s="4">
        <v>98223537.308436051</v>
      </c>
      <c r="E16" s="5">
        <f t="shared" si="2"/>
        <v>3.4483580639006028E-2</v>
      </c>
      <c r="H16" s="2">
        <v>2003</v>
      </c>
      <c r="I16" s="6">
        <f t="shared" si="0"/>
        <v>99339144.285999998</v>
      </c>
      <c r="J16" s="5">
        <f t="shared" si="3"/>
        <v>3.9736397092904996E-2</v>
      </c>
      <c r="K16" s="6">
        <f t="shared" si="1"/>
        <v>98223537.308436051</v>
      </c>
      <c r="L16" s="5">
        <f t="shared" si="3"/>
        <v>3.4483580639006028E-2</v>
      </c>
    </row>
    <row r="17" spans="1:12" ht="14.45" x14ac:dyDescent="0.3">
      <c r="A17" s="2">
        <v>2004</v>
      </c>
      <c r="B17" s="4">
        <v>99144066.844999999</v>
      </c>
      <c r="C17" s="5">
        <f t="shared" si="2"/>
        <v>-1.9637519771498191E-3</v>
      </c>
      <c r="D17" s="4">
        <v>101059146.58651495</v>
      </c>
      <c r="E17" s="5">
        <f t="shared" si="2"/>
        <v>2.8868938706357872E-2</v>
      </c>
      <c r="H17" s="2">
        <v>2004</v>
      </c>
      <c r="I17" s="6">
        <f t="shared" si="0"/>
        <v>99144066.844999999</v>
      </c>
      <c r="J17" s="5">
        <f t="shared" si="3"/>
        <v>-1.9637519771498191E-3</v>
      </c>
      <c r="K17" s="6">
        <f t="shared" si="1"/>
        <v>101059146.58651495</v>
      </c>
      <c r="L17" s="5">
        <f t="shared" si="3"/>
        <v>2.8868938706357872E-2</v>
      </c>
    </row>
    <row r="18" spans="1:12" ht="14.45" x14ac:dyDescent="0.3">
      <c r="A18" s="2">
        <v>2005</v>
      </c>
      <c r="B18" s="4">
        <v>101979582.94</v>
      </c>
      <c r="C18" s="5">
        <f t="shared" si="2"/>
        <v>2.8599957468286918E-2</v>
      </c>
      <c r="D18" s="4">
        <v>102865124.45705543</v>
      </c>
      <c r="E18" s="5">
        <f t="shared" si="2"/>
        <v>1.7870503873634203E-2</v>
      </c>
      <c r="H18" s="2">
        <v>2005</v>
      </c>
      <c r="I18" s="6">
        <f t="shared" si="0"/>
        <v>101979582.94</v>
      </c>
      <c r="J18" s="5">
        <f t="shared" si="3"/>
        <v>2.8599957468286918E-2</v>
      </c>
      <c r="K18" s="6">
        <f t="shared" si="1"/>
        <v>102865124.45705543</v>
      </c>
      <c r="L18" s="5">
        <f t="shared" si="3"/>
        <v>1.7870503873634203E-2</v>
      </c>
    </row>
    <row r="19" spans="1:12" ht="14.45" x14ac:dyDescent="0.3">
      <c r="A19" s="2">
        <v>2006</v>
      </c>
      <c r="B19" s="4">
        <v>103652913.70399998</v>
      </c>
      <c r="C19" s="5">
        <f t="shared" si="2"/>
        <v>1.6408488010629441E-2</v>
      </c>
      <c r="D19" s="4">
        <v>104614535.56904818</v>
      </c>
      <c r="E19" s="5">
        <f t="shared" si="2"/>
        <v>1.7006843876644417E-2</v>
      </c>
      <c r="H19" s="2">
        <v>2006</v>
      </c>
      <c r="I19" s="6">
        <f t="shared" si="0"/>
        <v>103652913.70399998</v>
      </c>
      <c r="J19" s="5">
        <f t="shared" si="3"/>
        <v>1.6408488010629441E-2</v>
      </c>
      <c r="K19" s="6">
        <f t="shared" si="1"/>
        <v>104614535.56904818</v>
      </c>
      <c r="L19" s="5">
        <f t="shared" si="3"/>
        <v>1.7006843876644417E-2</v>
      </c>
    </row>
    <row r="20" spans="1:12" ht="14.45" x14ac:dyDescent="0.3">
      <c r="A20" s="2">
        <v>2007</v>
      </c>
      <c r="B20" s="4">
        <v>105274631.34600002</v>
      </c>
      <c r="C20" s="5">
        <f t="shared" si="2"/>
        <v>1.5645654174576862E-2</v>
      </c>
      <c r="D20" s="4">
        <v>105013790.92332682</v>
      </c>
      <c r="E20" s="5">
        <f t="shared" si="2"/>
        <v>3.8164424485269688E-3</v>
      </c>
      <c r="H20" s="2">
        <v>2007</v>
      </c>
      <c r="I20" s="6">
        <f t="shared" si="0"/>
        <v>105274631.34600002</v>
      </c>
      <c r="J20" s="5">
        <f t="shared" si="3"/>
        <v>1.5645654174576862E-2</v>
      </c>
      <c r="K20" s="6">
        <f t="shared" si="1"/>
        <v>105013790.92332682</v>
      </c>
      <c r="L20" s="5">
        <f t="shared" si="3"/>
        <v>3.8164424485269688E-3</v>
      </c>
    </row>
    <row r="21" spans="1:12" ht="14.45" x14ac:dyDescent="0.3">
      <c r="A21" s="2">
        <v>2008</v>
      </c>
      <c r="B21" s="4">
        <v>102749430.46299998</v>
      </c>
      <c r="C21" s="5">
        <f t="shared" si="2"/>
        <v>-2.3986793881050072E-2</v>
      </c>
      <c r="D21" s="4">
        <v>103860476.39683698</v>
      </c>
      <c r="E21" s="5">
        <f t="shared" si="2"/>
        <v>-1.0982505405712883E-2</v>
      </c>
      <c r="H21" s="2">
        <v>2008</v>
      </c>
      <c r="I21" s="6">
        <f t="shared" si="0"/>
        <v>102749430.46299998</v>
      </c>
      <c r="J21" s="5">
        <f t="shared" si="3"/>
        <v>-2.3986793881050072E-2</v>
      </c>
      <c r="K21" s="6">
        <f t="shared" si="1"/>
        <v>103860476.39683698</v>
      </c>
      <c r="L21" s="5">
        <f t="shared" si="3"/>
        <v>-1.0982505405712883E-2</v>
      </c>
    </row>
    <row r="22" spans="1:12" ht="14.45" x14ac:dyDescent="0.3">
      <c r="A22" s="2">
        <v>2009</v>
      </c>
      <c r="B22" s="4">
        <v>102762241.56299999</v>
      </c>
      <c r="C22" s="5">
        <f t="shared" si="2"/>
        <v>1.2468292955269966E-4</v>
      </c>
      <c r="D22" s="4">
        <v>100734123.29167974</v>
      </c>
      <c r="E22" s="5">
        <f t="shared" si="2"/>
        <v>-3.0101470873403868E-2</v>
      </c>
      <c r="H22" s="2">
        <v>2009</v>
      </c>
      <c r="I22" s="6">
        <f t="shared" si="0"/>
        <v>102762241.56299999</v>
      </c>
      <c r="J22" s="5">
        <f t="shared" si="3"/>
        <v>1.2468292955269966E-4</v>
      </c>
      <c r="K22" s="6">
        <f t="shared" si="1"/>
        <v>100734123.29167974</v>
      </c>
      <c r="L22" s="5">
        <f t="shared" si="3"/>
        <v>-3.0101470873403868E-2</v>
      </c>
    </row>
    <row r="23" spans="1:12" ht="14.45" x14ac:dyDescent="0.3">
      <c r="A23" s="2">
        <v>2010</v>
      </c>
      <c r="B23" s="4">
        <v>105003375.51700002</v>
      </c>
      <c r="C23" s="5">
        <f t="shared" si="2"/>
        <v>2.1808924366700122E-2</v>
      </c>
      <c r="D23" s="4">
        <v>101400074.28755978</v>
      </c>
      <c r="E23" s="5">
        <f t="shared" si="2"/>
        <v>6.6109772351097273E-3</v>
      </c>
      <c r="H23" s="2">
        <v>2010</v>
      </c>
      <c r="I23" s="6">
        <f t="shared" si="0"/>
        <v>105003375.51700002</v>
      </c>
      <c r="J23" s="5">
        <f t="shared" si="3"/>
        <v>2.1808924366700122E-2</v>
      </c>
      <c r="K23" s="6">
        <f t="shared" si="1"/>
        <v>101400074.28755978</v>
      </c>
      <c r="L23" s="5">
        <f t="shared" si="3"/>
        <v>6.6109772351097273E-3</v>
      </c>
    </row>
    <row r="24" spans="1:12" ht="14.45" x14ac:dyDescent="0.3">
      <c r="A24" s="2">
        <v>2011</v>
      </c>
      <c r="B24" s="4">
        <v>103557642.19500001</v>
      </c>
      <c r="C24" s="5">
        <f t="shared" si="2"/>
        <v>-1.37684461559614E-2</v>
      </c>
      <c r="D24" s="4">
        <v>101569361.18816426</v>
      </c>
      <c r="E24" s="5">
        <f t="shared" si="2"/>
        <v>1.6694948380846508E-3</v>
      </c>
      <c r="H24" s="2">
        <v>2011</v>
      </c>
      <c r="I24" s="6">
        <f t="shared" si="0"/>
        <v>103557642.19500001</v>
      </c>
      <c r="J24" s="5">
        <f t="shared" si="3"/>
        <v>-1.37684461559614E-2</v>
      </c>
      <c r="K24" s="6">
        <f t="shared" si="1"/>
        <v>101569361.18816426</v>
      </c>
      <c r="L24" s="5">
        <f t="shared" si="3"/>
        <v>1.6694948380846508E-3</v>
      </c>
    </row>
    <row r="25" spans="1:12" ht="14.45" x14ac:dyDescent="0.3">
      <c r="A25" s="2">
        <v>2012</v>
      </c>
      <c r="B25" s="4">
        <v>102127929.55717479</v>
      </c>
      <c r="C25" s="5">
        <f t="shared" si="2"/>
        <v>-1.3805959729491168E-2</v>
      </c>
      <c r="D25" s="4">
        <v>102853385.09982459</v>
      </c>
      <c r="E25" s="5">
        <f t="shared" si="2"/>
        <v>1.2641842940033676E-2</v>
      </c>
      <c r="H25" s="2">
        <v>2012</v>
      </c>
      <c r="I25" s="6">
        <f t="shared" si="0"/>
        <v>102127929.55717479</v>
      </c>
      <c r="J25" s="5">
        <f t="shared" si="3"/>
        <v>-1.3805959729491168E-2</v>
      </c>
      <c r="K25" s="6">
        <f t="shared" si="1"/>
        <v>102853385.09982459</v>
      </c>
      <c r="L25" s="5">
        <f t="shared" si="3"/>
        <v>1.2641842940033676E-2</v>
      </c>
    </row>
    <row r="26" spans="1:12" ht="14.45" x14ac:dyDescent="0.3">
      <c r="A26" s="2">
        <v>2013</v>
      </c>
      <c r="B26" s="4">
        <v>103058588.63236545</v>
      </c>
      <c r="C26" s="5">
        <f t="shared" si="2"/>
        <v>9.1126793544722418E-3</v>
      </c>
      <c r="D26" s="4">
        <v>103198401.78352302</v>
      </c>
      <c r="E26" s="5">
        <f t="shared" si="2"/>
        <v>3.3544514199856934E-3</v>
      </c>
      <c r="H26" s="2">
        <v>2013</v>
      </c>
      <c r="I26" s="6">
        <f t="shared" si="0"/>
        <v>103058588.63236545</v>
      </c>
      <c r="J26" s="5">
        <f t="shared" si="3"/>
        <v>9.1126793544722418E-3</v>
      </c>
      <c r="K26" s="6">
        <f t="shared" si="1"/>
        <v>103198401.78352302</v>
      </c>
      <c r="L26" s="5">
        <f t="shared" si="3"/>
        <v>3.3544514199856934E-3</v>
      </c>
    </row>
    <row r="27" spans="1:12" ht="14.45" x14ac:dyDescent="0.3">
      <c r="A27" s="2">
        <v>2014</v>
      </c>
      <c r="B27" s="4">
        <v>104431097.12769566</v>
      </c>
      <c r="C27" s="5">
        <f t="shared" si="2"/>
        <v>1.3317749772668419E-2</v>
      </c>
      <c r="D27" s="4">
        <v>104849039.96203335</v>
      </c>
      <c r="E27" s="5">
        <f t="shared" si="2"/>
        <v>1.5994803698344384E-2</v>
      </c>
      <c r="H27" s="2">
        <v>2014</v>
      </c>
      <c r="I27" s="6">
        <f t="shared" si="0"/>
        <v>104431097.12769566</v>
      </c>
      <c r="J27" s="5">
        <f t="shared" si="3"/>
        <v>1.3317749772668419E-2</v>
      </c>
      <c r="K27" s="6">
        <f t="shared" si="1"/>
        <v>104849039.96203335</v>
      </c>
      <c r="L27" s="5">
        <f t="shared" si="3"/>
        <v>1.5994803698344384E-2</v>
      </c>
    </row>
    <row r="28" spans="1:12" ht="14.45" x14ac:dyDescent="0.3">
      <c r="A28" s="2">
        <v>2015</v>
      </c>
      <c r="B28" s="4">
        <v>110326685.98823398</v>
      </c>
      <c r="C28" s="5">
        <f t="shared" si="2"/>
        <v>5.6454341883714454E-2</v>
      </c>
      <c r="D28" s="4">
        <v>105704054.88795687</v>
      </c>
      <c r="E28" s="5">
        <f t="shared" si="2"/>
        <v>8.1547234598726703E-3</v>
      </c>
      <c r="H28" s="2">
        <v>2015</v>
      </c>
      <c r="I28" s="6">
        <f t="shared" si="0"/>
        <v>110326685.98823398</v>
      </c>
      <c r="J28" s="5">
        <f t="shared" si="3"/>
        <v>5.6454341883714454E-2</v>
      </c>
      <c r="K28" s="6">
        <f t="shared" si="1"/>
        <v>105704054.88795687</v>
      </c>
      <c r="L28" s="5">
        <f t="shared" si="3"/>
        <v>8.1547234598726703E-3</v>
      </c>
    </row>
    <row r="29" spans="1:12" ht="14.45" x14ac:dyDescent="0.3">
      <c r="A29" s="2"/>
      <c r="B29" s="4"/>
      <c r="C29" s="5"/>
      <c r="D29" s="4"/>
      <c r="E29" s="5"/>
      <c r="H29" s="7">
        <v>2016</v>
      </c>
      <c r="I29" s="8">
        <v>107447157.59444961</v>
      </c>
      <c r="J29" s="9">
        <f t="shared" si="3"/>
        <v>-2.6100017126332142E-2</v>
      </c>
      <c r="K29" s="8">
        <v>107447157.59444961</v>
      </c>
      <c r="L29" s="9">
        <f t="shared" si="3"/>
        <v>1.6490405295618737E-2</v>
      </c>
    </row>
    <row r="30" spans="1:12" x14ac:dyDescent="0.25">
      <c r="H30" s="7">
        <v>2017</v>
      </c>
      <c r="I30" s="8">
        <v>107354177.32123353</v>
      </c>
      <c r="J30" s="9">
        <f t="shared" si="3"/>
        <v>-8.6535814718369242E-4</v>
      </c>
      <c r="K30" s="8">
        <v>107354177.32123353</v>
      </c>
      <c r="L30" s="9">
        <f t="shared" si="3"/>
        <v>-8.6535814718369242E-4</v>
      </c>
    </row>
    <row r="31" spans="1:12" x14ac:dyDescent="0.25">
      <c r="H31" s="7">
        <v>2018</v>
      </c>
      <c r="I31" s="8">
        <v>108064393.54359309</v>
      </c>
      <c r="J31" s="9">
        <f t="shared" si="3"/>
        <v>6.615636578671813E-3</v>
      </c>
      <c r="K31" s="8">
        <v>108064393.54359309</v>
      </c>
      <c r="L31" s="9">
        <f t="shared" si="3"/>
        <v>6.615636578671813E-3</v>
      </c>
    </row>
    <row r="32" spans="1:12" x14ac:dyDescent="0.25">
      <c r="H32" s="7">
        <v>2019</v>
      </c>
      <c r="I32" s="8">
        <v>108778520.39084809</v>
      </c>
      <c r="J32" s="9">
        <f t="shared" si="3"/>
        <v>6.6083454858505419E-3</v>
      </c>
      <c r="K32" s="8">
        <v>108778520.39084809</v>
      </c>
      <c r="L32" s="9">
        <f t="shared" si="3"/>
        <v>6.6083454858505419E-3</v>
      </c>
    </row>
    <row r="33" spans="8:12" x14ac:dyDescent="0.25">
      <c r="H33" s="7">
        <v>2020</v>
      </c>
      <c r="I33" s="8">
        <v>110053493.88560955</v>
      </c>
      <c r="J33" s="9">
        <f t="shared" si="3"/>
        <v>1.1720820343762872E-2</v>
      </c>
      <c r="K33" s="8">
        <v>110053493.88560955</v>
      </c>
      <c r="L33" s="9">
        <f t="shared" si="3"/>
        <v>1.1720820343762872E-2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Delivered Growth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2016-08-01T15:02:16Z</dcterms:created>
  <dcterms:modified xsi:type="dcterms:W3CDTF">2016-08-01T15:02:19Z</dcterms:modified>
</cp:coreProperties>
</file>