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20370" windowHeight="12585" tabRatio="839" firstSheet="1" activeTab="5"/>
  </bookViews>
  <sheets>
    <sheet name="Industrial FMEA- projected 2020" sheetId="2" r:id="rId1"/>
    <sheet name="FMEA_Feb2016_Comparison" sheetId="3" r:id="rId2"/>
    <sheet name="FMEA_Jan2020_Comparison" sheetId="4" r:id="rId3"/>
    <sheet name="Industrial EEI - projected 2020" sheetId="7" r:id="rId4"/>
    <sheet name="EEI_Industrial_July2015_Comps" sheetId="5" r:id="rId5"/>
    <sheet name="EEI_Industrial_Jan2020_Comps" sheetId="6" r:id="rId6"/>
  </sheets>
  <externalReferences>
    <externalReference r:id="rId7"/>
  </externalReferences>
  <definedNames>
    <definedName name="_xlnm._FilterDatabase" localSheetId="5" hidden="1">EEI_Industrial_Jan2020_Comps!$A$4:$C$177</definedName>
    <definedName name="_xlnm._FilterDatabase" localSheetId="4" hidden="1">EEI_Industrial_July2015_Comps!$A$4:$C$176</definedName>
    <definedName name="_Key1" hidden="1">[1]Index!#REF!</definedName>
    <definedName name="LAKELAND" localSheetId="2">FMEA_Jan2020_Comparison!$A$25:$X$25</definedName>
    <definedName name="LAKELAND">FMEA_Feb2016_Comparison!$A$25:$X$25</definedName>
    <definedName name="_xlnm.Print_Titles" localSheetId="1">FMEA_Feb2016_Comparison!$4:$5</definedName>
    <definedName name="_xlnm.Print_Titles" localSheetId="2">FMEA_Jan2020_Comparison!$4:$5</definedName>
    <definedName name="SAPBEXrevision" hidden="1">1</definedName>
    <definedName name="SAPBEXsysID" hidden="1">"GP1"</definedName>
    <definedName name="SAPBEXwbID" hidden="1">"4E94ZG86ONGVWOJRHQMUK3LDF"</definedName>
    <definedName name="tbsm15" localSheetId="5">EEI_Industrial_Jan2020_Comps!$A$4:$C$177</definedName>
    <definedName name="tbsm15">EEI_Industrial_July2015_Comps!$A$4:$C$176</definedName>
  </definedNames>
  <calcPr calcId="145621"/>
</workbook>
</file>

<file path=xl/calcChain.xml><?xml version="1.0" encoding="utf-8"?>
<calcChain xmlns="http://schemas.openxmlformats.org/spreadsheetml/2006/main">
  <c r="I30" i="3" l="1"/>
  <c r="I29" i="3"/>
  <c r="I28" i="3"/>
  <c r="F5" i="6" l="1"/>
  <c r="F5" i="5"/>
  <c r="F6" i="5" s="1"/>
  <c r="F4" i="5"/>
  <c r="F6" i="6" l="1"/>
  <c r="F4" i="6"/>
  <c r="H30" i="4"/>
  <c r="H29" i="4"/>
  <c r="H28" i="4"/>
</calcChain>
</file>

<file path=xl/sharedStrings.xml><?xml version="1.0" encoding="utf-8"?>
<sst xmlns="http://schemas.openxmlformats.org/spreadsheetml/2006/main" count="908" uniqueCount="292">
  <si>
    <t>Florida Power &amp; Light Company</t>
  </si>
  <si>
    <t>National Average</t>
  </si>
  <si>
    <t xml:space="preserve"> </t>
  </si>
  <si>
    <t>Massachusetts</t>
  </si>
  <si>
    <t>California</t>
  </si>
  <si>
    <t>New Jersey</t>
  </si>
  <si>
    <t>Gulf Power Company</t>
  </si>
  <si>
    <t>Duke Energy Florida</t>
  </si>
  <si>
    <t>Maryland</t>
  </si>
  <si>
    <t>Mississippi Power Company</t>
  </si>
  <si>
    <t>New York</t>
  </si>
  <si>
    <t>Georgia Power Company</t>
  </si>
  <si>
    <t>Tampa Electric Company</t>
  </si>
  <si>
    <t>Pennsylvania</t>
  </si>
  <si>
    <t>South Carolina Electric &amp; Gas Company</t>
  </si>
  <si>
    <t>Mississippi</t>
  </si>
  <si>
    <t>Alabama Power Company</t>
  </si>
  <si>
    <t>South Carolina</t>
  </si>
  <si>
    <t>North Carolina</t>
  </si>
  <si>
    <t>Dominion North Carolina Power</t>
  </si>
  <si>
    <t>Old Dominion Power Company</t>
  </si>
  <si>
    <t>Virginia</t>
  </si>
  <si>
    <t>Entergy Louisiana, Inc.</t>
  </si>
  <si>
    <t>Dominion Virginia Power</t>
  </si>
  <si>
    <t>Texas</t>
  </si>
  <si>
    <t>Effective Month:</t>
  </si>
  <si>
    <t>January 2020</t>
  </si>
  <si>
    <t>Rate Schedule:</t>
  </si>
  <si>
    <t xml:space="preserve">General Service Large Demand (GSLD-1)               </t>
  </si>
  <si>
    <t>Monthly Usage (kWh):</t>
  </si>
  <si>
    <t>Demand (kW):</t>
  </si>
  <si>
    <t>Load factor:</t>
  </si>
  <si>
    <t>Description</t>
  </si>
  <si>
    <t>Price Each</t>
  </si>
  <si>
    <t>Quantity</t>
  </si>
  <si>
    <t>Monthly Total</t>
  </si>
  <si>
    <t>Customer Charge</t>
  </si>
  <si>
    <t>Demand Charge $/kW</t>
  </si>
  <si>
    <t>Minimum Bill</t>
  </si>
  <si>
    <t>Energy Charges ¢/kWh</t>
  </si>
  <si>
    <t>Final Base Bill</t>
  </si>
  <si>
    <t>Conservation ¢/kWh or $/kW</t>
  </si>
  <si>
    <t>Capacity ¢/kWh or $/kW</t>
  </si>
  <si>
    <t>0.95</t>
  </si>
  <si>
    <t>Environmental ¢/kWh</t>
  </si>
  <si>
    <t>Fuel Charge ¢/kWh</t>
  </si>
  <si>
    <t>Subtotal</t>
  </si>
  <si>
    <t>Total</t>
  </si>
  <si>
    <t>500 KW - 200,000 KWH</t>
  </si>
  <si>
    <t xml:space="preserve">            CITY</t>
  </si>
  <si>
    <t>Base Rate (Includes Customer Charge)</t>
  </si>
  <si>
    <t>Fuel or Cost Adjustment</t>
  </si>
  <si>
    <t>Additional Tax</t>
  </si>
  <si>
    <t>ALACHUA</t>
  </si>
  <si>
    <t>BARTOW</t>
  </si>
  <si>
    <t>BLOUNTSTOWN</t>
  </si>
  <si>
    <t>BUSHNELL</t>
  </si>
  <si>
    <t>CHATTAHOOCHEE</t>
  </si>
  <si>
    <t>NONE</t>
  </si>
  <si>
    <t>CLEWISTON</t>
  </si>
  <si>
    <t>FORT MEADE</t>
  </si>
  <si>
    <t>FORT PIERCE</t>
  </si>
  <si>
    <t>GAINESVILLE</t>
  </si>
  <si>
    <t>GREEN COVE SPRINGS</t>
  </si>
  <si>
    <t>HAVANA</t>
  </si>
  <si>
    <t>HOMESTEAD</t>
  </si>
  <si>
    <t>JACKSONVILLE</t>
  </si>
  <si>
    <t>JACKSONVILLE BEACH</t>
  </si>
  <si>
    <t>KEY WEST</t>
  </si>
  <si>
    <t>KISSIMMEE</t>
  </si>
  <si>
    <t>LAKE WORTH</t>
  </si>
  <si>
    <t>LAKELAND</t>
  </si>
  <si>
    <t>LEESBURG</t>
  </si>
  <si>
    <t>MOORE HAVEN</t>
  </si>
  <si>
    <t>MOUNT DORA</t>
  </si>
  <si>
    <t>NEW SMYRNA BEACH</t>
  </si>
  <si>
    <t>NEWBERRY</t>
  </si>
  <si>
    <t>OCALA</t>
  </si>
  <si>
    <t>ORLANDO</t>
  </si>
  <si>
    <t>QUINCY</t>
  </si>
  <si>
    <t>ST. CLOUD</t>
  </si>
  <si>
    <t>STARKE</t>
  </si>
  <si>
    <t>TALLAHASSEE</t>
  </si>
  <si>
    <t>VERO BEACH</t>
  </si>
  <si>
    <t>WAUCHULA</t>
  </si>
  <si>
    <t>WILLISTON</t>
  </si>
  <si>
    <t>WINTER PARK</t>
  </si>
  <si>
    <t>APPL</t>
  </si>
  <si>
    <t>FL POWER &amp; LIGHT CO*</t>
  </si>
  <si>
    <t>GULF POWER CO*</t>
  </si>
  <si>
    <t>TAXES</t>
  </si>
  <si>
    <t>DUKE ENERGY*</t>
  </si>
  <si>
    <t>ADD</t>
  </si>
  <si>
    <t>TAMPA ELECTRIC CO**</t>
  </si>
  <si>
    <t>FEES</t>
  </si>
  <si>
    <t>FLORIDA PUBLIC UTILITIES-NE*</t>
  </si>
  <si>
    <t>FLORIDA PUBLIC UTILITIES-NW*</t>
  </si>
  <si>
    <t>*Rates for municipal utilties INCLUDE payment-in-lieu of tax to the city's general fund.  Rates for investor-owned utilities DO NOT INCLUDE franchise fee payments, which average 6% across Florida. G = Generating utility.  **Total includes conservation, capacity, environmental and refund credit (if applicable).</t>
  </si>
  <si>
    <t>G</t>
  </si>
  <si>
    <t>FPL Rank:</t>
  </si>
  <si>
    <t>State Average</t>
  </si>
  <si>
    <t>FPL % below average:</t>
  </si>
  <si>
    <t>company</t>
  </si>
  <si>
    <t>state</t>
  </si>
  <si>
    <t>ind50000x32500000</t>
  </si>
  <si>
    <t>National Grid (Niagara Mohawk Power Corporation)</t>
  </si>
  <si>
    <t>MidAmerican Energy</t>
  </si>
  <si>
    <t>South Dakota</t>
  </si>
  <si>
    <t>AEP (Kentucky Power Rate Area)</t>
  </si>
  <si>
    <t>Kentucky</t>
  </si>
  <si>
    <t>Southwestern Public Service</t>
  </si>
  <si>
    <t>New Mexico</t>
  </si>
  <si>
    <t>Public Service Company of Oklahoma</t>
  </si>
  <si>
    <t>Oklahoma</t>
  </si>
  <si>
    <t>Entergy Texas</t>
  </si>
  <si>
    <t>Florida</t>
  </si>
  <si>
    <t>OG&amp;E Electric Services</t>
  </si>
  <si>
    <t>Black Hills Power</t>
  </si>
  <si>
    <t>Southwestern Electric Power Company</t>
  </si>
  <si>
    <t>Potomac Edison Company</t>
  </si>
  <si>
    <t>West Virginia</t>
  </si>
  <si>
    <t>Monongahela Power Company</t>
  </si>
  <si>
    <t>AEP (Wheeling Power Rate Area)</t>
  </si>
  <si>
    <t>AEP (Appalachian Power Rate Area)</t>
  </si>
  <si>
    <t>AEP (Kingsport Power Rate Area)</t>
  </si>
  <si>
    <t>Tennessee</t>
  </si>
  <si>
    <t>Louisiana</t>
  </si>
  <si>
    <t>Upper Peninsula Power Company</t>
  </si>
  <si>
    <t>Michigan</t>
  </si>
  <si>
    <t>Duke Energy Kentucky</t>
  </si>
  <si>
    <t>Montana-Dakota Utilities Company</t>
  </si>
  <si>
    <t>Wyoming</t>
  </si>
  <si>
    <t>West Penn Power Company</t>
  </si>
  <si>
    <t>Arkansas</t>
  </si>
  <si>
    <t>AEP (Indiana Michigan Power)</t>
  </si>
  <si>
    <t>Indiana</t>
  </si>
  <si>
    <t>Entergy Gulf States, Inc.</t>
  </si>
  <si>
    <t>MidAmerican Energy-South System</t>
  </si>
  <si>
    <t>Iowa</t>
  </si>
  <si>
    <t>Montana-Dakota Utilites Company</t>
  </si>
  <si>
    <t>Montana</t>
  </si>
  <si>
    <t>Central Hudson Gas &amp; Electric Corporation</t>
  </si>
  <si>
    <t>MidAmerican Energy-North System</t>
  </si>
  <si>
    <t>New York State Electric &amp; Gas Corporation</t>
  </si>
  <si>
    <t>Duke Energy Progress, Inc.</t>
  </si>
  <si>
    <t>Kentucky Utilities Company</t>
  </si>
  <si>
    <t>Entergy Mississippi, Inc.</t>
  </si>
  <si>
    <t>PacifiCorp</t>
  </si>
  <si>
    <t>Louisville Gas &amp; Electric Company</t>
  </si>
  <si>
    <t>AEP (Indiana Michigan Power combined MI rate areas)</t>
  </si>
  <si>
    <t>AEP (Columbus Southern Power Rate Area)</t>
  </si>
  <si>
    <t>Ohio</t>
  </si>
  <si>
    <t>Arizona Public Service Company</t>
  </si>
  <si>
    <t>Arizona</t>
  </si>
  <si>
    <t>Washington</t>
  </si>
  <si>
    <t>Otter Tail Power Company</t>
  </si>
  <si>
    <t>Idaho</t>
  </si>
  <si>
    <t>Oregon</t>
  </si>
  <si>
    <t>Superior Water, Light &amp; Power Company</t>
  </si>
  <si>
    <t>Wisconsin</t>
  </si>
  <si>
    <t>Public Service Company of Colorado</t>
  </si>
  <si>
    <t>Colorado</t>
  </si>
  <si>
    <t>Duke Energy Carolinas</t>
  </si>
  <si>
    <t>Duke Energy Ohio</t>
  </si>
  <si>
    <t>Duke Energy Indiana</t>
  </si>
  <si>
    <t>Portland General Electric Company</t>
  </si>
  <si>
    <t>Kansas City Power &amp; Light Company</t>
  </si>
  <si>
    <t>Missouri</t>
  </si>
  <si>
    <t>Minnesota Power Company</t>
  </si>
  <si>
    <t>Minnesota</t>
  </si>
  <si>
    <t>Wisconsin Public Service Corporation</t>
  </si>
  <si>
    <t>MidAmerican Energy - East System</t>
  </si>
  <si>
    <t>DTE Electric Company</t>
  </si>
  <si>
    <t>Westar Energy-KGE</t>
  </si>
  <si>
    <t>Kansas</t>
  </si>
  <si>
    <t>AEP (Ohio Power Rate Area)</t>
  </si>
  <si>
    <t>North Dakota</t>
  </si>
  <si>
    <t>Indianapolis Power &amp; Light Company</t>
  </si>
  <si>
    <t>Utah</t>
  </si>
  <si>
    <t>Empire District Electric Company</t>
  </si>
  <si>
    <t>Northern Indiana Public Service Company</t>
  </si>
  <si>
    <t>Northwestern Energy (formerly Northwestern Public Service Company)</t>
  </si>
  <si>
    <t>Westar Energy-KPL</t>
  </si>
  <si>
    <t>Illinois</t>
  </si>
  <si>
    <t>Alabama</t>
  </si>
  <si>
    <t>Entergy Arkansas, Inc.</t>
  </si>
  <si>
    <t>Puget Sound Energy</t>
  </si>
  <si>
    <t>Public Service Company of New Mexico</t>
  </si>
  <si>
    <t>Interstate Power &amp; Light</t>
  </si>
  <si>
    <t>Northern States Power Company (WI)</t>
  </si>
  <si>
    <t>WP&amp;L</t>
  </si>
  <si>
    <t>Duquesne Light Company</t>
  </si>
  <si>
    <t>Metropolitan Edison Company</t>
  </si>
  <si>
    <t>Entergy New Orleans, Inc.</t>
  </si>
  <si>
    <t>Pennsylvania Power Company</t>
  </si>
  <si>
    <t>CLECO Power LLC</t>
  </si>
  <si>
    <t>Tucson Electric Power Company</t>
  </si>
  <si>
    <t>Ohio Edison Company</t>
  </si>
  <si>
    <t>Kansas City Power &amp; Light - MPS (formerly Aquila)</t>
  </si>
  <si>
    <t>Southern Indiana Gas &amp; Electric Company</t>
  </si>
  <si>
    <t>AmerenUE</t>
  </si>
  <si>
    <t>Northern States Power Company (MN)</t>
  </si>
  <si>
    <t>NorthWestern Energy (formerly Montana Power)</t>
  </si>
  <si>
    <t>Rochester Gas &amp; Electric Corporation</t>
  </si>
  <si>
    <t>Toledo Edison Company</t>
  </si>
  <si>
    <t>Emera Maine - Bangor Hydro District</t>
  </si>
  <si>
    <t>Maine</t>
  </si>
  <si>
    <t>Unisource Electric Company</t>
  </si>
  <si>
    <t>Black Hills/Colorado Electric (formerly Aquila Networks-WPE)</t>
  </si>
  <si>
    <t>Northwestern Wisconsin Electric Company</t>
  </si>
  <si>
    <t>Georgia</t>
  </si>
  <si>
    <t>PECO Energy</t>
  </si>
  <si>
    <t>El Paso Electric Company</t>
  </si>
  <si>
    <t>Cheyenne Light, Fuel &amp; Power Company</t>
  </si>
  <si>
    <t>Rockland Electric Company</t>
  </si>
  <si>
    <t>Cleveland Electric Illuminating Company</t>
  </si>
  <si>
    <t>Dayton Power &amp; Light Company</t>
  </si>
  <si>
    <t>Pennsylvania Electric Company</t>
  </si>
  <si>
    <t>Potomac Electric Power (Prince George's County)</t>
  </si>
  <si>
    <t>Green Mountain Power (CVPS Zone)</t>
  </si>
  <si>
    <t>Vermont</t>
  </si>
  <si>
    <t>We Energies (formerly Wisconsin Electric)</t>
  </si>
  <si>
    <t>Unitil Energy Systems, Inc.</t>
  </si>
  <si>
    <t>New Hampshire</t>
  </si>
  <si>
    <t>Consumers Energy</t>
  </si>
  <si>
    <t>United Illuminating Company</t>
  </si>
  <si>
    <t>Connecticut</t>
  </si>
  <si>
    <t>Kansas City Power &amp; Light - L&amp;P (formerly Aquila)</t>
  </si>
  <si>
    <t>Public Service Electric &amp; Gas Company</t>
  </si>
  <si>
    <t>Madison Gas &amp; Electric Company</t>
  </si>
  <si>
    <t>Nevada Power Company - NV Energy</t>
  </si>
  <si>
    <t>Nevada</t>
  </si>
  <si>
    <t>Connecticut Light &amp; Power Company</t>
  </si>
  <si>
    <t>Sierra Pacific Power Company - NV Energy</t>
  </si>
  <si>
    <t>Potomac Electric Power Company</t>
  </si>
  <si>
    <t>District of Columbia</t>
  </si>
  <si>
    <t>Potomac Electric Power (Montgomery County)</t>
  </si>
  <si>
    <t>Green Mountain Power Corporation (GMP Zone)</t>
  </si>
  <si>
    <t>Florida Public Utilities Company</t>
  </si>
  <si>
    <t>Orange &amp; Rockland Utilities, Inc.</t>
  </si>
  <si>
    <t>Western Massachusetts Electric Company</t>
  </si>
  <si>
    <t>Narragansett Electric Company</t>
  </si>
  <si>
    <t>Rhode Island</t>
  </si>
  <si>
    <t>Pike County Light &amp; Power Company</t>
  </si>
  <si>
    <t>Cambridge Electric Company</t>
  </si>
  <si>
    <t>Pacific Gas &amp; Electric Company</t>
  </si>
  <si>
    <t>Commonwealth Electric Company</t>
  </si>
  <si>
    <t>Southern California Edison</t>
  </si>
  <si>
    <t>Public Service Company of New Hampshire</t>
  </si>
  <si>
    <t>Boston Edison Company</t>
  </si>
  <si>
    <t>San Diego Gas &amp; Electric Company</t>
  </si>
  <si>
    <t>Massachusetts Electric Company</t>
  </si>
  <si>
    <t>Consolidated Edison Company of New York</t>
  </si>
  <si>
    <t>Hawaiian Electric Company</t>
  </si>
  <si>
    <t>Hawaii</t>
  </si>
  <si>
    <t>Maui Electric Company (Molokai)</t>
  </si>
  <si>
    <t>Hawaii Electric Light Company</t>
  </si>
  <si>
    <t>Maui Electric Company (Maui)</t>
  </si>
  <si>
    <t>Maui Electric Company (Lanai)</t>
  </si>
  <si>
    <t>Idaho Power Company</t>
  </si>
  <si>
    <t>Emera Maine - Maine Public District</t>
  </si>
  <si>
    <t>PPL Utilities Corp.</t>
  </si>
  <si>
    <t>Baltimore Gas &amp; Electric Company</t>
  </si>
  <si>
    <t>Jersey Central Power &amp; Light Company</t>
  </si>
  <si>
    <t>Fitchburg Gas &amp; Electric Light Company</t>
  </si>
  <si>
    <t>Ameren Illinois Rate Zone III (formerly IP)</t>
  </si>
  <si>
    <t>UGI Utilities, Inc.</t>
  </si>
  <si>
    <t>Ameren Illinois Rate Zone II (formerly CILCO)</t>
  </si>
  <si>
    <t>Ameren Illinois Rate Zone I (formerly CIPS)</t>
  </si>
  <si>
    <t>Commonwealth Edison Company</t>
  </si>
  <si>
    <t>Chubu Electric Power Co., Inc.</t>
  </si>
  <si>
    <t>Japan</t>
  </si>
  <si>
    <t>% below National Average:</t>
  </si>
  <si>
    <t xml:space="preserve">C/I Load Control Program, Transmission [CILC-1(T)] </t>
  </si>
  <si>
    <t>Monthly On-Peak Usage %:</t>
  </si>
  <si>
    <t>Monthly Off-Peak Usage %:</t>
  </si>
  <si>
    <t>Load Control On-Peak Demand Charge $/kW</t>
  </si>
  <si>
    <t>On-Peak Energy Charge ¢/kWh</t>
  </si>
  <si>
    <t>Off-Peak Energy Charge ¢/kWh</t>
  </si>
  <si>
    <t>Subtotal Base Bill</t>
  </si>
  <si>
    <t>Adjustment to Achieve Minimum Bill</t>
  </si>
  <si>
    <t>1.05</t>
  </si>
  <si>
    <t>On-Peak Fuel Charge  ¢/kWh</t>
  </si>
  <si>
    <t>Off-Peak Fuel Charge  ¢/kWh</t>
  </si>
  <si>
    <t>Gross receipts tax</t>
  </si>
  <si>
    <t>FIPUG 000722</t>
  </si>
  <si>
    <t>FPL RC-16</t>
  </si>
  <si>
    <t>FIPUG 000723</t>
  </si>
  <si>
    <t>FIPUG 000725</t>
  </si>
  <si>
    <t>FIPUG 000726</t>
  </si>
  <si>
    <t>FIPUG 000727</t>
  </si>
  <si>
    <t>FIPUG 000724
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</si>
</sst>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00"/>
    <numFmt numFmtId="167" formatCode="0.0000"/>
    <numFmt numFmtId="168" formatCode="0.00000"/>
    <numFmt numFmtId="169" formatCode="0.0000%"/>
    <numFmt numFmtId="170" formatCode="#,##0.0\ ;[Red]\(#,##0.0\)"/>
    <numFmt numFmtId="171" formatCode="_-* #,##0.0_-;\-* #,##0.0_-;_-* &quot;-&quot;??_-;_-@_-"/>
    <numFmt numFmtId="172" formatCode="#,##0.00&quot; $&quot;;\-#,##0.00&quot; $&quot;"/>
    <numFmt numFmtId="173" formatCode="0.00_)"/>
    <numFmt numFmtId="174" formatCode="General_)"/>
    <numFmt numFmtId="175" formatCode="0.000000"/>
  </numFmts>
  <fonts count="45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0"/>
      <name val="MS Sans Serif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Helv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indexed="9"/>
      <name val="Times New Roman"/>
      <family val="1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sz val="12"/>
      <name val="Arial MT"/>
    </font>
    <font>
      <sz val="11"/>
      <name val="??"/>
    </font>
    <font>
      <b/>
      <sz val="11"/>
      <color indexed="8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0"/>
      <color indexed="12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9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sz val="8"/>
      <color indexed="12"/>
      <name val="Arial"/>
      <family val="2"/>
    </font>
    <font>
      <b/>
      <sz val="11"/>
      <color theme="1"/>
      <name val="Times New Roman"/>
      <family val="1"/>
    </font>
  </fonts>
  <fills count="5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ck">
        <color indexed="63"/>
      </bottom>
      <diagonal/>
    </border>
    <border>
      <left style="thin">
        <color indexed="51"/>
      </left>
      <right style="thin">
        <color indexed="51"/>
      </right>
      <top/>
      <bottom/>
      <diagonal/>
    </border>
  </borders>
  <cellStyleXfs count="317">
    <xf numFmtId="0" fontId="0" fillId="0" borderId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3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7" fillId="15" borderId="0" applyNumberFormat="0" applyBorder="0" applyAlignment="0" applyProtection="0"/>
    <xf numFmtId="170" fontId="4" fillId="16" borderId="12">
      <alignment horizontal="center"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6" fontId="20" fillId="0" borderId="0">
      <protection locked="0"/>
    </xf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171" fontId="7" fillId="0" borderId="0">
      <protection locked="0"/>
    </xf>
    <xf numFmtId="38" fontId="22" fillId="16" borderId="0" applyNumberFormat="0" applyBorder="0" applyAlignment="0" applyProtection="0"/>
    <xf numFmtId="0" fontId="7" fillId="20" borderId="0" applyNumberFormat="0" applyFont="0" applyBorder="0" applyAlignment="0" applyProtection="0"/>
    <xf numFmtId="0" fontId="7" fillId="20" borderId="0" applyNumberFormat="0" applyFont="0" applyBorder="0" applyAlignment="0" applyProtection="0"/>
    <xf numFmtId="0" fontId="23" fillId="0" borderId="0" applyNumberFormat="0" applyFill="0" applyBorder="0" applyAlignment="0" applyProtection="0"/>
    <xf numFmtId="172" fontId="7" fillId="0" borderId="0">
      <protection locked="0"/>
    </xf>
    <xf numFmtId="172" fontId="7" fillId="0" borderId="0">
      <protection locked="0"/>
    </xf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0" fontId="22" fillId="21" borderId="14" applyNumberFormat="0" applyBorder="0" applyAlignment="0" applyProtection="0"/>
    <xf numFmtId="37" fontId="27" fillId="0" borderId="0"/>
    <xf numFmtId="173" fontId="28" fillId="0" borderId="0"/>
    <xf numFmtId="0" fontId="1" fillId="0" borderId="0"/>
    <xf numFmtId="174" fontId="19" fillId="0" borderId="0"/>
    <xf numFmtId="0" fontId="29" fillId="0" borderId="0"/>
    <xf numFmtId="0" fontId="29" fillId="0" borderId="0"/>
    <xf numFmtId="0" fontId="7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7" fillId="0" borderId="0"/>
    <xf numFmtId="0" fontId="7" fillId="0" borderId="0"/>
    <xf numFmtId="0" fontId="7" fillId="0" borderId="0"/>
    <xf numFmtId="174" fontId="19" fillId="0" borderId="0"/>
    <xf numFmtId="0" fontId="29" fillId="0" borderId="0"/>
    <xf numFmtId="0" fontId="29" fillId="0" borderId="0"/>
    <xf numFmtId="174" fontId="19" fillId="0" borderId="0"/>
    <xf numFmtId="174" fontId="19" fillId="0" borderId="0"/>
    <xf numFmtId="174" fontId="19" fillId="0" borderId="0"/>
    <xf numFmtId="174" fontId="19" fillId="0" borderId="0"/>
    <xf numFmtId="0" fontId="29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74" fontId="19" fillId="0" borderId="0"/>
    <xf numFmtId="174" fontId="19" fillId="0" borderId="0"/>
    <xf numFmtId="174" fontId="19" fillId="0" borderId="0"/>
    <xf numFmtId="174" fontId="19" fillId="0" borderId="0"/>
    <xf numFmtId="174" fontId="19" fillId="0" borderId="0"/>
    <xf numFmtId="174" fontId="19" fillId="0" borderId="0"/>
    <xf numFmtId="174" fontId="19" fillId="0" borderId="0"/>
    <xf numFmtId="174" fontId="19" fillId="0" borderId="0"/>
    <xf numFmtId="174" fontId="19" fillId="0" borderId="0"/>
    <xf numFmtId="0" fontId="29" fillId="0" borderId="0"/>
    <xf numFmtId="174" fontId="19" fillId="0" borderId="0"/>
    <xf numFmtId="174" fontId="19" fillId="0" borderId="0"/>
    <xf numFmtId="174" fontId="19" fillId="0" borderId="0"/>
    <xf numFmtId="174" fontId="19" fillId="0" borderId="0"/>
    <xf numFmtId="174" fontId="19" fillId="0" borderId="0"/>
    <xf numFmtId="174" fontId="19" fillId="0" borderId="0"/>
    <xf numFmtId="174" fontId="19" fillId="0" borderId="0"/>
    <xf numFmtId="174" fontId="19" fillId="0" borderId="0"/>
    <xf numFmtId="174" fontId="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30" fillId="0" borderId="0"/>
    <xf numFmtId="174" fontId="19" fillId="0" borderId="0"/>
    <xf numFmtId="0" fontId="30" fillId="0" borderId="0"/>
    <xf numFmtId="0" fontId="30" fillId="0" borderId="0"/>
    <xf numFmtId="0" fontId="30" fillId="0" borderId="0"/>
    <xf numFmtId="174" fontId="19" fillId="0" borderId="0"/>
    <xf numFmtId="174" fontId="19" fillId="0" borderId="0"/>
    <xf numFmtId="174" fontId="19" fillId="0" borderId="0"/>
    <xf numFmtId="0" fontId="7" fillId="0" borderId="0"/>
    <xf numFmtId="174" fontId="19" fillId="0" borderId="0"/>
    <xf numFmtId="174" fontId="19" fillId="0" borderId="0"/>
    <xf numFmtId="174" fontId="19" fillId="0" borderId="0"/>
    <xf numFmtId="0" fontId="1" fillId="0" borderId="0"/>
    <xf numFmtId="0" fontId="1" fillId="0" borderId="0"/>
    <xf numFmtId="174" fontId="19" fillId="0" borderId="0"/>
    <xf numFmtId="0" fontId="30" fillId="0" borderId="0"/>
    <xf numFmtId="0" fontId="30" fillId="0" borderId="0"/>
    <xf numFmtId="0" fontId="1" fillId="0" borderId="0"/>
    <xf numFmtId="0" fontId="1" fillId="4" borderId="11" applyNumberFormat="0" applyFont="0" applyAlignment="0" applyProtection="0"/>
    <xf numFmtId="10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4" fontId="31" fillId="22" borderId="15" applyNumberFormat="0" applyProtection="0">
      <alignment vertical="center"/>
    </xf>
    <xf numFmtId="4" fontId="31" fillId="22" borderId="15" applyNumberFormat="0" applyProtection="0">
      <alignment vertical="center"/>
    </xf>
    <xf numFmtId="4" fontId="18" fillId="23" borderId="16" applyNumberFormat="0" applyProtection="0">
      <alignment vertical="center"/>
    </xf>
    <xf numFmtId="4" fontId="32" fillId="22" borderId="15" applyNumberFormat="0" applyProtection="0">
      <alignment vertical="center"/>
    </xf>
    <xf numFmtId="4" fontId="32" fillId="23" borderId="15" applyNumberFormat="0" applyProtection="0">
      <alignment vertical="center"/>
    </xf>
    <xf numFmtId="4" fontId="31" fillId="22" borderId="15" applyNumberFormat="0" applyProtection="0">
      <alignment horizontal="left" vertical="center" indent="1"/>
    </xf>
    <xf numFmtId="4" fontId="31" fillId="23" borderId="15" applyNumberFormat="0" applyProtection="0">
      <alignment horizontal="left" vertical="center" indent="1"/>
    </xf>
    <xf numFmtId="4" fontId="18" fillId="23" borderId="16" applyNumberFormat="0" applyProtection="0">
      <alignment horizontal="left" vertical="center" indent="1"/>
    </xf>
    <xf numFmtId="0" fontId="31" fillId="22" borderId="15" applyNumberFormat="0" applyProtection="0">
      <alignment horizontal="left" vertical="top" indent="1"/>
    </xf>
    <xf numFmtId="4" fontId="18" fillId="23" borderId="16" applyNumberFormat="0" applyProtection="0">
      <alignment horizontal="left" vertical="center" indent="1"/>
    </xf>
    <xf numFmtId="4" fontId="31" fillId="24" borderId="0" applyNumberFormat="0" applyProtection="0">
      <alignment horizontal="left" vertical="center" indent="1"/>
    </xf>
    <xf numFmtId="4" fontId="32" fillId="0" borderId="4" applyNumberFormat="0" applyProtection="0">
      <alignment horizontal="center"/>
    </xf>
    <xf numFmtId="0" fontId="33" fillId="0" borderId="16" applyNumberFormat="0" applyProtection="0">
      <alignment horizontal="left" vertical="center" indent="1"/>
    </xf>
    <xf numFmtId="4" fontId="18" fillId="25" borderId="15" applyNumberFormat="0" applyProtection="0">
      <alignment horizontal="right" vertical="center"/>
    </xf>
    <xf numFmtId="4" fontId="18" fillId="25" borderId="15" applyNumberFormat="0" applyProtection="0">
      <alignment horizontal="right" vertical="center"/>
    </xf>
    <xf numFmtId="4" fontId="18" fillId="26" borderId="15" applyNumberFormat="0" applyProtection="0">
      <alignment horizontal="right" vertical="center"/>
    </xf>
    <xf numFmtId="4" fontId="18" fillId="26" borderId="15" applyNumberFormat="0" applyProtection="0">
      <alignment horizontal="right" vertical="center"/>
    </xf>
    <xf numFmtId="4" fontId="18" fillId="27" borderId="15" applyNumberFormat="0" applyProtection="0">
      <alignment horizontal="right" vertical="center"/>
    </xf>
    <xf numFmtId="4" fontId="18" fillId="27" borderId="15" applyNumberFormat="0" applyProtection="0">
      <alignment horizontal="right" vertical="center"/>
    </xf>
    <xf numFmtId="4" fontId="18" fillId="28" borderId="15" applyNumberFormat="0" applyProtection="0">
      <alignment horizontal="right" vertical="center"/>
    </xf>
    <xf numFmtId="4" fontId="18" fillId="28" borderId="15" applyNumberFormat="0" applyProtection="0">
      <alignment horizontal="right" vertical="center"/>
    </xf>
    <xf numFmtId="4" fontId="18" fillId="29" borderId="15" applyNumberFormat="0" applyProtection="0">
      <alignment horizontal="right" vertical="center"/>
    </xf>
    <xf numFmtId="4" fontId="18" fillId="29" borderId="15" applyNumberFormat="0" applyProtection="0">
      <alignment horizontal="right" vertical="center"/>
    </xf>
    <xf numFmtId="4" fontId="18" fillId="30" borderId="15" applyNumberFormat="0" applyProtection="0">
      <alignment horizontal="right" vertical="center"/>
    </xf>
    <xf numFmtId="4" fontId="18" fillId="30" borderId="15" applyNumberFormat="0" applyProtection="0">
      <alignment horizontal="right" vertical="center"/>
    </xf>
    <xf numFmtId="4" fontId="18" fillId="31" borderId="15" applyNumberFormat="0" applyProtection="0">
      <alignment horizontal="right" vertical="center"/>
    </xf>
    <xf numFmtId="4" fontId="18" fillId="31" borderId="15" applyNumberFormat="0" applyProtection="0">
      <alignment horizontal="right" vertical="center"/>
    </xf>
    <xf numFmtId="4" fontId="18" fillId="32" borderId="15" applyNumberFormat="0" applyProtection="0">
      <alignment horizontal="right" vertical="center"/>
    </xf>
    <xf numFmtId="4" fontId="18" fillId="32" borderId="15" applyNumberFormat="0" applyProtection="0">
      <alignment horizontal="right" vertical="center"/>
    </xf>
    <xf numFmtId="4" fontId="18" fillId="33" borderId="15" applyNumberFormat="0" applyProtection="0">
      <alignment horizontal="right" vertical="center"/>
    </xf>
    <xf numFmtId="4" fontId="18" fillId="33" borderId="15" applyNumberFormat="0" applyProtection="0">
      <alignment horizontal="right" vertical="center"/>
    </xf>
    <xf numFmtId="4" fontId="31" fillId="34" borderId="17" applyNumberFormat="0" applyProtection="0">
      <alignment horizontal="left" vertical="center" indent="1"/>
    </xf>
    <xf numFmtId="4" fontId="31" fillId="35" borderId="16" applyNumberFormat="0" applyProtection="0">
      <alignment horizontal="left" vertical="center" indent="1"/>
    </xf>
    <xf numFmtId="4" fontId="18" fillId="36" borderId="0" applyNumberFormat="0" applyProtection="0">
      <alignment horizontal="left" vertical="center" indent="1"/>
    </xf>
    <xf numFmtId="4" fontId="18" fillId="36" borderId="0" applyNumberFormat="0" applyProtection="0">
      <alignment horizontal="left" vertical="center" indent="1"/>
    </xf>
    <xf numFmtId="4" fontId="31" fillId="0" borderId="18" applyNumberFormat="0" applyProtection="0">
      <alignment horizontal="left" vertical="center" indent="1"/>
    </xf>
    <xf numFmtId="4" fontId="18" fillId="36" borderId="0" applyNumberFormat="0" applyProtection="0">
      <alignment horizontal="left" vertical="center" indent="1"/>
    </xf>
    <xf numFmtId="4" fontId="34" fillId="37" borderId="0" applyNumberFormat="0" applyProtection="0">
      <alignment horizontal="left" vertical="center" indent="1"/>
    </xf>
    <xf numFmtId="4" fontId="34" fillId="38" borderId="0" applyNumberFormat="0" applyProtection="0">
      <alignment horizontal="left" vertical="center" indent="1"/>
    </xf>
    <xf numFmtId="4" fontId="18" fillId="24" borderId="15" applyNumberFormat="0" applyProtection="0">
      <alignment horizontal="right" vertical="center"/>
    </xf>
    <xf numFmtId="4" fontId="18" fillId="24" borderId="15" applyNumberFormat="0" applyProtection="0">
      <alignment horizontal="right" vertical="center"/>
    </xf>
    <xf numFmtId="4" fontId="18" fillId="36" borderId="0" applyNumberFormat="0" applyProtection="0">
      <alignment horizontal="left" vertical="center" indent="1"/>
    </xf>
    <xf numFmtId="4" fontId="18" fillId="36" borderId="0" applyNumberFormat="0" applyProtection="0">
      <alignment horizontal="left" vertical="center" indent="1"/>
    </xf>
    <xf numFmtId="4" fontId="31" fillId="0" borderId="0" applyNumberFormat="0" applyProtection="0">
      <alignment horizontal="left" vertical="center" indent="1"/>
    </xf>
    <xf numFmtId="4" fontId="31" fillId="0" borderId="16" applyNumberFormat="0" applyProtection="0">
      <alignment horizontal="left" vertical="center" indent="1"/>
    </xf>
    <xf numFmtId="4" fontId="18" fillId="36" borderId="0" applyNumberFormat="0" applyProtection="0">
      <alignment horizontal="left" vertical="center" indent="1"/>
    </xf>
    <xf numFmtId="4" fontId="18" fillId="24" borderId="0" applyNumberFormat="0" applyProtection="0">
      <alignment horizontal="left" vertical="center" indent="1"/>
    </xf>
    <xf numFmtId="4" fontId="18" fillId="24" borderId="0" applyNumberFormat="0" applyProtection="0">
      <alignment horizontal="left" vertical="center" indent="1"/>
    </xf>
    <xf numFmtId="4" fontId="31" fillId="0" borderId="0" applyNumberFormat="0" applyProtection="0">
      <alignment horizontal="left" vertical="center" indent="1"/>
    </xf>
    <xf numFmtId="4" fontId="31" fillId="0" borderId="16" applyNumberFormat="0" applyProtection="0">
      <alignment horizontal="left" vertical="center" indent="1"/>
    </xf>
    <xf numFmtId="4" fontId="18" fillId="24" borderId="0" applyNumberFormat="0" applyProtection="0">
      <alignment horizontal="left" vertical="center" indent="1"/>
    </xf>
    <xf numFmtId="0" fontId="7" fillId="37" borderId="15" applyNumberFormat="0" applyProtection="0">
      <alignment horizontal="left" vertical="center" indent="1"/>
    </xf>
    <xf numFmtId="0" fontId="5" fillId="0" borderId="0" applyNumberFormat="0" applyProtection="0">
      <alignment horizontal="left" vertical="center" indent="1"/>
    </xf>
    <xf numFmtId="0" fontId="7" fillId="0" borderId="16" applyNumberFormat="0" applyProtection="0">
      <alignment horizontal="left" vertical="center" indent="1"/>
    </xf>
    <xf numFmtId="0" fontId="7" fillId="37" borderId="15" applyNumberFormat="0" applyProtection="0">
      <alignment horizontal="left" vertical="top" indent="1"/>
    </xf>
    <xf numFmtId="0" fontId="7" fillId="39" borderId="16" applyNumberFormat="0" applyProtection="0">
      <alignment horizontal="left" vertical="center" indent="1"/>
    </xf>
    <xf numFmtId="0" fontId="7" fillId="24" borderId="15" applyNumberFormat="0" applyProtection="0">
      <alignment horizontal="left" vertical="center" indent="1"/>
    </xf>
    <xf numFmtId="0" fontId="7" fillId="0" borderId="0" applyNumberFormat="0" applyProtection="0">
      <alignment horizontal="left" vertical="center" indent="1"/>
    </xf>
    <xf numFmtId="0" fontId="7" fillId="0" borderId="16" applyNumberFormat="0" applyProtection="0">
      <alignment horizontal="left" vertical="center" indent="1"/>
    </xf>
    <xf numFmtId="0" fontId="7" fillId="24" borderId="15" applyNumberFormat="0" applyProtection="0">
      <alignment horizontal="left" vertical="top" indent="1"/>
    </xf>
    <xf numFmtId="0" fontId="7" fillId="40" borderId="15" applyNumberFormat="0" applyProtection="0">
      <alignment horizontal="left" vertical="top" indent="1"/>
    </xf>
    <xf numFmtId="0" fontId="7" fillId="41" borderId="15" applyNumberFormat="0" applyProtection="0">
      <alignment horizontal="left" vertical="center" indent="1"/>
    </xf>
    <xf numFmtId="0" fontId="7" fillId="0" borderId="0" applyNumberFormat="0" applyProtection="0">
      <alignment horizontal="left" vertical="center" indent="1"/>
    </xf>
    <xf numFmtId="0" fontId="7" fillId="16" borderId="16" applyNumberFormat="0" applyProtection="0">
      <alignment horizontal="left" vertical="center" indent="1"/>
    </xf>
    <xf numFmtId="0" fontId="7" fillId="41" borderId="15" applyNumberFormat="0" applyProtection="0">
      <alignment horizontal="left" vertical="top" indent="1"/>
    </xf>
    <xf numFmtId="0" fontId="7" fillId="42" borderId="15" applyNumberFormat="0" applyProtection="0">
      <alignment horizontal="left" vertical="top" indent="1"/>
    </xf>
    <xf numFmtId="0" fontId="7" fillId="36" borderId="15" applyNumberFormat="0" applyProtection="0">
      <alignment horizontal="left" vertical="center" indent="1"/>
    </xf>
    <xf numFmtId="0" fontId="7" fillId="0" borderId="0" applyNumberFormat="0" applyProtection="0">
      <alignment horizontal="left" vertical="center" indent="1"/>
    </xf>
    <xf numFmtId="0" fontId="7" fillId="43" borderId="16" applyNumberFormat="0" applyProtection="0">
      <alignment horizontal="left" vertical="center" indent="1"/>
    </xf>
    <xf numFmtId="0" fontId="7" fillId="36" borderId="15" applyNumberFormat="0" applyProtection="0">
      <alignment horizontal="left" vertical="top" indent="1"/>
    </xf>
    <xf numFmtId="0" fontId="7" fillId="44" borderId="15" applyNumberFormat="0" applyProtection="0">
      <alignment horizontal="left" vertical="top" indent="1"/>
    </xf>
    <xf numFmtId="0" fontId="7" fillId="45" borderId="14" applyNumberFormat="0">
      <protection locked="0"/>
    </xf>
    <xf numFmtId="4" fontId="18" fillId="46" borderId="15" applyNumberFormat="0" applyProtection="0">
      <alignment vertical="center"/>
    </xf>
    <xf numFmtId="4" fontId="18" fillId="46" borderId="15" applyNumberFormat="0" applyProtection="0">
      <alignment vertical="center"/>
    </xf>
    <xf numFmtId="4" fontId="18" fillId="47" borderId="15" applyNumberFormat="0" applyProtection="0">
      <alignment vertical="center"/>
    </xf>
    <xf numFmtId="4" fontId="18" fillId="46" borderId="15" applyNumberFormat="0" applyProtection="0">
      <alignment vertical="center"/>
    </xf>
    <xf numFmtId="4" fontId="35" fillId="46" borderId="15" applyNumberFormat="0" applyProtection="0">
      <alignment vertical="center"/>
    </xf>
    <xf numFmtId="4" fontId="35" fillId="47" borderId="15" applyNumberFormat="0" applyProtection="0">
      <alignment vertical="center"/>
    </xf>
    <xf numFmtId="4" fontId="18" fillId="46" borderId="15" applyNumberFormat="0" applyProtection="0">
      <alignment horizontal="left" vertical="center" indent="1"/>
    </xf>
    <xf numFmtId="4" fontId="18" fillId="46" borderId="15" applyNumberFormat="0" applyProtection="0">
      <alignment horizontal="left" vertical="center" indent="1"/>
    </xf>
    <xf numFmtId="4" fontId="18" fillId="47" borderId="15" applyNumberFormat="0" applyProtection="0">
      <alignment horizontal="left" vertical="center" indent="1"/>
    </xf>
    <xf numFmtId="4" fontId="18" fillId="46" borderId="15" applyNumberFormat="0" applyProtection="0">
      <alignment horizontal="left" vertical="center" indent="1"/>
    </xf>
    <xf numFmtId="0" fontId="18" fillId="46" borderId="15" applyNumberFormat="0" applyProtection="0">
      <alignment horizontal="left" vertical="top" indent="1"/>
    </xf>
    <xf numFmtId="0" fontId="18" fillId="46" borderId="15" applyNumberFormat="0" applyProtection="0">
      <alignment horizontal="left" vertical="top" indent="1"/>
    </xf>
    <xf numFmtId="0" fontId="18" fillId="47" borderId="15" applyNumberFormat="0" applyProtection="0">
      <alignment horizontal="left" vertical="top" indent="1"/>
    </xf>
    <xf numFmtId="0" fontId="18" fillId="46" borderId="15" applyNumberFormat="0" applyProtection="0">
      <alignment horizontal="left" vertical="top" indent="1"/>
    </xf>
    <xf numFmtId="4" fontId="18" fillId="36" borderId="15" applyNumberFormat="0" applyProtection="0">
      <alignment horizontal="right" vertical="center"/>
    </xf>
    <xf numFmtId="4" fontId="18" fillId="36" borderId="15" applyNumberFormat="0" applyProtection="0">
      <alignment horizontal="right" vertical="center"/>
    </xf>
    <xf numFmtId="4" fontId="18" fillId="0" borderId="0" applyNumberFormat="0" applyProtection="0">
      <alignment horizontal="right" vertical="center"/>
    </xf>
    <xf numFmtId="4" fontId="18" fillId="0" borderId="16" applyNumberFormat="0" applyProtection="0">
      <alignment horizontal="right" vertical="center"/>
    </xf>
    <xf numFmtId="4" fontId="18" fillId="36" borderId="15" applyNumberFormat="0" applyProtection="0">
      <alignment horizontal="right" vertical="center"/>
    </xf>
    <xf numFmtId="4" fontId="35" fillId="36" borderId="15" applyNumberFormat="0" applyProtection="0">
      <alignment horizontal="right" vertical="center"/>
    </xf>
    <xf numFmtId="4" fontId="18" fillId="24" borderId="15" applyNumberFormat="0" applyProtection="0">
      <alignment horizontal="left" vertical="center" indent="1"/>
    </xf>
    <xf numFmtId="4" fontId="18" fillId="24" borderId="15" applyNumberFormat="0" applyProtection="0">
      <alignment horizontal="left" vertical="center" indent="1"/>
    </xf>
    <xf numFmtId="0" fontId="7" fillId="0" borderId="16" applyNumberFormat="0" applyProtection="0">
      <alignment horizontal="left" vertical="center" indent="1"/>
    </xf>
    <xf numFmtId="0" fontId="18" fillId="24" borderId="15" applyNumberFormat="0" applyProtection="0">
      <alignment horizontal="left" vertical="top" indent="1"/>
    </xf>
    <xf numFmtId="0" fontId="18" fillId="24" borderId="15" applyNumberFormat="0" applyProtection="0">
      <alignment horizontal="left" vertical="top" indent="1"/>
    </xf>
    <xf numFmtId="0" fontId="31" fillId="0" borderId="4" applyNumberFormat="0" applyProtection="0">
      <alignment horizontal="center" wrapText="1"/>
    </xf>
    <xf numFmtId="0" fontId="5" fillId="0" borderId="19" applyNumberFormat="0" applyProtection="0">
      <alignment horizontal="left" vertical="center" indent="1"/>
    </xf>
    <xf numFmtId="0" fontId="18" fillId="24" borderId="15" applyNumberFormat="0" applyProtection="0">
      <alignment horizontal="left" vertical="top" indent="1"/>
    </xf>
    <xf numFmtId="4" fontId="36" fillId="48" borderId="0" applyNumberFormat="0" applyProtection="0">
      <alignment horizontal="left" vertical="center" indent="1"/>
    </xf>
    <xf numFmtId="4" fontId="37" fillId="0" borderId="0" applyNumberFormat="0" applyProtection="0">
      <alignment horizontal="left" vertical="center" indent="1"/>
    </xf>
    <xf numFmtId="0" fontId="37" fillId="0" borderId="0"/>
    <xf numFmtId="4" fontId="38" fillId="36" borderId="15" applyNumberFormat="0" applyProtection="0">
      <alignment horizontal="right" vertical="center"/>
    </xf>
    <xf numFmtId="4" fontId="39" fillId="0" borderId="0" applyNumberFormat="0" applyProtection="0">
      <alignment horizontal="right" vertical="center"/>
    </xf>
    <xf numFmtId="0" fontId="40" fillId="49" borderId="0"/>
    <xf numFmtId="0" fontId="40" fillId="21" borderId="20">
      <protection locked="0"/>
    </xf>
    <xf numFmtId="0" fontId="40" fillId="49" borderId="0"/>
    <xf numFmtId="0" fontId="41" fillId="50" borderId="0"/>
    <xf numFmtId="0" fontId="41" fillId="51" borderId="0"/>
    <xf numFmtId="0" fontId="41" fillId="52" borderId="0"/>
    <xf numFmtId="0" fontId="42" fillId="0" borderId="0" applyNumberFormat="0" applyFill="0" applyBorder="0" applyAlignment="0" applyProtection="0"/>
    <xf numFmtId="175" fontId="7" fillId="0" borderId="0">
      <alignment horizontal="left" wrapText="1"/>
    </xf>
    <xf numFmtId="37" fontId="22" fillId="16" borderId="0" applyNumberFormat="0" applyBorder="0" applyAlignment="0" applyProtection="0"/>
    <xf numFmtId="37" fontId="22" fillId="0" borderId="0"/>
    <xf numFmtId="37" fontId="22" fillId="16" borderId="0" applyNumberFormat="0" applyBorder="0" applyAlignment="0" applyProtection="0"/>
    <xf numFmtId="3" fontId="43" fillId="0" borderId="13" applyProtection="0"/>
    <xf numFmtId="0" fontId="7" fillId="46" borderId="0" applyNumberFormat="0" applyFont="0" applyBorder="0" applyAlignment="0" applyProtection="0"/>
    <xf numFmtId="0" fontId="7" fillId="46" borderId="0" applyNumberFormat="0" applyFont="0" applyBorder="0" applyAlignment="0" applyProtection="0"/>
  </cellStyleXfs>
  <cellXfs count="112">
    <xf numFmtId="0" fontId="0" fillId="0" borderId="0" xfId="0"/>
    <xf numFmtId="0" fontId="0" fillId="0" borderId="0" xfId="0" applyFill="1"/>
    <xf numFmtId="0" fontId="0" fillId="2" borderId="0" xfId="0" applyFill="1"/>
    <xf numFmtId="0" fontId="2" fillId="0" borderId="0" xfId="6"/>
    <xf numFmtId="0" fontId="8" fillId="0" borderId="0" xfId="6" applyFont="1"/>
    <xf numFmtId="0" fontId="9" fillId="0" borderId="0" xfId="6" applyFont="1"/>
    <xf numFmtId="164" fontId="10" fillId="0" borderId="0" xfId="7" applyNumberFormat="1" applyFont="1"/>
    <xf numFmtId="0" fontId="10" fillId="0" borderId="0" xfId="6" applyFont="1"/>
    <xf numFmtId="9" fontId="0" fillId="0" borderId="0" xfId="8" applyFont="1" applyAlignment="1">
      <alignment horizontal="left"/>
    </xf>
    <xf numFmtId="164" fontId="8" fillId="0" borderId="0" xfId="7" applyNumberFormat="1" applyFont="1" applyAlignment="1">
      <alignment horizontal="center"/>
    </xf>
    <xf numFmtId="165" fontId="8" fillId="0" borderId="0" xfId="6" applyNumberFormat="1" applyFont="1" applyAlignment="1">
      <alignment horizontal="center"/>
    </xf>
    <xf numFmtId="2" fontId="8" fillId="0" borderId="0" xfId="9" applyNumberFormat="1" applyFont="1" applyAlignment="1">
      <alignment horizontal="center"/>
    </xf>
    <xf numFmtId="166" fontId="8" fillId="0" borderId="0" xfId="9" applyNumberFormat="1" applyFont="1" applyAlignment="1">
      <alignment horizontal="center"/>
    </xf>
    <xf numFmtId="164" fontId="8" fillId="0" borderId="0" xfId="7" applyNumberFormat="1" applyFont="1" applyAlignment="1"/>
    <xf numFmtId="0" fontId="9" fillId="0" borderId="0" xfId="6" applyFont="1" applyFill="1" applyBorder="1"/>
    <xf numFmtId="166" fontId="9" fillId="0" borderId="0" xfId="9" applyNumberFormat="1" applyFont="1" applyAlignment="1">
      <alignment horizontal="center"/>
    </xf>
    <xf numFmtId="164" fontId="9" fillId="0" borderId="0" xfId="7" applyNumberFormat="1" applyFont="1" applyAlignment="1"/>
    <xf numFmtId="165" fontId="9" fillId="0" borderId="0" xfId="6" applyNumberFormat="1" applyFont="1" applyAlignment="1">
      <alignment horizontal="center"/>
    </xf>
    <xf numFmtId="167" fontId="8" fillId="0" borderId="0" xfId="9" applyNumberFormat="1" applyFont="1" applyAlignment="1">
      <alignment horizontal="center"/>
    </xf>
    <xf numFmtId="0" fontId="9" fillId="0" borderId="0" xfId="6" applyFont="1" applyAlignment="1"/>
    <xf numFmtId="2" fontId="8" fillId="0" borderId="0" xfId="6" applyNumberFormat="1" applyFont="1" applyAlignment="1">
      <alignment horizontal="center"/>
    </xf>
    <xf numFmtId="0" fontId="8" fillId="0" borderId="0" xfId="6" applyFont="1" applyAlignment="1"/>
    <xf numFmtId="0" fontId="9" fillId="0" borderId="0" xfId="6" applyFont="1" applyAlignment="1">
      <alignment horizontal="left"/>
    </xf>
    <xf numFmtId="2" fontId="9" fillId="0" borderId="0" xfId="6" applyNumberFormat="1" applyFont="1" applyAlignment="1">
      <alignment horizontal="center"/>
    </xf>
    <xf numFmtId="4" fontId="12" fillId="0" borderId="0" xfId="10" applyNumberFormat="1" applyFont="1" applyFill="1" applyBorder="1"/>
    <xf numFmtId="0" fontId="12" fillId="0" borderId="0" xfId="10" applyFont="1" applyFill="1" applyAlignment="1">
      <alignment horizontal="center" wrapText="1"/>
    </xf>
    <xf numFmtId="2" fontId="13" fillId="0" borderId="1" xfId="10" applyNumberFormat="1" applyFont="1" applyFill="1" applyBorder="1" applyAlignment="1">
      <alignment horizontal="center" wrapText="1"/>
    </xf>
    <xf numFmtId="4" fontId="12" fillId="0" borderId="2" xfId="10" applyNumberFormat="1" applyFont="1" applyFill="1" applyBorder="1" applyAlignment="1">
      <alignment horizontal="center" wrapText="1"/>
    </xf>
    <xf numFmtId="9" fontId="12" fillId="0" borderId="3" xfId="10" applyNumberFormat="1" applyFont="1" applyFill="1" applyBorder="1" applyAlignment="1">
      <alignment horizontal="center" wrapText="1"/>
    </xf>
    <xf numFmtId="0" fontId="12" fillId="0" borderId="0" xfId="10" applyFont="1" applyFill="1" applyBorder="1"/>
    <xf numFmtId="4" fontId="13" fillId="0" borderId="4" xfId="10" applyNumberFormat="1" applyFont="1" applyFill="1" applyBorder="1" applyAlignment="1">
      <alignment horizontal="centerContinuous"/>
    </xf>
    <xf numFmtId="4" fontId="12" fillId="0" borderId="5" xfId="10" applyNumberFormat="1" applyFont="1" applyFill="1" applyBorder="1" applyAlignment="1">
      <alignment horizontal="center" vertical="top" wrapText="1"/>
    </xf>
    <xf numFmtId="2" fontId="12" fillId="0" borderId="4" xfId="10" applyNumberFormat="1" applyFont="1" applyFill="1" applyBorder="1" applyAlignment="1">
      <alignment horizontal="center" vertical="top" wrapText="1"/>
    </xf>
    <xf numFmtId="4" fontId="12" fillId="0" borderId="6" xfId="10" applyNumberFormat="1" applyFont="1" applyFill="1" applyBorder="1" applyAlignment="1">
      <alignment horizontal="center" vertical="top" wrapText="1"/>
    </xf>
    <xf numFmtId="9" fontId="12" fillId="0" borderId="7" xfId="10" applyNumberFormat="1" applyFont="1" applyFill="1" applyBorder="1" applyAlignment="1">
      <alignment horizontal="center" vertical="top" wrapText="1"/>
    </xf>
    <xf numFmtId="4" fontId="12" fillId="0" borderId="4" xfId="10" applyNumberFormat="1" applyFont="1" applyFill="1" applyBorder="1"/>
    <xf numFmtId="0" fontId="12" fillId="0" borderId="4" xfId="10" applyFont="1" applyFill="1" applyBorder="1"/>
    <xf numFmtId="4" fontId="12" fillId="0" borderId="0" xfId="10" applyNumberFormat="1" applyFont="1" applyFill="1" applyBorder="1" applyAlignment="1"/>
    <xf numFmtId="4" fontId="12" fillId="0" borderId="8" xfId="10" applyNumberFormat="1" applyFont="1" applyFill="1" applyBorder="1" applyAlignment="1">
      <alignment horizontal="right"/>
    </xf>
    <xf numFmtId="4" fontId="12" fillId="0" borderId="9" xfId="10" applyNumberFormat="1" applyFont="1" applyFill="1" applyBorder="1" applyAlignment="1">
      <alignment horizontal="right"/>
    </xf>
    <xf numFmtId="4" fontId="12" fillId="0" borderId="10" xfId="10" applyNumberFormat="1" applyFont="1" applyFill="1" applyBorder="1" applyAlignment="1">
      <alignment horizontal="right"/>
    </xf>
    <xf numFmtId="9" fontId="12" fillId="0" borderId="9" xfId="10" applyNumberFormat="1" applyFont="1" applyFill="1" applyBorder="1" applyAlignment="1">
      <alignment horizontal="right"/>
    </xf>
    <xf numFmtId="4" fontId="12" fillId="3" borderId="0" xfId="10" applyNumberFormat="1" applyFont="1" applyFill="1" applyBorder="1"/>
    <xf numFmtId="4" fontId="12" fillId="3" borderId="8" xfId="10" applyNumberFormat="1" applyFont="1" applyFill="1" applyBorder="1" applyAlignment="1">
      <alignment horizontal="right"/>
    </xf>
    <xf numFmtId="4" fontId="12" fillId="3" borderId="9" xfId="10" applyNumberFormat="1" applyFont="1" applyFill="1" applyBorder="1" applyAlignment="1">
      <alignment horizontal="right"/>
    </xf>
    <xf numFmtId="4" fontId="12" fillId="3" borderId="10" xfId="10" applyNumberFormat="1" applyFont="1" applyFill="1" applyBorder="1" applyAlignment="1">
      <alignment horizontal="right"/>
    </xf>
    <xf numFmtId="9" fontId="12" fillId="3" borderId="9" xfId="10" applyNumberFormat="1" applyFont="1" applyFill="1" applyBorder="1" applyAlignment="1">
      <alignment horizontal="right"/>
    </xf>
    <xf numFmtId="0" fontId="12" fillId="3" borderId="0" xfId="10" applyFont="1" applyFill="1" applyBorder="1"/>
    <xf numFmtId="10" fontId="12" fillId="0" borderId="9" xfId="10" applyNumberFormat="1" applyFont="1" applyFill="1" applyBorder="1" applyAlignment="1">
      <alignment horizontal="right"/>
    </xf>
    <xf numFmtId="4" fontId="14" fillId="0" borderId="0" xfId="10" applyNumberFormat="1" applyFont="1" applyFill="1" applyBorder="1"/>
    <xf numFmtId="4" fontId="14" fillId="0" borderId="8" xfId="10" applyNumberFormat="1" applyFont="1" applyFill="1" applyBorder="1" applyAlignment="1">
      <alignment horizontal="right"/>
    </xf>
    <xf numFmtId="2" fontId="14" fillId="0" borderId="9" xfId="10" applyNumberFormat="1" applyFont="1" applyFill="1" applyBorder="1" applyAlignment="1">
      <alignment horizontal="right"/>
    </xf>
    <xf numFmtId="4" fontId="14" fillId="0" borderId="10" xfId="10" applyNumberFormat="1" applyFont="1" applyFill="1" applyBorder="1" applyAlignment="1">
      <alignment horizontal="right"/>
    </xf>
    <xf numFmtId="9" fontId="14" fillId="0" borderId="9" xfId="10" applyNumberFormat="1" applyFont="1" applyFill="1" applyBorder="1" applyAlignment="1">
      <alignment horizontal="right"/>
    </xf>
    <xf numFmtId="0" fontId="14" fillId="0" borderId="0" xfId="10" applyFont="1" applyFill="1" applyBorder="1"/>
    <xf numFmtId="4" fontId="15" fillId="2" borderId="10" xfId="10" applyNumberFormat="1" applyFont="1" applyFill="1" applyBorder="1" applyAlignment="1">
      <alignment horizontal="right"/>
    </xf>
    <xf numFmtId="4" fontId="12" fillId="0" borderId="0" xfId="10" applyNumberFormat="1" applyFont="1" applyFill="1" applyBorder="1" applyAlignment="1">
      <alignment horizontal="right"/>
    </xf>
    <xf numFmtId="0" fontId="12" fillId="0" borderId="0" xfId="10" applyFont="1" applyFill="1"/>
    <xf numFmtId="4" fontId="12" fillId="0" borderId="0" xfId="10" applyNumberFormat="1" applyFont="1" applyBorder="1"/>
    <xf numFmtId="0" fontId="12" fillId="0" borderId="9" xfId="10" applyFont="1" applyFill="1" applyBorder="1"/>
    <xf numFmtId="2" fontId="12" fillId="0" borderId="0" xfId="10" applyNumberFormat="1" applyFont="1" applyFill="1"/>
    <xf numFmtId="0" fontId="12" fillId="0" borderId="10" xfId="10" applyFont="1" applyFill="1" applyBorder="1"/>
    <xf numFmtId="2" fontId="12" fillId="0" borderId="0" xfId="10" applyNumberFormat="1" applyFont="1" applyFill="1" applyBorder="1" applyAlignment="1">
      <alignment horizontal="right"/>
    </xf>
    <xf numFmtId="9" fontId="12" fillId="0" borderId="10" xfId="10" applyNumberFormat="1" applyFont="1" applyFill="1" applyBorder="1" applyAlignment="1">
      <alignment horizontal="right"/>
    </xf>
    <xf numFmtId="2" fontId="12" fillId="0" borderId="0" xfId="10" applyNumberFormat="1" applyFont="1" applyFill="1" applyBorder="1"/>
    <xf numFmtId="9" fontId="12" fillId="0" borderId="0" xfId="10" applyNumberFormat="1" applyFont="1" applyFill="1" applyBorder="1" applyAlignment="1">
      <alignment horizontal="left"/>
    </xf>
    <xf numFmtId="4" fontId="12" fillId="0" borderId="8" xfId="10" applyNumberFormat="1" applyFont="1" applyFill="1" applyBorder="1"/>
    <xf numFmtId="4" fontId="12" fillId="3" borderId="8" xfId="10" applyNumberFormat="1" applyFont="1" applyFill="1" applyBorder="1"/>
    <xf numFmtId="9" fontId="12" fillId="0" borderId="0" xfId="11" applyFont="1" applyFill="1" applyBorder="1"/>
    <xf numFmtId="4" fontId="14" fillId="0" borderId="8" xfId="10" applyNumberFormat="1" applyFont="1" applyFill="1" applyBorder="1"/>
    <xf numFmtId="4" fontId="12" fillId="0" borderId="9" xfId="10" applyNumberFormat="1" applyFont="1" applyFill="1" applyBorder="1"/>
    <xf numFmtId="4" fontId="0" fillId="0" borderId="0" xfId="0" applyNumberFormat="1"/>
    <xf numFmtId="4" fontId="0" fillId="2" borderId="0" xfId="0" applyNumberFormat="1" applyFill="1"/>
    <xf numFmtId="0" fontId="1" fillId="0" borderId="0" xfId="12"/>
    <xf numFmtId="0" fontId="8" fillId="0" borderId="0" xfId="12" applyFont="1"/>
    <xf numFmtId="0" fontId="9" fillId="0" borderId="0" xfId="12" applyFont="1"/>
    <xf numFmtId="164" fontId="10" fillId="0" borderId="0" xfId="13" applyNumberFormat="1" applyFont="1"/>
    <xf numFmtId="0" fontId="10" fillId="0" borderId="0" xfId="12" applyFont="1"/>
    <xf numFmtId="9" fontId="0" fillId="0" borderId="0" xfId="14" applyFont="1" applyAlignment="1">
      <alignment horizontal="left"/>
    </xf>
    <xf numFmtId="164" fontId="8" fillId="0" borderId="0" xfId="13" applyNumberFormat="1" applyFont="1" applyAlignment="1">
      <alignment horizontal="center"/>
    </xf>
    <xf numFmtId="165" fontId="8" fillId="0" borderId="0" xfId="12" applyNumberFormat="1" applyFont="1" applyAlignment="1">
      <alignment horizontal="center"/>
    </xf>
    <xf numFmtId="2" fontId="8" fillId="0" borderId="0" xfId="15" applyNumberFormat="1" applyFont="1" applyAlignment="1">
      <alignment horizontal="center"/>
    </xf>
    <xf numFmtId="164" fontId="8" fillId="0" borderId="0" xfId="13" applyNumberFormat="1" applyFont="1" applyAlignment="1"/>
    <xf numFmtId="0" fontId="9" fillId="0" borderId="0" xfId="12" applyFont="1" applyFill="1" applyBorder="1"/>
    <xf numFmtId="166" fontId="9" fillId="0" borderId="0" xfId="15" applyNumberFormat="1" applyFont="1" applyAlignment="1">
      <alignment horizontal="center"/>
    </xf>
    <xf numFmtId="164" fontId="9" fillId="0" borderId="0" xfId="13" applyNumberFormat="1" applyFont="1" applyAlignment="1"/>
    <xf numFmtId="165" fontId="9" fillId="0" borderId="0" xfId="12" applyNumberFormat="1" applyFont="1" applyAlignment="1">
      <alignment horizontal="center"/>
    </xf>
    <xf numFmtId="168" fontId="8" fillId="0" borderId="0" xfId="15" applyNumberFormat="1" applyFont="1" applyAlignment="1">
      <alignment horizontal="center"/>
    </xf>
    <xf numFmtId="0" fontId="9" fillId="0" borderId="0" xfId="12" applyFont="1" applyAlignment="1"/>
    <xf numFmtId="0" fontId="8" fillId="0" borderId="0" xfId="12" applyFont="1" applyAlignment="1"/>
    <xf numFmtId="166" fontId="8" fillId="0" borderId="0" xfId="15" applyNumberFormat="1" applyFont="1" applyAlignment="1">
      <alignment horizontal="center"/>
    </xf>
    <xf numFmtId="2" fontId="8" fillId="0" borderId="0" xfId="12" applyNumberFormat="1" applyFont="1" applyAlignment="1">
      <alignment horizontal="center"/>
    </xf>
    <xf numFmtId="169" fontId="8" fillId="0" borderId="0" xfId="14" applyNumberFormat="1" applyFont="1" applyAlignment="1">
      <alignment horizontal="center"/>
    </xf>
    <xf numFmtId="0" fontId="9" fillId="0" borderId="0" xfId="12" applyFont="1" applyAlignment="1">
      <alignment horizontal="left"/>
    </xf>
    <xf numFmtId="2" fontId="9" fillId="0" borderId="0" xfId="12" applyNumberFormat="1" applyFont="1" applyAlignment="1">
      <alignment horizontal="center"/>
    </xf>
    <xf numFmtId="0" fontId="6" fillId="0" borderId="0" xfId="0" applyFont="1"/>
    <xf numFmtId="0" fontId="6" fillId="0" borderId="0" xfId="0" applyFont="1" applyFill="1"/>
    <xf numFmtId="4" fontId="6" fillId="0" borderId="0" xfId="0" applyNumberFormat="1" applyFont="1"/>
    <xf numFmtId="9" fontId="6" fillId="0" borderId="0" xfId="1" applyNumberFormat="1" applyFont="1"/>
    <xf numFmtId="9" fontId="6" fillId="0" borderId="0" xfId="1" applyFont="1"/>
    <xf numFmtId="0" fontId="6" fillId="2" borderId="0" xfId="0" applyFont="1" applyFill="1"/>
    <xf numFmtId="4" fontId="6" fillId="2" borderId="0" xfId="0" applyNumberFormat="1" applyFont="1" applyFill="1"/>
    <xf numFmtId="3" fontId="1" fillId="0" borderId="0" xfId="12" applyNumberFormat="1" applyAlignment="1">
      <alignment horizontal="left"/>
    </xf>
    <xf numFmtId="0" fontId="2" fillId="0" borderId="0" xfId="6" applyNumberFormat="1" applyAlignment="1">
      <alignment horizontal="left"/>
    </xf>
    <xf numFmtId="3" fontId="2" fillId="0" borderId="0" xfId="6" applyNumberFormat="1" applyAlignment="1">
      <alignment horizontal="left"/>
    </xf>
    <xf numFmtId="4" fontId="15" fillId="0" borderId="0" xfId="10" applyNumberFormat="1" applyFont="1" applyFill="1" applyBorder="1"/>
    <xf numFmtId="2" fontId="15" fillId="0" borderId="0" xfId="10" applyNumberFormat="1" applyFont="1" applyFill="1" applyBorder="1"/>
    <xf numFmtId="9" fontId="15" fillId="0" borderId="0" xfId="10" applyNumberFormat="1" applyFont="1" applyFill="1" applyBorder="1" applyAlignment="1">
      <alignment horizontal="left"/>
    </xf>
    <xf numFmtId="0" fontId="15" fillId="0" borderId="0" xfId="0" applyFont="1"/>
    <xf numFmtId="0" fontId="44" fillId="0" borderId="0" xfId="12" applyFont="1"/>
    <xf numFmtId="0" fontId="44" fillId="0" borderId="0" xfId="6" applyFont="1"/>
    <xf numFmtId="4" fontId="15" fillId="0" borderId="0" xfId="10" applyNumberFormat="1" applyFont="1" applyFill="1" applyBorder="1" applyAlignment="1">
      <alignment wrapText="1"/>
    </xf>
  </cellXfs>
  <cellStyles count="317">
    <cellStyle name="Accent1 - 20%" xfId="16"/>
    <cellStyle name="Accent1 - 40%" xfId="17"/>
    <cellStyle name="Accent1 - 60%" xfId="18"/>
    <cellStyle name="Accent2 - 20%" xfId="19"/>
    <cellStyle name="Accent2 - 40%" xfId="20"/>
    <cellStyle name="Accent2 - 60%" xfId="21"/>
    <cellStyle name="Accent3 - 20%" xfId="22"/>
    <cellStyle name="Accent3 - 40%" xfId="23"/>
    <cellStyle name="Accent3 - 60%" xfId="24"/>
    <cellStyle name="Accent4 - 20%" xfId="25"/>
    <cellStyle name="Accent4 - 40%" xfId="26"/>
    <cellStyle name="Accent4 - 60%" xfId="27"/>
    <cellStyle name="Accent5 - 20%" xfId="28"/>
    <cellStyle name="Accent5 - 40%" xfId="29"/>
    <cellStyle name="Accent5 - 60%" xfId="30"/>
    <cellStyle name="Accent6 - 20%" xfId="31"/>
    <cellStyle name="Accent6 - 40%" xfId="32"/>
    <cellStyle name="Accent6 - 60%" xfId="33"/>
    <cellStyle name="Actual Date" xfId="34"/>
    <cellStyle name="Comma 2" xfId="2"/>
    <cellStyle name="Comma 3" xfId="7"/>
    <cellStyle name="Comma 4" xfId="13"/>
    <cellStyle name="Comma 5" xfId="35"/>
    <cellStyle name="Comma 5 2" xfId="36"/>
    <cellStyle name="Comma 6" xfId="37"/>
    <cellStyle name="Currency 10" xfId="38"/>
    <cellStyle name="Currency 2" xfId="3"/>
    <cellStyle name="Currency 2 2" xfId="39"/>
    <cellStyle name="Currency 2 3" xfId="40"/>
    <cellStyle name="Currency 3" xfId="9"/>
    <cellStyle name="Currency 3 2" xfId="41"/>
    <cellStyle name="Currency 4" xfId="15"/>
    <cellStyle name="Currency 4 2" xfId="42"/>
    <cellStyle name="Currency 5" xfId="43"/>
    <cellStyle name="Currency 5 2" xfId="44"/>
    <cellStyle name="Currency 6" xfId="45"/>
    <cellStyle name="Currency 6 2" xfId="46"/>
    <cellStyle name="Currency 7" xfId="47"/>
    <cellStyle name="Currency 8" xfId="48"/>
    <cellStyle name="Currency 9" xfId="49"/>
    <cellStyle name="Date" xfId="50"/>
    <cellStyle name="Emphasis 1" xfId="51"/>
    <cellStyle name="Emphasis 2" xfId="52"/>
    <cellStyle name="Emphasis 3" xfId="53"/>
    <cellStyle name="Fixed" xfId="54"/>
    <cellStyle name="Grey" xfId="55"/>
    <cellStyle name="GreyOrWhite" xfId="56"/>
    <cellStyle name="GreyOrWhite 2" xfId="57"/>
    <cellStyle name="HEADER" xfId="58"/>
    <cellStyle name="Heading1" xfId="59"/>
    <cellStyle name="Heading2" xfId="60"/>
    <cellStyle name="HIGHLIGHT" xfId="61"/>
    <cellStyle name="Hyperlink 2" xfId="62"/>
    <cellStyle name="Hyperlink 3" xfId="63"/>
    <cellStyle name="Hyperlink 4" xfId="64"/>
    <cellStyle name="Input [yellow]" xfId="65"/>
    <cellStyle name="no dec" xfId="66"/>
    <cellStyle name="Normal" xfId="0" builtinId="0"/>
    <cellStyle name="Normal - Style1" xfId="67"/>
    <cellStyle name="Normal 10" xfId="68"/>
    <cellStyle name="Normal 11" xfId="69"/>
    <cellStyle name="Normal 12" xfId="70"/>
    <cellStyle name="Normal 13" xfId="71"/>
    <cellStyle name="Normal 14" xfId="72"/>
    <cellStyle name="Normal 15" xfId="73"/>
    <cellStyle name="Normal 16" xfId="74"/>
    <cellStyle name="Normal 17" xfId="75"/>
    <cellStyle name="Normal 18" xfId="76"/>
    <cellStyle name="Normal 19" xfId="77"/>
    <cellStyle name="Normal 2" xfId="4"/>
    <cellStyle name="Normal 20" xfId="78"/>
    <cellStyle name="Normal 21" xfId="79"/>
    <cellStyle name="Normal 22" xfId="80"/>
    <cellStyle name="Normal 23" xfId="81"/>
    <cellStyle name="Normal 24" xfId="82"/>
    <cellStyle name="Normal 25" xfId="83"/>
    <cellStyle name="Normal 26" xfId="84"/>
    <cellStyle name="Normal 27" xfId="85"/>
    <cellStyle name="Normal 28" xfId="86"/>
    <cellStyle name="Normal 29" xfId="87"/>
    <cellStyle name="Normal 3" xfId="6"/>
    <cellStyle name="Normal 3 2" xfId="88"/>
    <cellStyle name="Normal 30" xfId="89"/>
    <cellStyle name="Normal 31" xfId="90"/>
    <cellStyle name="Normal 32" xfId="91"/>
    <cellStyle name="Normal 33" xfId="92"/>
    <cellStyle name="Normal 34" xfId="93"/>
    <cellStyle name="Normal 35" xfId="94"/>
    <cellStyle name="Normal 36" xfId="95"/>
    <cellStyle name="Normal 37" xfId="96"/>
    <cellStyle name="Normal 38" xfId="97"/>
    <cellStyle name="Normal 39" xfId="98"/>
    <cellStyle name="Normal 4" xfId="10"/>
    <cellStyle name="Normal 40" xfId="99"/>
    <cellStyle name="Normal 41" xfId="100"/>
    <cellStyle name="Normal 42" xfId="101"/>
    <cellStyle name="Normal 43" xfId="102"/>
    <cellStyle name="Normal 44" xfId="103"/>
    <cellStyle name="Normal 45" xfId="104"/>
    <cellStyle name="Normal 46" xfId="105"/>
    <cellStyle name="Normal 47" xfId="106"/>
    <cellStyle name="Normal 48" xfId="107"/>
    <cellStyle name="Normal 49" xfId="108"/>
    <cellStyle name="Normal 5" xfId="12"/>
    <cellStyle name="Normal 50" xfId="109"/>
    <cellStyle name="Normal 51" xfId="110"/>
    <cellStyle name="Normal 52" xfId="111"/>
    <cellStyle name="Normal 53" xfId="112"/>
    <cellStyle name="Normal 54" xfId="113"/>
    <cellStyle name="Normal 55" xfId="114"/>
    <cellStyle name="Normal 56" xfId="115"/>
    <cellStyle name="Normal 57" xfId="116"/>
    <cellStyle name="Normal 58" xfId="117"/>
    <cellStyle name="Normal 59" xfId="118"/>
    <cellStyle name="Normal 6" xfId="119"/>
    <cellStyle name="Normal 60" xfId="120"/>
    <cellStyle name="Normal 61" xfId="121"/>
    <cellStyle name="Normal 62" xfId="122"/>
    <cellStyle name="Normal 63" xfId="123"/>
    <cellStyle name="Normal 64" xfId="124"/>
    <cellStyle name="Normal 65" xfId="125"/>
    <cellStyle name="Normal 66" xfId="126"/>
    <cellStyle name="Normal 67" xfId="127"/>
    <cellStyle name="Normal 68" xfId="128"/>
    <cellStyle name="Normal 69" xfId="129"/>
    <cellStyle name="Normal 7" xfId="130"/>
    <cellStyle name="Normal 7 2" xfId="131"/>
    <cellStyle name="Normal 70" xfId="132"/>
    <cellStyle name="Normal 71" xfId="133"/>
    <cellStyle name="Normal 72" xfId="134"/>
    <cellStyle name="Normal 73" xfId="135"/>
    <cellStyle name="Normal 74" xfId="136"/>
    <cellStyle name="Normal 75" xfId="137"/>
    <cellStyle name="Normal 76" xfId="138"/>
    <cellStyle name="Normal 77" xfId="139"/>
    <cellStyle name="Normal 78" xfId="140"/>
    <cellStyle name="Normal 79" xfId="141"/>
    <cellStyle name="Normal 8" xfId="142"/>
    <cellStyle name="Normal 80" xfId="143"/>
    <cellStyle name="Normal 81" xfId="144"/>
    <cellStyle name="Normal 82" xfId="145"/>
    <cellStyle name="Normal 83" xfId="146"/>
    <cellStyle name="Normal 83 2" xfId="147"/>
    <cellStyle name="Normal 84" xfId="148"/>
    <cellStyle name="Normal 85" xfId="149"/>
    <cellStyle name="Normal 86" xfId="150"/>
    <cellStyle name="Normal 9" xfId="151"/>
    <cellStyle name="Note 2" xfId="152"/>
    <cellStyle name="Percent" xfId="1" builtinId="5"/>
    <cellStyle name="Percent [2]" xfId="153"/>
    <cellStyle name="Percent 10" xfId="154"/>
    <cellStyle name="Percent 10 2" xfId="155"/>
    <cellStyle name="Percent 11" xfId="156"/>
    <cellStyle name="Percent 12" xfId="157"/>
    <cellStyle name="Percent 13" xfId="158"/>
    <cellStyle name="Percent 14" xfId="159"/>
    <cellStyle name="Percent 15" xfId="160"/>
    <cellStyle name="Percent 16" xfId="161"/>
    <cellStyle name="Percent 17" xfId="162"/>
    <cellStyle name="Percent 18" xfId="163"/>
    <cellStyle name="Percent 19" xfId="164"/>
    <cellStyle name="Percent 2" xfId="5"/>
    <cellStyle name="Percent 2 2" xfId="165"/>
    <cellStyle name="Percent 20" xfId="166"/>
    <cellStyle name="Percent 21" xfId="167"/>
    <cellStyle name="Percent 22" xfId="168"/>
    <cellStyle name="Percent 23" xfId="169"/>
    <cellStyle name="Percent 24" xfId="170"/>
    <cellStyle name="Percent 25" xfId="171"/>
    <cellStyle name="Percent 26" xfId="172"/>
    <cellStyle name="Percent 27" xfId="173"/>
    <cellStyle name="Percent 28" xfId="174"/>
    <cellStyle name="Percent 29" xfId="175"/>
    <cellStyle name="Percent 3" xfId="8"/>
    <cellStyle name="Percent 3 2" xfId="176"/>
    <cellStyle name="Percent 3 3" xfId="177"/>
    <cellStyle name="Percent 30" xfId="178"/>
    <cellStyle name="Percent 31" xfId="179"/>
    <cellStyle name="Percent 32" xfId="180"/>
    <cellStyle name="Percent 33" xfId="181"/>
    <cellStyle name="Percent 34" xfId="182"/>
    <cellStyle name="Percent 35" xfId="183"/>
    <cellStyle name="Percent 36" xfId="184"/>
    <cellStyle name="Percent 37" xfId="185"/>
    <cellStyle name="Percent 38" xfId="186"/>
    <cellStyle name="Percent 39" xfId="187"/>
    <cellStyle name="Percent 4" xfId="11"/>
    <cellStyle name="Percent 4 2" xfId="188"/>
    <cellStyle name="Percent 40" xfId="189"/>
    <cellStyle name="Percent 41" xfId="190"/>
    <cellStyle name="Percent 5" xfId="14"/>
    <cellStyle name="Percent 6" xfId="191"/>
    <cellStyle name="Percent 7" xfId="192"/>
    <cellStyle name="Percent 7 2" xfId="193"/>
    <cellStyle name="Percent 8" xfId="194"/>
    <cellStyle name="Percent 8 2" xfId="195"/>
    <cellStyle name="Percent 9" xfId="196"/>
    <cellStyle name="Percent 9 2" xfId="197"/>
    <cellStyle name="SAPBEXaggData" xfId="198"/>
    <cellStyle name="SAPBEXaggData 2" xfId="199"/>
    <cellStyle name="SAPBEXaggData 3" xfId="200"/>
    <cellStyle name="SAPBEXaggDataEmph" xfId="201"/>
    <cellStyle name="SAPBEXaggDataEmph 2" xfId="202"/>
    <cellStyle name="SAPBEXaggItem" xfId="203"/>
    <cellStyle name="SAPBEXaggItem 2" xfId="204"/>
    <cellStyle name="SAPBEXaggItem 3" xfId="205"/>
    <cellStyle name="SAPBEXaggItemX" xfId="206"/>
    <cellStyle name="SAPBEXaggItemX 2" xfId="207"/>
    <cellStyle name="SAPBEXchaText" xfId="208"/>
    <cellStyle name="SAPBEXchaText 2" xfId="209"/>
    <cellStyle name="SAPBEXchaText 3" xfId="210"/>
    <cellStyle name="SAPBEXexcBad7" xfId="211"/>
    <cellStyle name="SAPBEXexcBad7 2" xfId="212"/>
    <cellStyle name="SAPBEXexcBad8" xfId="213"/>
    <cellStyle name="SAPBEXexcBad8 2" xfId="214"/>
    <cellStyle name="SAPBEXexcBad9" xfId="215"/>
    <cellStyle name="SAPBEXexcBad9 2" xfId="216"/>
    <cellStyle name="SAPBEXexcCritical4" xfId="217"/>
    <cellStyle name="SAPBEXexcCritical4 2" xfId="218"/>
    <cellStyle name="SAPBEXexcCritical5" xfId="219"/>
    <cellStyle name="SAPBEXexcCritical5 2" xfId="220"/>
    <cellStyle name="SAPBEXexcCritical6" xfId="221"/>
    <cellStyle name="SAPBEXexcCritical6 2" xfId="222"/>
    <cellStyle name="SAPBEXexcGood1" xfId="223"/>
    <cellStyle name="SAPBEXexcGood1 2" xfId="224"/>
    <cellStyle name="SAPBEXexcGood2" xfId="225"/>
    <cellStyle name="SAPBEXexcGood2 2" xfId="226"/>
    <cellStyle name="SAPBEXexcGood3" xfId="227"/>
    <cellStyle name="SAPBEXexcGood3 2" xfId="228"/>
    <cellStyle name="SAPBEXfilterDrill" xfId="229"/>
    <cellStyle name="SAPBEXfilterDrill 2" xfId="230"/>
    <cellStyle name="SAPBEXfilterItem" xfId="231"/>
    <cellStyle name="SAPBEXfilterItem 2" xfId="232"/>
    <cellStyle name="SAPBEXfilterItem 2 2" xfId="233"/>
    <cellStyle name="SAPBEXfilterItem 3" xfId="234"/>
    <cellStyle name="SAPBEXfilterText" xfId="235"/>
    <cellStyle name="SAPBEXfilterText 2" xfId="236"/>
    <cellStyle name="SAPBEXformats" xfId="237"/>
    <cellStyle name="SAPBEXformats 2" xfId="238"/>
    <cellStyle name="SAPBEXheaderItem" xfId="239"/>
    <cellStyle name="SAPBEXheaderItem 2" xfId="240"/>
    <cellStyle name="SAPBEXheaderItem 2 2" xfId="241"/>
    <cellStyle name="SAPBEXheaderItem 3" xfId="242"/>
    <cellStyle name="SAPBEXheaderItem 4" xfId="243"/>
    <cellStyle name="SAPBEXheaderText" xfId="244"/>
    <cellStyle name="SAPBEXheaderText 2" xfId="245"/>
    <cellStyle name="SAPBEXheaderText 2 2" xfId="246"/>
    <cellStyle name="SAPBEXheaderText 3" xfId="247"/>
    <cellStyle name="SAPBEXheaderText 4" xfId="248"/>
    <cellStyle name="SAPBEXHLevel0" xfId="249"/>
    <cellStyle name="SAPBEXHLevel0 2" xfId="250"/>
    <cellStyle name="SAPBEXHLevel0 3" xfId="251"/>
    <cellStyle name="SAPBEXHLevel0X" xfId="252"/>
    <cellStyle name="SAPBEXHLevel0X 2" xfId="253"/>
    <cellStyle name="SAPBEXHLevel1" xfId="254"/>
    <cellStyle name="SAPBEXHLevel1 2" xfId="255"/>
    <cellStyle name="SAPBEXHLevel1 3" xfId="256"/>
    <cellStyle name="SAPBEXHLevel1X" xfId="257"/>
    <cellStyle name="SAPBEXHLevel1X 2" xfId="258"/>
    <cellStyle name="SAPBEXHLevel2" xfId="259"/>
    <cellStyle name="SAPBEXHLevel2 2" xfId="260"/>
    <cellStyle name="SAPBEXHLevel2 3" xfId="261"/>
    <cellStyle name="SAPBEXHLevel2X" xfId="262"/>
    <cellStyle name="SAPBEXHLevel2X 2" xfId="263"/>
    <cellStyle name="SAPBEXHLevel3" xfId="264"/>
    <cellStyle name="SAPBEXHLevel3 2" xfId="265"/>
    <cellStyle name="SAPBEXHLevel3 3" xfId="266"/>
    <cellStyle name="SAPBEXHLevel3X" xfId="267"/>
    <cellStyle name="SAPBEXHLevel3X 2" xfId="268"/>
    <cellStyle name="SAPBEXinputData" xfId="269"/>
    <cellStyle name="SAPBEXresData" xfId="270"/>
    <cellStyle name="SAPBEXresData 2" xfId="271"/>
    <cellStyle name="SAPBEXresData 2 2" xfId="272"/>
    <cellStyle name="SAPBEXresData 3" xfId="273"/>
    <cellStyle name="SAPBEXresDataEmph" xfId="274"/>
    <cellStyle name="SAPBEXresDataEmph 2" xfId="275"/>
    <cellStyle name="SAPBEXresItem" xfId="276"/>
    <cellStyle name="SAPBEXresItem 2" xfId="277"/>
    <cellStyle name="SAPBEXresItem 2 2" xfId="278"/>
    <cellStyle name="SAPBEXresItem 3" xfId="279"/>
    <cellStyle name="SAPBEXresItemX" xfId="280"/>
    <cellStyle name="SAPBEXresItemX 2" xfId="281"/>
    <cellStyle name="SAPBEXresItemX 2 2" xfId="282"/>
    <cellStyle name="SAPBEXresItemX 3" xfId="283"/>
    <cellStyle name="SAPBEXstdData" xfId="284"/>
    <cellStyle name="SAPBEXstdData 2" xfId="285"/>
    <cellStyle name="SAPBEXstdData 2 2" xfId="286"/>
    <cellStyle name="SAPBEXstdData 3" xfId="287"/>
    <cellStyle name="SAPBEXstdData 4" xfId="288"/>
    <cellStyle name="SAPBEXstdDataEmph" xfId="289"/>
    <cellStyle name="SAPBEXstdItem" xfId="290"/>
    <cellStyle name="SAPBEXstdItem 2" xfId="291"/>
    <cellStyle name="SAPBEXstdItem 3" xfId="292"/>
    <cellStyle name="SAPBEXstdItemX" xfId="293"/>
    <cellStyle name="SAPBEXstdItemX 2" xfId="294"/>
    <cellStyle name="SAPBEXstdItemX 2 2" xfId="295"/>
    <cellStyle name="SAPBEXstdItemX 3" xfId="296"/>
    <cellStyle name="SAPBEXstdItemX 4" xfId="297"/>
    <cellStyle name="SAPBEXtitle" xfId="298"/>
    <cellStyle name="SAPBEXtitle 2" xfId="299"/>
    <cellStyle name="SAPBEXtitle 3" xfId="300"/>
    <cellStyle name="SAPBEXundefined" xfId="301"/>
    <cellStyle name="SAPBEXundefined 2" xfId="302"/>
    <cellStyle name="SEM-BPS-data" xfId="303"/>
    <cellStyle name="SEM-BPS-input-on" xfId="304"/>
    <cellStyle name="SEM-BPS-key" xfId="305"/>
    <cellStyle name="SEM-BPS-sub1" xfId="306"/>
    <cellStyle name="SEM-BPS-sub2" xfId="307"/>
    <cellStyle name="SEM-BPS-total" xfId="308"/>
    <cellStyle name="Sheet Title" xfId="309"/>
    <cellStyle name="Style 1" xfId="310"/>
    <cellStyle name="Unprot" xfId="311"/>
    <cellStyle name="Unprot$" xfId="312"/>
    <cellStyle name="Unprot_1Q Comparisons" xfId="313"/>
    <cellStyle name="Unprotect" xfId="314"/>
    <cellStyle name="Yellow" xfId="315"/>
    <cellStyle name="Yellow 2" xfId="3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C.Home.RemoteAccess.tfr0qbi/Goals%20DSM/2003%20IRP/List%20of%20Measures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A11" sqref="A11"/>
    </sheetView>
  </sheetViews>
  <sheetFormatPr defaultColWidth="9.140625" defaultRowHeight="15"/>
  <cols>
    <col min="1" max="1" width="45.140625" style="3" bestFit="1" customWidth="1"/>
    <col min="2" max="2" width="43.42578125" style="3" bestFit="1" customWidth="1"/>
    <col min="3" max="3" width="10.140625" style="3" bestFit="1" customWidth="1"/>
    <col min="4" max="4" width="31.85546875" style="3" bestFit="1" customWidth="1"/>
    <col min="5" max="16384" width="9.140625" style="3"/>
  </cols>
  <sheetData>
    <row r="1" spans="1:4" s="110" customFormat="1" ht="14.25">
      <c r="A1" s="110" t="s">
        <v>285</v>
      </c>
    </row>
    <row r="2" spans="1:4" s="110" customFormat="1" ht="14.25">
      <c r="A2" s="110" t="s">
        <v>286</v>
      </c>
    </row>
    <row r="3" spans="1:4" s="110" customFormat="1" ht="14.25"/>
    <row r="4" spans="1:4">
      <c r="A4" s="3" t="s">
        <v>25</v>
      </c>
      <c r="B4" s="3" t="s">
        <v>26</v>
      </c>
      <c r="D4" s="4"/>
    </row>
    <row r="5" spans="1:4">
      <c r="A5" s="3" t="s">
        <v>27</v>
      </c>
      <c r="B5" s="3" t="s">
        <v>28</v>
      </c>
      <c r="C5" s="4"/>
      <c r="D5" s="4"/>
    </row>
    <row r="6" spans="1:4">
      <c r="A6" s="3" t="s">
        <v>29</v>
      </c>
      <c r="B6" s="104">
        <v>200000</v>
      </c>
      <c r="C6" s="5"/>
      <c r="D6" s="5"/>
    </row>
    <row r="7" spans="1:4">
      <c r="A7" s="3" t="s">
        <v>30</v>
      </c>
      <c r="B7" s="103">
        <v>500</v>
      </c>
      <c r="C7" s="6"/>
      <c r="D7" s="7"/>
    </row>
    <row r="8" spans="1:4">
      <c r="A8" s="3" t="s">
        <v>31</v>
      </c>
      <c r="B8" s="8">
        <v>0.54794520547945202</v>
      </c>
      <c r="C8" s="9"/>
      <c r="D8" s="10"/>
    </row>
    <row r="9" spans="1:4">
      <c r="B9" s="8"/>
      <c r="C9" s="9"/>
      <c r="D9" s="10"/>
    </row>
    <row r="10" spans="1:4">
      <c r="B10" s="8"/>
      <c r="C10" s="9"/>
      <c r="D10" s="10"/>
    </row>
    <row r="11" spans="1:4">
      <c r="A11" s="4"/>
      <c r="B11" s="11"/>
      <c r="C11" s="9"/>
      <c r="D11" s="10"/>
    </row>
    <row r="12" spans="1:4">
      <c r="A12" s="7" t="s">
        <v>32</v>
      </c>
      <c r="B12" s="7" t="s">
        <v>33</v>
      </c>
      <c r="C12" s="6" t="s">
        <v>34</v>
      </c>
      <c r="D12" s="7" t="s">
        <v>35</v>
      </c>
    </row>
    <row r="13" spans="1:4">
      <c r="A13" s="4" t="s">
        <v>36</v>
      </c>
      <c r="B13" s="11">
        <v>77.25</v>
      </c>
      <c r="C13" s="9">
        <v>1</v>
      </c>
      <c r="D13" s="10">
        <v>77.25</v>
      </c>
    </row>
    <row r="14" spans="1:4">
      <c r="A14" s="4" t="s">
        <v>37</v>
      </c>
      <c r="B14" s="12">
        <v>13.8</v>
      </c>
      <c r="C14" s="13">
        <v>500</v>
      </c>
      <c r="D14" s="10">
        <v>6900</v>
      </c>
    </row>
    <row r="15" spans="1:4">
      <c r="A15" s="14" t="s">
        <v>38</v>
      </c>
      <c r="B15" s="15"/>
      <c r="C15" s="16"/>
      <c r="D15" s="17">
        <v>6977.25</v>
      </c>
    </row>
    <row r="16" spans="1:4">
      <c r="A16" s="4" t="s">
        <v>39</v>
      </c>
      <c r="B16" s="18">
        <v>2.0129999999999999</v>
      </c>
      <c r="C16" s="13">
        <v>200000</v>
      </c>
      <c r="D16" s="10">
        <v>4026</v>
      </c>
    </row>
    <row r="17" spans="1:4">
      <c r="A17" s="5" t="s">
        <v>40</v>
      </c>
      <c r="B17" s="5"/>
      <c r="C17" s="19"/>
      <c r="D17" s="17">
        <v>11003.25</v>
      </c>
    </row>
    <row r="18" spans="1:4">
      <c r="A18" s="4" t="s">
        <v>41</v>
      </c>
      <c r="B18" s="11">
        <v>0.41</v>
      </c>
      <c r="C18" s="13">
        <v>500</v>
      </c>
      <c r="D18" s="10">
        <v>205</v>
      </c>
    </row>
    <row r="19" spans="1:4">
      <c r="A19" s="4" t="s">
        <v>42</v>
      </c>
      <c r="B19" s="11" t="s">
        <v>43</v>
      </c>
      <c r="C19" s="13">
        <v>500</v>
      </c>
      <c r="D19" s="10">
        <v>475</v>
      </c>
    </row>
    <row r="20" spans="1:4">
      <c r="A20" s="4" t="s">
        <v>44</v>
      </c>
      <c r="B20" s="11">
        <v>0.16200000000000001</v>
      </c>
      <c r="C20" s="13">
        <v>200000</v>
      </c>
      <c r="D20" s="10">
        <v>324</v>
      </c>
    </row>
    <row r="21" spans="1:4">
      <c r="A21" s="4" t="s">
        <v>45</v>
      </c>
      <c r="B21" s="11">
        <v>3.0339999999999998</v>
      </c>
      <c r="C21" s="13">
        <v>200000</v>
      </c>
      <c r="D21" s="10">
        <v>6068</v>
      </c>
    </row>
    <row r="22" spans="1:4">
      <c r="A22" s="5" t="s">
        <v>47</v>
      </c>
      <c r="B22" s="20"/>
      <c r="C22" s="13"/>
      <c r="D22" s="17">
        <v>18075.25</v>
      </c>
    </row>
    <row r="23" spans="1:4">
      <c r="A23" s="5"/>
      <c r="B23" s="20"/>
      <c r="C23" s="21"/>
      <c r="D23" s="17"/>
    </row>
    <row r="24" spans="1:4">
      <c r="A24" s="22"/>
      <c r="B24" s="4"/>
      <c r="C24" s="4"/>
      <c r="D24" s="2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8"/>
  <sheetViews>
    <sheetView zoomScale="160" zoomScaleNormal="160" workbookViewId="0">
      <selection activeCell="A2" sqref="A2"/>
    </sheetView>
  </sheetViews>
  <sheetFormatPr defaultColWidth="9.140625" defaultRowHeight="12.75"/>
  <cols>
    <col min="1" max="1" width="29.7109375" style="24" customWidth="1"/>
    <col min="2" max="2" width="9.140625" style="24"/>
    <col min="3" max="3" width="9.7109375" style="64" customWidth="1"/>
    <col min="4" max="4" width="8.85546875" style="24" customWidth="1"/>
    <col min="5" max="5" width="9.140625" style="65"/>
    <col min="6" max="6" width="4.140625" style="24" customWidth="1"/>
    <col min="7" max="7" width="9.140625" style="24"/>
    <col min="8" max="8" width="20.7109375" style="24" customWidth="1"/>
    <col min="9" max="9" width="8.5703125" style="24" bestFit="1" customWidth="1"/>
    <col min="10" max="10" width="8.140625" style="24" customWidth="1"/>
    <col min="11" max="11" width="7.7109375" style="24" customWidth="1"/>
    <col min="12" max="12" width="4.85546875" style="24" customWidth="1"/>
    <col min="13" max="13" width="8.140625" style="24" customWidth="1"/>
    <col min="14" max="14" width="7.7109375" style="24" customWidth="1"/>
    <col min="15" max="15" width="4.85546875" style="24" customWidth="1"/>
    <col min="16" max="16" width="8.140625" style="24" customWidth="1"/>
    <col min="17" max="17" width="9" style="24" customWidth="1"/>
    <col min="18" max="18" width="4.85546875" style="24" customWidth="1"/>
    <col min="19" max="19" width="8.140625" style="24" customWidth="1"/>
    <col min="20" max="20" width="9" style="24" customWidth="1"/>
    <col min="21" max="21" width="5.7109375" style="24" customWidth="1"/>
    <col min="22" max="22" width="7.28515625" style="24" customWidth="1"/>
    <col min="23" max="16384" width="9.140625" style="24"/>
  </cols>
  <sheetData>
    <row r="1" spans="1:24" s="105" customFormat="1">
      <c r="A1" s="105" t="s">
        <v>287</v>
      </c>
      <c r="C1" s="106"/>
      <c r="E1" s="107"/>
    </row>
    <row r="2" spans="1:24" s="105" customFormat="1">
      <c r="A2" s="105" t="s">
        <v>286</v>
      </c>
      <c r="C2" s="106"/>
      <c r="E2" s="107"/>
    </row>
    <row r="3" spans="1:24" s="105" customFormat="1">
      <c r="C3" s="106"/>
      <c r="E3" s="107"/>
    </row>
    <row r="4" spans="1:24" ht="40.5">
      <c r="B4" s="25"/>
      <c r="C4" s="26" t="s">
        <v>48</v>
      </c>
      <c r="D4" s="27"/>
      <c r="E4" s="28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1:24" s="35" customFormat="1" ht="25.5" customHeight="1" thickBot="1">
      <c r="A5" s="30" t="s">
        <v>49</v>
      </c>
      <c r="B5" s="31" t="s">
        <v>50</v>
      </c>
      <c r="C5" s="32" t="s">
        <v>51</v>
      </c>
      <c r="D5" s="33" t="s">
        <v>47</v>
      </c>
      <c r="E5" s="34" t="s">
        <v>52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</row>
    <row r="6" spans="1:24" ht="12.75" customHeight="1" thickTop="1">
      <c r="A6" s="37" t="s">
        <v>53</v>
      </c>
      <c r="B6" s="38">
        <v>17470</v>
      </c>
      <c r="C6" s="39">
        <v>5050</v>
      </c>
      <c r="D6" s="40">
        <v>22520</v>
      </c>
      <c r="E6" s="41">
        <v>0.1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12.75" customHeight="1">
      <c r="A7" s="24" t="s">
        <v>54</v>
      </c>
      <c r="B7" s="38">
        <v>8595</v>
      </c>
      <c r="C7" s="39">
        <v>14418</v>
      </c>
      <c r="D7" s="40">
        <v>23013</v>
      </c>
      <c r="E7" s="41">
        <v>0.1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ht="12.75" customHeight="1">
      <c r="A8" s="24" t="s">
        <v>55</v>
      </c>
      <c r="B8" s="38">
        <v>26624</v>
      </c>
      <c r="C8" s="39">
        <v>0</v>
      </c>
      <c r="D8" s="38">
        <v>26624</v>
      </c>
      <c r="E8" s="41">
        <v>0.05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</row>
    <row r="9" spans="1:24" ht="12.75" customHeight="1">
      <c r="A9" s="24" t="s">
        <v>56</v>
      </c>
      <c r="B9" s="38">
        <v>18457.7</v>
      </c>
      <c r="C9" s="39">
        <v>4400</v>
      </c>
      <c r="D9" s="40">
        <v>22857.7</v>
      </c>
      <c r="E9" s="41">
        <v>0.1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</row>
    <row r="10" spans="1:24" ht="12.75" customHeight="1">
      <c r="A10" s="24" t="s">
        <v>57</v>
      </c>
      <c r="B10" s="38">
        <v>19975.599999999999</v>
      </c>
      <c r="C10" s="39">
        <v>5469.4</v>
      </c>
      <c r="D10" s="40">
        <v>25445</v>
      </c>
      <c r="E10" s="41" t="s">
        <v>58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spans="1:24" ht="12.75" customHeight="1">
      <c r="A11" s="24" t="s">
        <v>59</v>
      </c>
      <c r="B11" s="38">
        <v>18181.5</v>
      </c>
      <c r="C11" s="39">
        <v>0</v>
      </c>
      <c r="D11" s="40">
        <v>18181.5</v>
      </c>
      <c r="E11" s="41">
        <v>0.1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spans="1:24" ht="12.75" customHeight="1">
      <c r="A12" s="24" t="s">
        <v>60</v>
      </c>
      <c r="B12" s="38">
        <v>15472</v>
      </c>
      <c r="C12" s="39">
        <v>6000</v>
      </c>
      <c r="D12" s="40">
        <v>21472</v>
      </c>
      <c r="E12" s="41">
        <v>0.1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4" ht="12.75" customHeight="1">
      <c r="A13" s="24" t="s">
        <v>61</v>
      </c>
      <c r="B13" s="38">
        <v>20916.3</v>
      </c>
      <c r="C13" s="39">
        <v>-1400</v>
      </c>
      <c r="D13" s="40">
        <v>19516.3</v>
      </c>
      <c r="E13" s="41">
        <v>0.1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 spans="1:24" ht="12.75" customHeight="1">
      <c r="A14" s="24" t="s">
        <v>62</v>
      </c>
      <c r="B14" s="38">
        <v>12031.5</v>
      </c>
      <c r="C14" s="39">
        <v>14600</v>
      </c>
      <c r="D14" s="40">
        <v>26631.5</v>
      </c>
      <c r="E14" s="41">
        <v>0.1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 spans="1:24" ht="12.75" customHeight="1">
      <c r="A15" s="24" t="s">
        <v>63</v>
      </c>
      <c r="B15" s="38">
        <v>16500</v>
      </c>
      <c r="C15" s="39">
        <v>1700</v>
      </c>
      <c r="D15" s="40">
        <v>18200</v>
      </c>
      <c r="E15" s="41" t="s">
        <v>58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6" spans="1:24" s="42" customFormat="1" ht="12.75" customHeight="1">
      <c r="A16" s="42" t="s">
        <v>64</v>
      </c>
      <c r="B16" s="43">
        <v>16706</v>
      </c>
      <c r="C16" s="44">
        <v>2868</v>
      </c>
      <c r="D16" s="45">
        <v>19574</v>
      </c>
      <c r="E16" s="46" t="s">
        <v>58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</row>
    <row r="17" spans="1:24" ht="12.75" customHeight="1">
      <c r="A17" s="24" t="s">
        <v>65</v>
      </c>
      <c r="B17" s="38">
        <v>14640.67</v>
      </c>
      <c r="C17" s="39">
        <v>7926</v>
      </c>
      <c r="D17" s="40">
        <v>22566.67</v>
      </c>
      <c r="E17" s="41">
        <v>0.1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</row>
    <row r="18" spans="1:24" ht="12.75" customHeight="1">
      <c r="A18" s="24" t="s">
        <v>66</v>
      </c>
      <c r="B18" s="38">
        <v>11119</v>
      </c>
      <c r="C18" s="39">
        <v>6390</v>
      </c>
      <c r="D18" s="40">
        <v>17509</v>
      </c>
      <c r="E18" s="41">
        <v>0.1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</row>
    <row r="19" spans="1:24" ht="12.75" customHeight="1">
      <c r="A19" s="24" t="s">
        <v>67</v>
      </c>
      <c r="B19" s="38">
        <v>16720.25</v>
      </c>
      <c r="C19" s="39">
        <v>7768</v>
      </c>
      <c r="D19" s="40">
        <v>24488.25</v>
      </c>
      <c r="E19" s="41" t="s">
        <v>58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 spans="1:24" ht="12.75" customHeight="1">
      <c r="A20" s="24" t="s">
        <v>68</v>
      </c>
      <c r="B20" s="38">
        <v>24759.27</v>
      </c>
      <c r="C20" s="39">
        <v>-4906</v>
      </c>
      <c r="D20" s="40">
        <v>19853.27</v>
      </c>
      <c r="E20" s="41" t="s">
        <v>58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</row>
    <row r="21" spans="1:24" ht="12.75" customHeight="1">
      <c r="A21" s="24" t="s">
        <v>69</v>
      </c>
      <c r="B21" s="38">
        <v>24755.119999999999</v>
      </c>
      <c r="C21" s="39">
        <v>-7432</v>
      </c>
      <c r="D21" s="40">
        <v>17323.12</v>
      </c>
      <c r="E21" s="41">
        <v>0.08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</row>
    <row r="22" spans="1:24" ht="12.75" customHeight="1">
      <c r="A22" s="24" t="s">
        <v>70</v>
      </c>
      <c r="B22" s="38">
        <v>16500</v>
      </c>
      <c r="C22" s="39">
        <v>5780</v>
      </c>
      <c r="D22" s="40">
        <v>22280</v>
      </c>
      <c r="E22" s="41">
        <v>0.1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 spans="1:24" ht="12.75" customHeight="1">
      <c r="A23" s="24" t="s">
        <v>71</v>
      </c>
      <c r="B23" s="38">
        <v>8568.58</v>
      </c>
      <c r="C23" s="39">
        <v>8070</v>
      </c>
      <c r="D23" s="40">
        <v>16638.580000000002</v>
      </c>
      <c r="E23" s="41">
        <v>0.1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</row>
    <row r="24" spans="1:24" ht="12.75" customHeight="1">
      <c r="A24" s="24" t="s">
        <v>72</v>
      </c>
      <c r="B24" s="38">
        <v>16855.560000000001</v>
      </c>
      <c r="C24" s="39">
        <v>2400</v>
      </c>
      <c r="D24" s="40">
        <v>19255.560000000001</v>
      </c>
      <c r="E24" s="41">
        <v>0.1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</row>
    <row r="25" spans="1:24" ht="12.75" customHeight="1">
      <c r="A25" s="24" t="s">
        <v>73</v>
      </c>
      <c r="B25" s="38">
        <v>14218.5</v>
      </c>
      <c r="C25" s="39">
        <v>6560</v>
      </c>
      <c r="D25" s="40">
        <v>20778.5</v>
      </c>
      <c r="E25" s="41">
        <v>0.1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 spans="1:24" ht="12.75" customHeight="1">
      <c r="A26" s="24" t="s">
        <v>74</v>
      </c>
      <c r="B26" s="38">
        <v>3589.34</v>
      </c>
      <c r="C26" s="39">
        <v>13040</v>
      </c>
      <c r="D26" s="40">
        <v>16629.34</v>
      </c>
      <c r="E26" s="41">
        <v>0.1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</row>
    <row r="27" spans="1:24" ht="15" customHeight="1">
      <c r="A27" s="24" t="s">
        <v>75</v>
      </c>
      <c r="B27" s="38">
        <v>15283.5</v>
      </c>
      <c r="C27" s="39">
        <v>4992</v>
      </c>
      <c r="D27" s="40">
        <v>20275.5</v>
      </c>
      <c r="E27" s="48">
        <v>9.2499999999999999E-2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</row>
    <row r="28" spans="1:24" ht="12.75" customHeight="1">
      <c r="A28" s="24" t="s">
        <v>76</v>
      </c>
      <c r="B28" s="38">
        <v>17645</v>
      </c>
      <c r="C28" s="39">
        <v>2000</v>
      </c>
      <c r="D28" s="38">
        <v>19645</v>
      </c>
      <c r="E28" s="41">
        <v>0.1</v>
      </c>
      <c r="H28" s="24" t="s">
        <v>99</v>
      </c>
      <c r="I28" s="29">
        <f>_xlfn.RANK.AVG($D$40,$D$6:$D$45,1)</f>
        <v>2</v>
      </c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</row>
    <row r="29" spans="1:24" ht="12.75" customHeight="1">
      <c r="A29" s="24" t="s">
        <v>77</v>
      </c>
      <c r="B29" s="38">
        <v>14951.45</v>
      </c>
      <c r="C29" s="39">
        <v>3800</v>
      </c>
      <c r="D29" s="40">
        <v>18751.45</v>
      </c>
      <c r="E29" s="41">
        <v>0.1</v>
      </c>
      <c r="H29" s="24" t="s">
        <v>100</v>
      </c>
      <c r="I29" s="24">
        <f>AVERAGE(D6:D45)</f>
        <v>20055.951315789476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 spans="1:24" ht="12.75" customHeight="1">
      <c r="A30" s="24" t="s">
        <v>78</v>
      </c>
      <c r="B30" s="38">
        <v>14987.2</v>
      </c>
      <c r="C30" s="39">
        <v>2401.8000000000002</v>
      </c>
      <c r="D30" s="40">
        <v>17389</v>
      </c>
      <c r="E30" s="41">
        <v>0.1</v>
      </c>
      <c r="H30" s="24" t="s">
        <v>101</v>
      </c>
      <c r="I30" s="68">
        <f>(I29-D40)/I29</f>
        <v>0.25246577617104471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</row>
    <row r="31" spans="1:24" ht="12.75" customHeight="1">
      <c r="A31" s="24" t="s">
        <v>79</v>
      </c>
      <c r="B31" s="38">
        <v>13746.9</v>
      </c>
      <c r="C31" s="39">
        <v>900</v>
      </c>
      <c r="D31" s="40">
        <v>14646.9</v>
      </c>
      <c r="E31" s="41" t="s">
        <v>58</v>
      </c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</row>
    <row r="32" spans="1:24" ht="12.75" customHeight="1">
      <c r="A32" s="24" t="s">
        <v>80</v>
      </c>
      <c r="B32" s="38">
        <v>9842</v>
      </c>
      <c r="C32" s="39">
        <v>8244</v>
      </c>
      <c r="D32" s="40">
        <v>18086</v>
      </c>
      <c r="E32" s="41">
        <v>0.08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</row>
    <row r="33" spans="1:24" ht="12.75" customHeight="1">
      <c r="A33" s="24" t="s">
        <v>81</v>
      </c>
      <c r="B33" s="38">
        <v>18009</v>
      </c>
      <c r="C33" s="39">
        <v>6694</v>
      </c>
      <c r="D33" s="40">
        <v>24703</v>
      </c>
      <c r="E33" s="41">
        <v>0.1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</row>
    <row r="34" spans="1:24" ht="12.75" customHeight="1">
      <c r="A34" s="24" t="s">
        <v>82</v>
      </c>
      <c r="B34" s="38">
        <v>10658.78</v>
      </c>
      <c r="C34" s="39">
        <v>7162</v>
      </c>
      <c r="D34" s="40">
        <v>17820.78</v>
      </c>
      <c r="E34" s="41">
        <v>0.1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</row>
    <row r="35" spans="1:24" ht="12.75" customHeight="1">
      <c r="A35" s="24" t="s">
        <v>83</v>
      </c>
      <c r="B35" s="38">
        <v>8924.7999999999993</v>
      </c>
      <c r="C35" s="39">
        <v>13060</v>
      </c>
      <c r="D35" s="40">
        <v>21984.799999999999</v>
      </c>
      <c r="E35" s="41">
        <v>0.1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</row>
    <row r="36" spans="1:24" ht="12.75" customHeight="1">
      <c r="A36" s="24" t="s">
        <v>84</v>
      </c>
      <c r="B36" s="38">
        <v>15800</v>
      </c>
      <c r="C36" s="39">
        <v>3200</v>
      </c>
      <c r="D36" s="40">
        <v>19000</v>
      </c>
      <c r="E36" s="41">
        <v>0.1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</row>
    <row r="37" spans="1:24" ht="12.75" customHeight="1">
      <c r="A37" s="24" t="s">
        <v>85</v>
      </c>
      <c r="B37" s="38"/>
      <c r="C37" s="39"/>
      <c r="D37" s="40"/>
      <c r="E37" s="41">
        <v>0.05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38" spans="1:24" ht="12.75" customHeight="1">
      <c r="A38" s="24" t="s">
        <v>86</v>
      </c>
      <c r="B38" s="38">
        <v>9848.4</v>
      </c>
      <c r="C38" s="39">
        <v>6377.58</v>
      </c>
      <c r="D38" s="38">
        <v>16225.98</v>
      </c>
      <c r="E38" s="41" t="s">
        <v>87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</row>
    <row r="39" spans="1:24" s="49" customFormat="1" ht="12.75" customHeight="1">
      <c r="B39" s="50"/>
      <c r="C39" s="51"/>
      <c r="D39" s="52"/>
      <c r="E39" s="53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</row>
    <row r="40" spans="1:24" ht="12.75" customHeight="1">
      <c r="A40" s="24" t="s">
        <v>88</v>
      </c>
      <c r="B40" s="38">
        <v>9184.51</v>
      </c>
      <c r="C40" s="39">
        <v>5808</v>
      </c>
      <c r="D40" s="55">
        <v>14992.51</v>
      </c>
      <c r="E40" s="41" t="s">
        <v>87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</row>
    <row r="41" spans="1:24" ht="12.75" customHeight="1">
      <c r="A41" s="24" t="s">
        <v>89</v>
      </c>
      <c r="B41" s="38">
        <v>12421.8</v>
      </c>
      <c r="C41" s="39">
        <v>7180</v>
      </c>
      <c r="D41" s="40">
        <v>19601.8</v>
      </c>
      <c r="E41" s="41" t="s">
        <v>90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</row>
    <row r="42" spans="1:24" ht="12.75" customHeight="1">
      <c r="A42" s="24" t="s">
        <v>91</v>
      </c>
      <c r="B42" s="38">
        <v>9711.14</v>
      </c>
      <c r="C42" s="39">
        <v>7290</v>
      </c>
      <c r="D42" s="40">
        <v>17001.14</v>
      </c>
      <c r="E42" s="41" t="s">
        <v>92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</row>
    <row r="43" spans="1:24" ht="12.75" customHeight="1">
      <c r="A43" s="24" t="s">
        <v>93</v>
      </c>
      <c r="B43" s="38">
        <v>7821</v>
      </c>
      <c r="C43" s="39">
        <v>7352</v>
      </c>
      <c r="D43" s="40">
        <v>16621</v>
      </c>
      <c r="E43" s="41" t="s">
        <v>94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</row>
    <row r="44" spans="1:24" ht="12.75" customHeight="1">
      <c r="A44" s="24" t="s">
        <v>95</v>
      </c>
      <c r="B44" s="38">
        <v>3198</v>
      </c>
      <c r="C44" s="56">
        <v>18814</v>
      </c>
      <c r="D44" s="40">
        <v>22012</v>
      </c>
      <c r="E44" s="41" t="s">
        <v>90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</row>
    <row r="45" spans="1:24" s="57" customFormat="1" ht="12.75" customHeight="1">
      <c r="A45" s="24" t="s">
        <v>96</v>
      </c>
      <c r="B45" s="38">
        <v>3198</v>
      </c>
      <c r="C45" s="56">
        <v>18814</v>
      </c>
      <c r="D45" s="40">
        <v>22012</v>
      </c>
      <c r="E45" s="41" t="s">
        <v>90</v>
      </c>
    </row>
    <row r="46" spans="1:24" s="57" customFormat="1" ht="12.75" customHeight="1">
      <c r="A46" s="58"/>
      <c r="B46" s="59"/>
      <c r="C46" s="60"/>
      <c r="D46" s="59"/>
      <c r="E46" s="61"/>
    </row>
    <row r="47" spans="1:24" ht="12.75" customHeight="1">
      <c r="A47" s="24" t="s">
        <v>97</v>
      </c>
      <c r="B47" s="39"/>
      <c r="C47" s="62"/>
      <c r="D47" s="39"/>
      <c r="E47" s="63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</row>
    <row r="48" spans="1:24">
      <c r="A48" s="24" t="s">
        <v>2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</row>
    <row r="49" spans="1:24" s="57" customFormat="1">
      <c r="C49" s="60"/>
    </row>
    <row r="50" spans="1:24" s="57" customFormat="1">
      <c r="A50" s="60"/>
    </row>
    <row r="51" spans="1:24">
      <c r="A51" s="64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</row>
    <row r="52" spans="1:24" s="57" customFormat="1">
      <c r="A52" s="60"/>
    </row>
    <row r="53" spans="1:24"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</row>
    <row r="54" spans="1:24"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</row>
    <row r="64" spans="1:24">
      <c r="A64" s="37"/>
    </row>
    <row r="68" spans="3:5">
      <c r="C68" s="24"/>
      <c r="E68" s="24"/>
    </row>
    <row r="69" spans="3:5">
      <c r="C69" s="24"/>
      <c r="E69" s="24"/>
    </row>
    <row r="70" spans="3:5">
      <c r="C70" s="24"/>
      <c r="E70" s="24"/>
    </row>
    <row r="71" spans="3:5">
      <c r="C71" s="24"/>
      <c r="E71" s="24"/>
    </row>
    <row r="72" spans="3:5">
      <c r="C72" s="24"/>
      <c r="E72" s="24"/>
    </row>
    <row r="73" spans="3:5">
      <c r="C73" s="24"/>
      <c r="E73" s="24"/>
    </row>
    <row r="74" spans="3:5">
      <c r="C74" s="24"/>
      <c r="E74" s="24"/>
    </row>
    <row r="75" spans="3:5">
      <c r="C75" s="24"/>
      <c r="E75" s="24"/>
    </row>
    <row r="76" spans="3:5">
      <c r="C76" s="24"/>
      <c r="E76" s="24"/>
    </row>
    <row r="77" spans="3:5">
      <c r="C77" s="24"/>
      <c r="E77" s="24"/>
    </row>
    <row r="78" spans="3:5">
      <c r="C78" s="24"/>
      <c r="E78" s="24"/>
    </row>
    <row r="79" spans="3:5">
      <c r="C79" s="24"/>
      <c r="E79" s="24"/>
    </row>
    <row r="80" spans="3:5">
      <c r="C80" s="24"/>
      <c r="E80" s="24"/>
    </row>
    <row r="81" spans="3:5">
      <c r="C81" s="24"/>
      <c r="E81" s="24"/>
    </row>
    <row r="82" spans="3:5">
      <c r="C82" s="24"/>
      <c r="E82" s="24"/>
    </row>
    <row r="83" spans="3:5">
      <c r="C83" s="24"/>
      <c r="E83" s="24"/>
    </row>
    <row r="84" spans="3:5">
      <c r="C84" s="24"/>
      <c r="E84" s="24"/>
    </row>
    <row r="85" spans="3:5">
      <c r="C85" s="24"/>
      <c r="E85" s="24"/>
    </row>
    <row r="86" spans="3:5">
      <c r="C86" s="24"/>
      <c r="E86" s="24"/>
    </row>
    <row r="87" spans="3:5">
      <c r="C87" s="24"/>
      <c r="E87" s="24"/>
    </row>
    <row r="88" spans="3:5">
      <c r="C88" s="24"/>
      <c r="E88" s="24"/>
    </row>
    <row r="89" spans="3:5">
      <c r="C89" s="24"/>
      <c r="E89" s="24"/>
    </row>
    <row r="90" spans="3:5">
      <c r="C90" s="24"/>
      <c r="E90" s="24"/>
    </row>
    <row r="91" spans="3:5">
      <c r="C91" s="24"/>
      <c r="E91" s="24"/>
    </row>
    <row r="92" spans="3:5">
      <c r="C92" s="24"/>
      <c r="E92" s="24"/>
    </row>
    <row r="93" spans="3:5">
      <c r="C93" s="24"/>
      <c r="E93" s="24"/>
    </row>
    <row r="94" spans="3:5">
      <c r="C94" s="24"/>
      <c r="E94" s="24"/>
    </row>
    <row r="95" spans="3:5">
      <c r="C95" s="24"/>
      <c r="E95" s="24"/>
    </row>
    <row r="96" spans="3:5">
      <c r="C96" s="24"/>
      <c r="E96" s="24"/>
    </row>
    <row r="97" spans="3:5">
      <c r="C97" s="24"/>
      <c r="E97" s="24"/>
    </row>
    <row r="98" spans="3:5">
      <c r="C98" s="24"/>
      <c r="E98" s="24"/>
    </row>
    <row r="99" spans="3:5">
      <c r="C99" s="24"/>
      <c r="E99" s="24"/>
    </row>
    <row r="100" spans="3:5">
      <c r="C100" s="24"/>
      <c r="E100" s="24"/>
    </row>
    <row r="101" spans="3:5">
      <c r="C101" s="24"/>
      <c r="E101" s="24"/>
    </row>
    <row r="102" spans="3:5">
      <c r="C102" s="24"/>
      <c r="E102" s="24"/>
    </row>
    <row r="103" spans="3:5">
      <c r="C103" s="24"/>
      <c r="E103" s="24"/>
    </row>
    <row r="104" spans="3:5">
      <c r="C104" s="24"/>
      <c r="E104" s="24"/>
    </row>
    <row r="105" spans="3:5">
      <c r="C105" s="24"/>
      <c r="E105" s="24"/>
    </row>
    <row r="106" spans="3:5">
      <c r="C106" s="24"/>
      <c r="E106" s="24"/>
    </row>
    <row r="107" spans="3:5">
      <c r="C107" s="24"/>
      <c r="E107" s="24"/>
    </row>
    <row r="108" spans="3:5">
      <c r="C108" s="24"/>
      <c r="E108" s="24"/>
    </row>
  </sheetData>
  <printOptions horizontalCentered="1" verticalCentered="1" gridLines="1"/>
  <pageMargins left="0" right="0" top="0.79" bottom="0.83" header="0.5" footer="0.5"/>
  <pageSetup paperSize="5" orientation="landscape" horizontalDpi="4294967292" verticalDpi="4294967292" r:id="rId1"/>
  <headerFooter alignWithMargins="0">
    <oddHeader>&amp;C&amp;"Arial Narrow"&amp;8&amp;BElectric Rates Comparison  -  compilied by Florida Municipal Electric Association, Inc., Tallahassee, FL</oddHeader>
    <oddFooter>&amp;C&amp;"Arial Narrow"&amp;6Page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8"/>
  <sheetViews>
    <sheetView zoomScale="160" zoomScaleNormal="160" workbookViewId="0">
      <selection activeCell="C2" sqref="C2"/>
    </sheetView>
  </sheetViews>
  <sheetFormatPr defaultColWidth="9.140625" defaultRowHeight="12.75"/>
  <cols>
    <col min="1" max="1" width="29.7109375" style="24" customWidth="1"/>
    <col min="2" max="2" width="2.42578125" style="24" customWidth="1"/>
    <col min="3" max="3" width="9.7109375" style="64" customWidth="1"/>
    <col min="4" max="4" width="8.85546875" style="24" customWidth="1"/>
    <col min="5" max="5" width="9.140625" style="65"/>
    <col min="6" max="6" width="4.140625" style="24" customWidth="1"/>
    <col min="7" max="7" width="18.140625" style="24" bestFit="1" customWidth="1"/>
    <col min="8" max="8" width="20.7109375" style="24" customWidth="1"/>
    <col min="9" max="9" width="2.140625" style="24" customWidth="1"/>
    <col min="10" max="10" width="8.140625" style="24" customWidth="1"/>
    <col min="11" max="11" width="7.7109375" style="24" customWidth="1"/>
    <col min="12" max="12" width="4.85546875" style="24" customWidth="1"/>
    <col min="13" max="13" width="8.140625" style="24" customWidth="1"/>
    <col min="14" max="14" width="7.7109375" style="24" customWidth="1"/>
    <col min="15" max="15" width="4.85546875" style="24" customWidth="1"/>
    <col min="16" max="16" width="8.140625" style="24" customWidth="1"/>
    <col min="17" max="17" width="9" style="24" customWidth="1"/>
    <col min="18" max="18" width="4.85546875" style="24" customWidth="1"/>
    <col min="19" max="19" width="8.140625" style="24" customWidth="1"/>
    <col min="20" max="20" width="9" style="24" customWidth="1"/>
    <col min="21" max="21" width="5.7109375" style="24" customWidth="1"/>
    <col min="22" max="22" width="7.28515625" style="24" customWidth="1"/>
    <col min="23" max="16384" width="9.140625" style="24"/>
  </cols>
  <sheetData>
    <row r="1" spans="1:24" s="105" customFormat="1">
      <c r="A1" s="105">
        <v>42</v>
      </c>
      <c r="C1" s="106"/>
      <c r="E1" s="107"/>
    </row>
    <row r="2" spans="1:24" s="105" customFormat="1" ht="30.75" customHeight="1">
      <c r="A2" s="111" t="s">
        <v>291</v>
      </c>
      <c r="C2" s="106"/>
      <c r="E2" s="107"/>
    </row>
    <row r="3" spans="1:24" s="105" customFormat="1">
      <c r="C3" s="106"/>
      <c r="E3" s="107"/>
    </row>
    <row r="4" spans="1:24" ht="40.5">
      <c r="C4" s="26" t="s">
        <v>48</v>
      </c>
      <c r="D4" s="27"/>
      <c r="E4" s="28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1:24" s="35" customFormat="1" ht="25.5" customHeight="1" thickBot="1">
      <c r="A5" s="30" t="s">
        <v>49</v>
      </c>
      <c r="C5" s="32" t="s">
        <v>51</v>
      </c>
      <c r="D5" s="33" t="s">
        <v>47</v>
      </c>
      <c r="E5" s="34" t="s">
        <v>52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</row>
    <row r="6" spans="1:24" ht="12.75" customHeight="1" thickTop="1">
      <c r="A6" s="37" t="s">
        <v>53</v>
      </c>
      <c r="B6" s="66"/>
      <c r="C6" s="39">
        <v>5050</v>
      </c>
      <c r="D6" s="40">
        <v>22520</v>
      </c>
      <c r="E6" s="41">
        <v>0.1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12.75" customHeight="1">
      <c r="A7" s="24" t="s">
        <v>54</v>
      </c>
      <c r="B7" s="66"/>
      <c r="C7" s="39">
        <v>14418</v>
      </c>
      <c r="D7" s="40">
        <v>23013</v>
      </c>
      <c r="E7" s="41">
        <v>0.1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ht="12.75" customHeight="1">
      <c r="A8" s="24" t="s">
        <v>55</v>
      </c>
      <c r="B8" s="66"/>
      <c r="C8" s="39">
        <v>0</v>
      </c>
      <c r="D8" s="38">
        <v>26624</v>
      </c>
      <c r="E8" s="41">
        <v>0.05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</row>
    <row r="9" spans="1:24" ht="12.75" customHeight="1">
      <c r="A9" s="24" t="s">
        <v>56</v>
      </c>
      <c r="B9" s="66"/>
      <c r="C9" s="39">
        <v>4400</v>
      </c>
      <c r="D9" s="40">
        <v>22857.7</v>
      </c>
      <c r="E9" s="41">
        <v>0.1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</row>
    <row r="10" spans="1:24" ht="12.75" customHeight="1">
      <c r="A10" s="24" t="s">
        <v>57</v>
      </c>
      <c r="B10" s="66"/>
      <c r="C10" s="39">
        <v>5469.4</v>
      </c>
      <c r="D10" s="40">
        <v>25445</v>
      </c>
      <c r="E10" s="41" t="s">
        <v>58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spans="1:24" ht="12.75" customHeight="1">
      <c r="A11" s="24" t="s">
        <v>59</v>
      </c>
      <c r="B11" s="66"/>
      <c r="C11" s="39">
        <v>0</v>
      </c>
      <c r="D11" s="40">
        <v>18181.5</v>
      </c>
      <c r="E11" s="41">
        <v>0.1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spans="1:24" ht="12.75" customHeight="1">
      <c r="A12" s="24" t="s">
        <v>60</v>
      </c>
      <c r="B12" s="66"/>
      <c r="C12" s="39">
        <v>6000</v>
      </c>
      <c r="D12" s="40">
        <v>21472</v>
      </c>
      <c r="E12" s="41">
        <v>0.1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4" ht="12.75" customHeight="1">
      <c r="A13" s="24" t="s">
        <v>61</v>
      </c>
      <c r="B13" s="66"/>
      <c r="C13" s="39">
        <v>-1400</v>
      </c>
      <c r="D13" s="40">
        <v>19516.3</v>
      </c>
      <c r="E13" s="41">
        <v>0.1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 spans="1:24" ht="12.75" customHeight="1">
      <c r="A14" s="24" t="s">
        <v>62</v>
      </c>
      <c r="B14" s="66" t="s">
        <v>98</v>
      </c>
      <c r="C14" s="39">
        <v>14600</v>
      </c>
      <c r="D14" s="40">
        <v>26631.5</v>
      </c>
      <c r="E14" s="41">
        <v>0.1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 spans="1:24" ht="12.75" customHeight="1">
      <c r="A15" s="24" t="s">
        <v>63</v>
      </c>
      <c r="B15" s="66"/>
      <c r="C15" s="39">
        <v>1700</v>
      </c>
      <c r="D15" s="40">
        <v>18200</v>
      </c>
      <c r="E15" s="41" t="s">
        <v>58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6" spans="1:24" s="42" customFormat="1" ht="12.75" customHeight="1">
      <c r="A16" s="42" t="s">
        <v>64</v>
      </c>
      <c r="B16" s="67"/>
      <c r="C16" s="44">
        <v>2868</v>
      </c>
      <c r="D16" s="45">
        <v>19574</v>
      </c>
      <c r="E16" s="46" t="s">
        <v>58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</row>
    <row r="17" spans="1:24" ht="12.75" customHeight="1">
      <c r="A17" s="24" t="s">
        <v>65</v>
      </c>
      <c r="B17" s="66" t="s">
        <v>98</v>
      </c>
      <c r="C17" s="39">
        <v>7926</v>
      </c>
      <c r="D17" s="40">
        <v>22566.67</v>
      </c>
      <c r="E17" s="41">
        <v>0.1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</row>
    <row r="18" spans="1:24" ht="12.75" customHeight="1">
      <c r="A18" s="24" t="s">
        <v>66</v>
      </c>
      <c r="B18" s="66" t="s">
        <v>98</v>
      </c>
      <c r="C18" s="39">
        <v>6390</v>
      </c>
      <c r="D18" s="40">
        <v>17509</v>
      </c>
      <c r="E18" s="41">
        <v>0.1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</row>
    <row r="19" spans="1:24" ht="12.75" customHeight="1">
      <c r="A19" s="24" t="s">
        <v>67</v>
      </c>
      <c r="B19" s="66"/>
      <c r="C19" s="39">
        <v>7768</v>
      </c>
      <c r="D19" s="40">
        <v>24488.25</v>
      </c>
      <c r="E19" s="41" t="s">
        <v>58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 spans="1:24" ht="12.75" customHeight="1">
      <c r="A20" s="24" t="s">
        <v>68</v>
      </c>
      <c r="B20" s="66" t="s">
        <v>98</v>
      </c>
      <c r="C20" s="39">
        <v>-4906</v>
      </c>
      <c r="D20" s="40">
        <v>19853.27</v>
      </c>
      <c r="E20" s="41" t="s">
        <v>58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</row>
    <row r="21" spans="1:24" ht="12.75" customHeight="1">
      <c r="A21" s="24" t="s">
        <v>69</v>
      </c>
      <c r="B21" s="66" t="s">
        <v>98</v>
      </c>
      <c r="C21" s="39">
        <v>-7432</v>
      </c>
      <c r="D21" s="40">
        <v>17323.12</v>
      </c>
      <c r="E21" s="41">
        <v>0.08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</row>
    <row r="22" spans="1:24" ht="12.75" customHeight="1">
      <c r="A22" s="24" t="s">
        <v>70</v>
      </c>
      <c r="B22" s="66" t="s">
        <v>98</v>
      </c>
      <c r="C22" s="39">
        <v>5780</v>
      </c>
      <c r="D22" s="40">
        <v>22280</v>
      </c>
      <c r="E22" s="41">
        <v>0.1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 spans="1:24" ht="12.75" customHeight="1">
      <c r="A23" s="24" t="s">
        <v>71</v>
      </c>
      <c r="B23" s="66" t="s">
        <v>98</v>
      </c>
      <c r="C23" s="39">
        <v>8070</v>
      </c>
      <c r="D23" s="40">
        <v>16638.580000000002</v>
      </c>
      <c r="E23" s="41">
        <v>0.1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</row>
    <row r="24" spans="1:24" ht="12.75" customHeight="1">
      <c r="A24" s="24" t="s">
        <v>72</v>
      </c>
      <c r="B24" s="66"/>
      <c r="C24" s="39">
        <v>2400</v>
      </c>
      <c r="D24" s="40">
        <v>19255.560000000001</v>
      </c>
      <c r="E24" s="41">
        <v>0.1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</row>
    <row r="25" spans="1:24" ht="12.75" customHeight="1">
      <c r="A25" s="24" t="s">
        <v>73</v>
      </c>
      <c r="B25" s="66"/>
      <c r="C25" s="39">
        <v>6560</v>
      </c>
      <c r="D25" s="40">
        <v>20778.5</v>
      </c>
      <c r="E25" s="41">
        <v>0.1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 spans="1:24" ht="12.75" customHeight="1">
      <c r="A26" s="24" t="s">
        <v>74</v>
      </c>
      <c r="B26" s="66"/>
      <c r="C26" s="39">
        <v>13040</v>
      </c>
      <c r="D26" s="40">
        <v>16629.34</v>
      </c>
      <c r="E26" s="41">
        <v>0.1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</row>
    <row r="27" spans="1:24" ht="15" customHeight="1">
      <c r="A27" s="24" t="s">
        <v>75</v>
      </c>
      <c r="B27" s="66" t="s">
        <v>98</v>
      </c>
      <c r="C27" s="39">
        <v>4992</v>
      </c>
      <c r="D27" s="40">
        <v>20275.5</v>
      </c>
      <c r="E27" s="48">
        <v>9.2499999999999999E-2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</row>
    <row r="28" spans="1:24" ht="12.75" customHeight="1">
      <c r="A28" s="24" t="s">
        <v>76</v>
      </c>
      <c r="B28" s="66"/>
      <c r="C28" s="39">
        <v>2000</v>
      </c>
      <c r="D28" s="38">
        <v>19645</v>
      </c>
      <c r="E28" s="41">
        <v>0.1</v>
      </c>
      <c r="G28" s="24" t="s">
        <v>99</v>
      </c>
      <c r="H28" s="29">
        <f>_xlfn.RANK.AVG($D$40,$D$6:$D$45,1)</f>
        <v>11</v>
      </c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</row>
    <row r="29" spans="1:24" ht="12.75" customHeight="1">
      <c r="A29" s="24" t="s">
        <v>77</v>
      </c>
      <c r="B29" s="66"/>
      <c r="C29" s="39">
        <v>3800</v>
      </c>
      <c r="D29" s="40">
        <v>18751.45</v>
      </c>
      <c r="E29" s="41">
        <v>0.1</v>
      </c>
      <c r="G29" s="24" t="s">
        <v>100</v>
      </c>
      <c r="H29" s="24">
        <f>AVERAGE(D6:D45)</f>
        <v>20137.069473684212</v>
      </c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 spans="1:24" ht="12.75" customHeight="1">
      <c r="A30" s="24" t="s">
        <v>78</v>
      </c>
      <c r="B30" s="66" t="s">
        <v>98</v>
      </c>
      <c r="C30" s="39">
        <v>2401.8000000000002</v>
      </c>
      <c r="D30" s="40">
        <v>17389</v>
      </c>
      <c r="E30" s="41">
        <v>0.1</v>
      </c>
      <c r="G30" s="24" t="s">
        <v>101</v>
      </c>
      <c r="H30" s="68">
        <f>(H29-D40)/H29</f>
        <v>0.10240166655724126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</row>
    <row r="31" spans="1:24" ht="12.75" customHeight="1">
      <c r="A31" s="24" t="s">
        <v>79</v>
      </c>
      <c r="B31" s="66"/>
      <c r="C31" s="39">
        <v>900</v>
      </c>
      <c r="D31" s="40">
        <v>14646.9</v>
      </c>
      <c r="E31" s="41" t="s">
        <v>58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</row>
    <row r="32" spans="1:24" ht="12.75" customHeight="1">
      <c r="A32" s="24" t="s">
        <v>80</v>
      </c>
      <c r="B32" s="66" t="s">
        <v>98</v>
      </c>
      <c r="C32" s="39">
        <v>8244</v>
      </c>
      <c r="D32" s="40">
        <v>18086</v>
      </c>
      <c r="E32" s="41">
        <v>0.08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</row>
    <row r="33" spans="1:24" ht="12.75" customHeight="1">
      <c r="A33" s="24" t="s">
        <v>81</v>
      </c>
      <c r="B33" s="66"/>
      <c r="C33" s="39">
        <v>6694</v>
      </c>
      <c r="D33" s="40">
        <v>24703</v>
      </c>
      <c r="E33" s="41">
        <v>0.1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</row>
    <row r="34" spans="1:24" ht="12.75" customHeight="1">
      <c r="A34" s="24" t="s">
        <v>82</v>
      </c>
      <c r="B34" s="66" t="s">
        <v>98</v>
      </c>
      <c r="C34" s="39">
        <v>7162</v>
      </c>
      <c r="D34" s="40">
        <v>17820.78</v>
      </c>
      <c r="E34" s="41">
        <v>0.1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</row>
    <row r="35" spans="1:24" ht="12.75" customHeight="1">
      <c r="A35" s="24" t="s">
        <v>83</v>
      </c>
      <c r="B35" s="66" t="s">
        <v>98</v>
      </c>
      <c r="C35" s="39">
        <v>13060</v>
      </c>
      <c r="D35" s="40">
        <v>21984.799999999999</v>
      </c>
      <c r="E35" s="41">
        <v>0.1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</row>
    <row r="36" spans="1:24" ht="12.75" customHeight="1">
      <c r="A36" s="24" t="s">
        <v>84</v>
      </c>
      <c r="B36" s="66"/>
      <c r="C36" s="39">
        <v>3200</v>
      </c>
      <c r="D36" s="40">
        <v>19000</v>
      </c>
      <c r="E36" s="41">
        <v>0.1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</row>
    <row r="37" spans="1:24" ht="12.75" customHeight="1">
      <c r="A37" s="24" t="s">
        <v>85</v>
      </c>
      <c r="B37" s="66"/>
      <c r="C37" s="39"/>
      <c r="D37" s="40"/>
      <c r="E37" s="41">
        <v>0.05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38" spans="1:24" ht="12.75" customHeight="1">
      <c r="A38" s="24" t="s">
        <v>86</v>
      </c>
      <c r="B38" s="66"/>
      <c r="C38" s="39">
        <v>6377.58</v>
      </c>
      <c r="D38" s="38">
        <v>16225.98</v>
      </c>
      <c r="E38" s="41" t="s">
        <v>87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</row>
    <row r="39" spans="1:24" s="49" customFormat="1" ht="12.75" customHeight="1">
      <c r="B39" s="69"/>
      <c r="C39" s="51"/>
      <c r="D39" s="52"/>
      <c r="E39" s="53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</row>
    <row r="40" spans="1:24" ht="12.75" customHeight="1">
      <c r="A40" s="24" t="s">
        <v>88</v>
      </c>
      <c r="B40" s="66" t="s">
        <v>98</v>
      </c>
      <c r="C40" s="39">
        <v>5808</v>
      </c>
      <c r="D40" s="55">
        <v>18075</v>
      </c>
      <c r="E40" s="41" t="s">
        <v>87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</row>
    <row r="41" spans="1:24" ht="12.75" customHeight="1">
      <c r="A41" s="24" t="s">
        <v>89</v>
      </c>
      <c r="B41" s="66" t="s">
        <v>98</v>
      </c>
      <c r="C41" s="39">
        <v>7180</v>
      </c>
      <c r="D41" s="40">
        <v>19601.8</v>
      </c>
      <c r="E41" s="41" t="s">
        <v>90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</row>
    <row r="42" spans="1:24" ht="12.75" customHeight="1">
      <c r="A42" s="24" t="s">
        <v>91</v>
      </c>
      <c r="B42" s="66" t="s">
        <v>98</v>
      </c>
      <c r="C42" s="39">
        <v>7290</v>
      </c>
      <c r="D42" s="40">
        <v>17001.14</v>
      </c>
      <c r="E42" s="41" t="s">
        <v>92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</row>
    <row r="43" spans="1:24" ht="12.75" customHeight="1">
      <c r="A43" s="24" t="s">
        <v>93</v>
      </c>
      <c r="B43" s="66" t="s">
        <v>98</v>
      </c>
      <c r="C43" s="39">
        <v>7352</v>
      </c>
      <c r="D43" s="40">
        <v>16621</v>
      </c>
      <c r="E43" s="41" t="s">
        <v>94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</row>
    <row r="44" spans="1:24" ht="12.75" customHeight="1">
      <c r="A44" s="24" t="s">
        <v>95</v>
      </c>
      <c r="B44" s="66" t="s">
        <v>98</v>
      </c>
      <c r="C44" s="56">
        <v>18814</v>
      </c>
      <c r="D44" s="40">
        <v>22012</v>
      </c>
      <c r="E44" s="41" t="s">
        <v>90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</row>
    <row r="45" spans="1:24" s="57" customFormat="1" ht="12.75" customHeight="1">
      <c r="A45" s="24" t="s">
        <v>96</v>
      </c>
      <c r="B45" s="66" t="s">
        <v>98</v>
      </c>
      <c r="C45" s="56">
        <v>18814</v>
      </c>
      <c r="D45" s="40">
        <v>22012</v>
      </c>
      <c r="E45" s="41" t="s">
        <v>90</v>
      </c>
    </row>
    <row r="46" spans="1:24" s="57" customFormat="1" ht="12.75" customHeight="1">
      <c r="A46" s="58"/>
      <c r="B46" s="59"/>
      <c r="C46" s="60"/>
      <c r="D46" s="59"/>
      <c r="E46" s="61"/>
    </row>
    <row r="47" spans="1:24" ht="12.75" customHeight="1">
      <c r="A47" s="24" t="s">
        <v>97</v>
      </c>
      <c r="B47" s="70"/>
      <c r="C47" s="62"/>
      <c r="D47" s="39"/>
      <c r="E47" s="63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</row>
    <row r="48" spans="1:24">
      <c r="A48" s="24" t="s">
        <v>2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</row>
    <row r="49" spans="1:24" s="57" customFormat="1">
      <c r="C49" s="60"/>
    </row>
    <row r="50" spans="1:24" s="57" customFormat="1">
      <c r="A50" s="60"/>
      <c r="B50" s="60"/>
    </row>
    <row r="51" spans="1:24">
      <c r="A51" s="64"/>
      <c r="B51" s="64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</row>
    <row r="52" spans="1:24" s="57" customFormat="1">
      <c r="A52" s="60"/>
      <c r="B52" s="60"/>
    </row>
    <row r="53" spans="1:24"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</row>
    <row r="54" spans="1:24"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</row>
    <row r="64" spans="1:24">
      <c r="A64" s="37"/>
    </row>
    <row r="68" spans="3:5">
      <c r="C68" s="24"/>
      <c r="E68" s="24"/>
    </row>
    <row r="69" spans="3:5">
      <c r="C69" s="24"/>
      <c r="E69" s="24"/>
    </row>
    <row r="70" spans="3:5">
      <c r="C70" s="24"/>
      <c r="E70" s="24"/>
    </row>
    <row r="71" spans="3:5">
      <c r="C71" s="24"/>
      <c r="E71" s="24"/>
    </row>
    <row r="72" spans="3:5">
      <c r="C72" s="24"/>
      <c r="E72" s="24"/>
    </row>
    <row r="73" spans="3:5">
      <c r="C73" s="24"/>
      <c r="E73" s="24"/>
    </row>
    <row r="74" spans="3:5">
      <c r="C74" s="24"/>
      <c r="E74" s="24"/>
    </row>
    <row r="75" spans="3:5">
      <c r="C75" s="24"/>
      <c r="E75" s="24"/>
    </row>
    <row r="76" spans="3:5">
      <c r="C76" s="24"/>
      <c r="E76" s="24"/>
    </row>
    <row r="77" spans="3:5">
      <c r="C77" s="24"/>
      <c r="E77" s="24"/>
    </row>
    <row r="78" spans="3:5">
      <c r="C78" s="24"/>
      <c r="E78" s="24"/>
    </row>
    <row r="79" spans="3:5">
      <c r="C79" s="24"/>
      <c r="E79" s="24"/>
    </row>
    <row r="80" spans="3:5">
      <c r="C80" s="24"/>
      <c r="E80" s="24"/>
    </row>
    <row r="81" spans="3:5">
      <c r="C81" s="24"/>
      <c r="E81" s="24"/>
    </row>
    <row r="82" spans="3:5">
      <c r="C82" s="24"/>
      <c r="E82" s="24"/>
    </row>
    <row r="83" spans="3:5">
      <c r="C83" s="24"/>
      <c r="E83" s="24"/>
    </row>
    <row r="84" spans="3:5">
      <c r="C84" s="24"/>
      <c r="E84" s="24"/>
    </row>
    <row r="85" spans="3:5">
      <c r="C85" s="24"/>
      <c r="E85" s="24"/>
    </row>
    <row r="86" spans="3:5">
      <c r="C86" s="24"/>
      <c r="E86" s="24"/>
    </row>
    <row r="87" spans="3:5">
      <c r="C87" s="24"/>
      <c r="E87" s="24"/>
    </row>
    <row r="88" spans="3:5">
      <c r="C88" s="24"/>
      <c r="E88" s="24"/>
    </row>
    <row r="89" spans="3:5">
      <c r="C89" s="24"/>
      <c r="E89" s="24"/>
    </row>
    <row r="90" spans="3:5">
      <c r="C90" s="24"/>
      <c r="E90" s="24"/>
    </row>
    <row r="91" spans="3:5">
      <c r="C91" s="24"/>
      <c r="E91" s="24"/>
    </row>
    <row r="92" spans="3:5">
      <c r="C92" s="24"/>
      <c r="E92" s="24"/>
    </row>
    <row r="93" spans="3:5">
      <c r="C93" s="24"/>
      <c r="E93" s="24"/>
    </row>
    <row r="94" spans="3:5">
      <c r="C94" s="24"/>
      <c r="E94" s="24"/>
    </row>
    <row r="95" spans="3:5">
      <c r="C95" s="24"/>
      <c r="E95" s="24"/>
    </row>
    <row r="96" spans="3:5">
      <c r="C96" s="24"/>
      <c r="E96" s="24"/>
    </row>
    <row r="97" spans="3:5">
      <c r="C97" s="24"/>
      <c r="E97" s="24"/>
    </row>
    <row r="98" spans="3:5">
      <c r="C98" s="24"/>
      <c r="E98" s="24"/>
    </row>
    <row r="99" spans="3:5">
      <c r="C99" s="24"/>
      <c r="E99" s="24"/>
    </row>
    <row r="100" spans="3:5">
      <c r="C100" s="24"/>
      <c r="E100" s="24"/>
    </row>
    <row r="101" spans="3:5">
      <c r="C101" s="24"/>
      <c r="E101" s="24"/>
    </row>
    <row r="102" spans="3:5">
      <c r="C102" s="24"/>
      <c r="E102" s="24"/>
    </row>
    <row r="103" spans="3:5">
      <c r="C103" s="24"/>
      <c r="E103" s="24"/>
    </row>
    <row r="104" spans="3:5">
      <c r="C104" s="24"/>
      <c r="E104" s="24"/>
    </row>
    <row r="105" spans="3:5">
      <c r="C105" s="24"/>
      <c r="E105" s="24"/>
    </row>
    <row r="106" spans="3:5">
      <c r="C106" s="24"/>
      <c r="E106" s="24"/>
    </row>
    <row r="107" spans="3:5">
      <c r="C107" s="24"/>
      <c r="E107" s="24"/>
    </row>
    <row r="108" spans="3:5">
      <c r="C108" s="24"/>
      <c r="E108" s="24"/>
    </row>
  </sheetData>
  <printOptions horizontalCentered="1" verticalCentered="1" gridLines="1"/>
  <pageMargins left="0" right="0" top="0.79" bottom="0.83" header="0.5" footer="0.5"/>
  <pageSetup paperSize="5" orientation="landscape" horizontalDpi="4294967292" verticalDpi="4294967292" r:id="rId1"/>
  <headerFooter alignWithMargins="0">
    <oddHeader>&amp;C&amp;"Arial Narrow"&amp;8&amp;BElectric Rates Comparison  -  compilied by Florida Municipal Electric Association, Inc., Tallahassee, FL</oddHeader>
    <oddFooter>&amp;C&amp;"Arial Narrow"&amp;6Page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A2" sqref="A2"/>
    </sheetView>
  </sheetViews>
  <sheetFormatPr defaultColWidth="9.140625" defaultRowHeight="15"/>
  <cols>
    <col min="1" max="1" width="45.140625" style="73" bestFit="1" customWidth="1"/>
    <col min="2" max="2" width="23.140625" style="73" customWidth="1"/>
    <col min="3" max="3" width="11.5703125" style="73" bestFit="1" customWidth="1"/>
    <col min="4" max="4" width="31.85546875" style="73" bestFit="1" customWidth="1"/>
    <col min="5" max="5" width="16" style="73" bestFit="1" customWidth="1"/>
    <col min="6" max="16384" width="9.140625" style="73"/>
  </cols>
  <sheetData>
    <row r="1" spans="1:4" s="109" customFormat="1" ht="14.25">
      <c r="A1" s="109" t="s">
        <v>288</v>
      </c>
    </row>
    <row r="2" spans="1:4" s="109" customFormat="1" ht="14.25">
      <c r="A2" s="109" t="s">
        <v>286</v>
      </c>
    </row>
    <row r="3" spans="1:4" s="109" customFormat="1" ht="14.25"/>
    <row r="4" spans="1:4">
      <c r="A4" s="73" t="s">
        <v>25</v>
      </c>
      <c r="B4" s="73" t="s">
        <v>26</v>
      </c>
      <c r="D4" s="74"/>
    </row>
    <row r="5" spans="1:4">
      <c r="A5" s="73" t="s">
        <v>27</v>
      </c>
      <c r="B5" s="73" t="s">
        <v>273</v>
      </c>
      <c r="C5" s="74"/>
      <c r="D5" s="74"/>
    </row>
    <row r="6" spans="1:4">
      <c r="A6" s="73" t="s">
        <v>29</v>
      </c>
      <c r="B6" s="102">
        <v>32500000</v>
      </c>
      <c r="C6" s="75"/>
      <c r="D6" s="75"/>
    </row>
    <row r="7" spans="1:4">
      <c r="A7" s="73" t="s">
        <v>30</v>
      </c>
      <c r="B7" s="102">
        <v>50000</v>
      </c>
      <c r="C7" s="76"/>
      <c r="D7" s="77"/>
    </row>
    <row r="8" spans="1:4">
      <c r="A8" s="73" t="s">
        <v>31</v>
      </c>
      <c r="B8" s="78">
        <v>0.8904109589041096</v>
      </c>
      <c r="C8" s="79"/>
      <c r="D8" s="80"/>
    </row>
    <row r="9" spans="1:4">
      <c r="A9" s="73" t="s">
        <v>274</v>
      </c>
      <c r="B9" s="78">
        <v>0.27</v>
      </c>
      <c r="C9" s="79"/>
      <c r="D9" s="80"/>
    </row>
    <row r="10" spans="1:4">
      <c r="A10" s="73" t="s">
        <v>275</v>
      </c>
      <c r="B10" s="78">
        <v>0.73</v>
      </c>
      <c r="C10" s="79"/>
      <c r="D10" s="80"/>
    </row>
    <row r="11" spans="1:4">
      <c r="A11" s="74"/>
      <c r="B11" s="81"/>
      <c r="C11" s="79"/>
      <c r="D11" s="80"/>
    </row>
    <row r="12" spans="1:4">
      <c r="A12" s="77" t="s">
        <v>32</v>
      </c>
      <c r="B12" s="77" t="s">
        <v>33</v>
      </c>
      <c r="C12" s="76" t="s">
        <v>34</v>
      </c>
      <c r="D12" s="77" t="s">
        <v>35</v>
      </c>
    </row>
    <row r="13" spans="1:4">
      <c r="A13" s="74" t="s">
        <v>36</v>
      </c>
      <c r="B13" s="81">
        <v>3373.05</v>
      </c>
      <c r="C13" s="79">
        <v>1</v>
      </c>
      <c r="D13" s="80">
        <v>3373.05</v>
      </c>
    </row>
    <row r="14" spans="1:4">
      <c r="A14" s="74" t="s">
        <v>276</v>
      </c>
      <c r="B14" s="81">
        <v>4.63</v>
      </c>
      <c r="C14" s="82">
        <v>50000</v>
      </c>
      <c r="D14" s="80">
        <v>231500</v>
      </c>
    </row>
    <row r="15" spans="1:4">
      <c r="A15" s="83" t="s">
        <v>38</v>
      </c>
      <c r="B15" s="84"/>
      <c r="C15" s="85"/>
      <c r="D15" s="86">
        <v>234873.05</v>
      </c>
    </row>
    <row r="16" spans="1:4">
      <c r="A16" s="74" t="s">
        <v>277</v>
      </c>
      <c r="B16" s="87">
        <v>1.391</v>
      </c>
      <c r="C16" s="82">
        <v>8775000</v>
      </c>
      <c r="D16" s="80">
        <v>122060.25</v>
      </c>
    </row>
    <row r="17" spans="1:7">
      <c r="A17" s="74" t="s">
        <v>278</v>
      </c>
      <c r="B17" s="87">
        <v>1.391</v>
      </c>
      <c r="C17" s="82">
        <v>23725000</v>
      </c>
      <c r="D17" s="80">
        <v>330014.75</v>
      </c>
    </row>
    <row r="18" spans="1:7">
      <c r="A18" s="75" t="s">
        <v>279</v>
      </c>
      <c r="B18" s="75"/>
      <c r="C18" s="88"/>
      <c r="D18" s="86">
        <v>686948.05</v>
      </c>
    </row>
    <row r="19" spans="1:7">
      <c r="A19" s="74" t="s">
        <v>280</v>
      </c>
      <c r="B19" s="74"/>
      <c r="C19" s="89"/>
      <c r="D19" s="80">
        <v>0</v>
      </c>
    </row>
    <row r="20" spans="1:7">
      <c r="A20" s="75" t="s">
        <v>40</v>
      </c>
      <c r="B20" s="75"/>
      <c r="C20" s="88"/>
      <c r="D20" s="86">
        <v>686948.05</v>
      </c>
    </row>
    <row r="21" spans="1:7">
      <c r="A21" s="74" t="s">
        <v>41</v>
      </c>
      <c r="B21" s="81">
        <v>0.48</v>
      </c>
      <c r="C21" s="82">
        <v>50000</v>
      </c>
      <c r="D21" s="80">
        <v>24000</v>
      </c>
    </row>
    <row r="22" spans="1:7">
      <c r="A22" s="74" t="s">
        <v>42</v>
      </c>
      <c r="B22" s="81" t="s">
        <v>281</v>
      </c>
      <c r="C22" s="82">
        <v>50000</v>
      </c>
      <c r="D22" s="80">
        <v>52500</v>
      </c>
    </row>
    <row r="23" spans="1:7">
      <c r="A23" s="74" t="s">
        <v>44</v>
      </c>
      <c r="B23" s="81">
        <v>0.13600000000000001</v>
      </c>
      <c r="C23" s="82">
        <v>32500000</v>
      </c>
      <c r="D23" s="80">
        <v>44200</v>
      </c>
    </row>
    <row r="24" spans="1:7">
      <c r="A24" s="74" t="s">
        <v>282</v>
      </c>
      <c r="B24" s="90">
        <v>4.05</v>
      </c>
      <c r="C24" s="82">
        <v>8775000</v>
      </c>
      <c r="D24" s="80">
        <v>355387.5</v>
      </c>
    </row>
    <row r="25" spans="1:7">
      <c r="A25" s="74" t="s">
        <v>283</v>
      </c>
      <c r="B25" s="90">
        <v>2.4620000000000002</v>
      </c>
      <c r="C25" s="82">
        <v>23725000</v>
      </c>
      <c r="D25" s="80">
        <v>584109.5</v>
      </c>
    </row>
    <row r="26" spans="1:7">
      <c r="A26" s="75" t="s">
        <v>46</v>
      </c>
      <c r="B26" s="91"/>
      <c r="C26" s="82"/>
      <c r="D26" s="86">
        <v>1747145.05</v>
      </c>
    </row>
    <row r="27" spans="1:7">
      <c r="A27" s="74" t="s">
        <v>284</v>
      </c>
      <c r="B27" s="92">
        <v>2.5641000000000001E-2</v>
      </c>
      <c r="C27" s="82">
        <v>1</v>
      </c>
      <c r="D27" s="80">
        <v>44798.55</v>
      </c>
    </row>
    <row r="28" spans="1:7">
      <c r="A28" s="75" t="s">
        <v>47</v>
      </c>
      <c r="B28" s="91"/>
      <c r="C28" s="89"/>
      <c r="D28" s="86">
        <v>1791943.6</v>
      </c>
    </row>
    <row r="29" spans="1:7">
      <c r="A29" s="93"/>
      <c r="B29" s="74"/>
      <c r="C29" s="74"/>
      <c r="D29" s="94"/>
    </row>
    <row r="30" spans="1:7">
      <c r="A30" s="75"/>
      <c r="B30" s="75"/>
      <c r="C30" s="75"/>
      <c r="D30" s="75"/>
      <c r="E30" s="75"/>
      <c r="F30" s="75"/>
      <c r="G30" s="75"/>
    </row>
    <row r="31" spans="1:7">
      <c r="A31" s="75"/>
      <c r="B31" s="75"/>
      <c r="C31" s="75"/>
      <c r="D31" s="75"/>
      <c r="E31" s="75"/>
      <c r="F31" s="75"/>
      <c r="G31" s="75"/>
    </row>
    <row r="32" spans="1:7">
      <c r="A32" s="75"/>
      <c r="B32" s="75"/>
      <c r="C32" s="75"/>
      <c r="D32" s="75"/>
      <c r="E32" s="75"/>
      <c r="F32" s="75"/>
      <c r="G32" s="75"/>
    </row>
    <row r="33" spans="1:7">
      <c r="A33" s="75"/>
      <c r="B33" s="75"/>
      <c r="C33" s="75"/>
      <c r="D33" s="75"/>
      <c r="E33" s="75"/>
      <c r="F33" s="75"/>
      <c r="G33" s="75"/>
    </row>
    <row r="34" spans="1:7">
      <c r="A34" s="75"/>
      <c r="B34" s="75"/>
      <c r="C34" s="75"/>
      <c r="D34" s="75"/>
      <c r="E34" s="75"/>
      <c r="F34" s="75"/>
      <c r="G34" s="75"/>
    </row>
    <row r="35" spans="1:7">
      <c r="A35" s="75"/>
      <c r="B35" s="75"/>
      <c r="C35" s="75"/>
      <c r="D35" s="75"/>
      <c r="E35" s="75"/>
      <c r="F35" s="75"/>
      <c r="G35" s="75"/>
    </row>
    <row r="36" spans="1:7">
      <c r="A36" s="75"/>
      <c r="B36" s="75"/>
      <c r="C36" s="75"/>
      <c r="D36" s="75"/>
      <c r="E36" s="75"/>
      <c r="F36" s="75"/>
      <c r="G36" s="75"/>
    </row>
    <row r="37" spans="1:7">
      <c r="A37" s="75"/>
      <c r="B37" s="75"/>
      <c r="C37" s="75"/>
      <c r="D37" s="75"/>
      <c r="E37" s="75"/>
      <c r="F37" s="75"/>
      <c r="G37" s="75"/>
    </row>
    <row r="38" spans="1:7">
      <c r="A38" s="75"/>
      <c r="B38" s="75"/>
      <c r="C38" s="75"/>
      <c r="D38" s="75"/>
      <c r="E38" s="75"/>
      <c r="F38" s="75"/>
      <c r="G38" s="75"/>
    </row>
    <row r="39" spans="1:7">
      <c r="A39" s="75"/>
      <c r="B39" s="75"/>
      <c r="C39" s="75"/>
      <c r="D39" s="75"/>
      <c r="E39" s="75"/>
      <c r="F39" s="75"/>
      <c r="G39" s="75"/>
    </row>
    <row r="40" spans="1:7">
      <c r="A40" s="75"/>
      <c r="B40" s="75"/>
      <c r="C40" s="75"/>
      <c r="D40" s="75"/>
      <c r="E40" s="75"/>
      <c r="F40" s="75"/>
      <c r="G40" s="75"/>
    </row>
    <row r="41" spans="1:7">
      <c r="A41" s="75"/>
      <c r="B41" s="75"/>
      <c r="C41" s="75"/>
      <c r="D41" s="75"/>
      <c r="E41" s="75"/>
      <c r="F41" s="75"/>
      <c r="G41" s="75"/>
    </row>
    <row r="42" spans="1:7">
      <c r="A42" s="75"/>
      <c r="B42" s="75"/>
      <c r="C42" s="75"/>
      <c r="D42" s="75"/>
      <c r="E42" s="75"/>
      <c r="F42" s="75"/>
      <c r="G42" s="75"/>
    </row>
    <row r="43" spans="1:7">
      <c r="A43" s="75"/>
      <c r="B43" s="75"/>
      <c r="C43" s="75"/>
      <c r="D43" s="75"/>
      <c r="E43" s="75"/>
      <c r="F43" s="75"/>
      <c r="G43" s="75"/>
    </row>
    <row r="44" spans="1:7">
      <c r="A44" s="75"/>
      <c r="B44" s="75"/>
      <c r="C44" s="75"/>
      <c r="D44" s="75"/>
      <c r="E44" s="75"/>
      <c r="F44" s="75"/>
      <c r="G44" s="75"/>
    </row>
    <row r="45" spans="1:7">
      <c r="A45" s="75"/>
      <c r="B45" s="75"/>
      <c r="C45" s="75"/>
      <c r="D45" s="75"/>
      <c r="E45" s="75"/>
      <c r="F45" s="75"/>
      <c r="G45" s="75"/>
    </row>
    <row r="46" spans="1:7">
      <c r="A46" s="75"/>
      <c r="B46" s="75"/>
      <c r="C46" s="75"/>
      <c r="D46" s="75"/>
      <c r="E46" s="75"/>
      <c r="F46" s="75"/>
      <c r="G46" s="75"/>
    </row>
    <row r="47" spans="1:7">
      <c r="A47" s="75"/>
      <c r="B47" s="75"/>
      <c r="C47" s="75"/>
      <c r="D47" s="75"/>
      <c r="E47" s="75"/>
      <c r="F47" s="75"/>
      <c r="G47" s="75"/>
    </row>
    <row r="48" spans="1:7">
      <c r="A48" s="75"/>
      <c r="B48" s="75"/>
      <c r="C48" s="75"/>
      <c r="D48" s="75"/>
      <c r="E48" s="75"/>
      <c r="F48" s="75"/>
      <c r="G48" s="75"/>
    </row>
    <row r="49" spans="1:7">
      <c r="A49" s="75"/>
      <c r="B49" s="75"/>
      <c r="C49" s="75"/>
      <c r="D49" s="75"/>
      <c r="E49" s="75"/>
      <c r="F49" s="75"/>
      <c r="G49" s="75"/>
    </row>
    <row r="50" spans="1:7">
      <c r="A50" s="75"/>
      <c r="B50" s="75"/>
      <c r="C50" s="75"/>
      <c r="D50" s="75"/>
      <c r="E50" s="75"/>
      <c r="F50" s="75"/>
      <c r="G50" s="75"/>
    </row>
    <row r="51" spans="1:7">
      <c r="A51" s="75"/>
      <c r="B51" s="75"/>
      <c r="C51" s="75"/>
      <c r="D51" s="75"/>
      <c r="E51" s="75"/>
      <c r="F51" s="75"/>
      <c r="G51" s="75"/>
    </row>
    <row r="52" spans="1:7">
      <c r="A52" s="75"/>
      <c r="B52" s="75"/>
      <c r="C52" s="75"/>
      <c r="D52" s="75"/>
      <c r="E52" s="75"/>
      <c r="F52" s="75"/>
      <c r="G52" s="75"/>
    </row>
    <row r="53" spans="1:7">
      <c r="A53" s="75"/>
      <c r="B53" s="75"/>
      <c r="C53" s="75"/>
      <c r="D53" s="75"/>
      <c r="E53" s="75"/>
      <c r="F53" s="75"/>
      <c r="G53" s="7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workbookViewId="0">
      <selection activeCell="A2" sqref="A2"/>
    </sheetView>
  </sheetViews>
  <sheetFormatPr defaultRowHeight="12.75"/>
  <cols>
    <col min="1" max="1" width="61.85546875" bestFit="1" customWidth="1"/>
    <col min="2" max="2" width="17.5703125" bestFit="1" customWidth="1"/>
    <col min="3" max="3" width="17.7109375" bestFit="1" customWidth="1"/>
    <col min="4" max="4" width="24.5703125" bestFit="1" customWidth="1"/>
    <col min="5" max="5" width="26.85546875" customWidth="1"/>
    <col min="6" max="6" width="13.42578125" bestFit="1" customWidth="1"/>
    <col min="257" max="257" width="61.85546875" bestFit="1" customWidth="1"/>
    <col min="259" max="259" width="17.7109375" bestFit="1" customWidth="1"/>
    <col min="260" max="260" width="61.85546875" bestFit="1" customWidth="1"/>
    <col min="513" max="513" width="61.85546875" bestFit="1" customWidth="1"/>
    <col min="515" max="515" width="17.7109375" bestFit="1" customWidth="1"/>
    <col min="516" max="516" width="61.85546875" bestFit="1" customWidth="1"/>
    <col min="769" max="769" width="61.85546875" bestFit="1" customWidth="1"/>
    <col min="771" max="771" width="17.7109375" bestFit="1" customWidth="1"/>
    <col min="772" max="772" width="61.85546875" bestFit="1" customWidth="1"/>
    <col min="1025" max="1025" width="61.85546875" bestFit="1" customWidth="1"/>
    <col min="1027" max="1027" width="17.7109375" bestFit="1" customWidth="1"/>
    <col min="1028" max="1028" width="61.85546875" bestFit="1" customWidth="1"/>
    <col min="1281" max="1281" width="61.85546875" bestFit="1" customWidth="1"/>
    <col min="1283" max="1283" width="17.7109375" bestFit="1" customWidth="1"/>
    <col min="1284" max="1284" width="61.85546875" bestFit="1" customWidth="1"/>
    <col min="1537" max="1537" width="61.85546875" bestFit="1" customWidth="1"/>
    <col min="1539" max="1539" width="17.7109375" bestFit="1" customWidth="1"/>
    <col min="1540" max="1540" width="61.85546875" bestFit="1" customWidth="1"/>
    <col min="1793" max="1793" width="61.85546875" bestFit="1" customWidth="1"/>
    <col min="1795" max="1795" width="17.7109375" bestFit="1" customWidth="1"/>
    <col min="1796" max="1796" width="61.85546875" bestFit="1" customWidth="1"/>
    <col min="2049" max="2049" width="61.85546875" bestFit="1" customWidth="1"/>
    <col min="2051" max="2051" width="17.7109375" bestFit="1" customWidth="1"/>
    <col min="2052" max="2052" width="61.85546875" bestFit="1" customWidth="1"/>
    <col min="2305" max="2305" width="61.85546875" bestFit="1" customWidth="1"/>
    <col min="2307" max="2307" width="17.7109375" bestFit="1" customWidth="1"/>
    <col min="2308" max="2308" width="61.85546875" bestFit="1" customWidth="1"/>
    <col min="2561" max="2561" width="61.85546875" bestFit="1" customWidth="1"/>
    <col min="2563" max="2563" width="17.7109375" bestFit="1" customWidth="1"/>
    <col min="2564" max="2564" width="61.85546875" bestFit="1" customWidth="1"/>
    <col min="2817" max="2817" width="61.85546875" bestFit="1" customWidth="1"/>
    <col min="2819" max="2819" width="17.7109375" bestFit="1" customWidth="1"/>
    <col min="2820" max="2820" width="61.85546875" bestFit="1" customWidth="1"/>
    <col min="3073" max="3073" width="61.85546875" bestFit="1" customWidth="1"/>
    <col min="3075" max="3075" width="17.7109375" bestFit="1" customWidth="1"/>
    <col min="3076" max="3076" width="61.85546875" bestFit="1" customWidth="1"/>
    <col min="3329" max="3329" width="61.85546875" bestFit="1" customWidth="1"/>
    <col min="3331" max="3331" width="17.7109375" bestFit="1" customWidth="1"/>
    <col min="3332" max="3332" width="61.85546875" bestFit="1" customWidth="1"/>
    <col min="3585" max="3585" width="61.85546875" bestFit="1" customWidth="1"/>
    <col min="3587" max="3587" width="17.7109375" bestFit="1" customWidth="1"/>
    <col min="3588" max="3588" width="61.85546875" bestFit="1" customWidth="1"/>
    <col min="3841" max="3841" width="61.85546875" bestFit="1" customWidth="1"/>
    <col min="3843" max="3843" width="17.7109375" bestFit="1" customWidth="1"/>
    <col min="3844" max="3844" width="61.85546875" bestFit="1" customWidth="1"/>
    <col min="4097" max="4097" width="61.85546875" bestFit="1" customWidth="1"/>
    <col min="4099" max="4099" width="17.7109375" bestFit="1" customWidth="1"/>
    <col min="4100" max="4100" width="61.85546875" bestFit="1" customWidth="1"/>
    <col min="4353" max="4353" width="61.85546875" bestFit="1" customWidth="1"/>
    <col min="4355" max="4355" width="17.7109375" bestFit="1" customWidth="1"/>
    <col min="4356" max="4356" width="61.85546875" bestFit="1" customWidth="1"/>
    <col min="4609" max="4609" width="61.85546875" bestFit="1" customWidth="1"/>
    <col min="4611" max="4611" width="17.7109375" bestFit="1" customWidth="1"/>
    <col min="4612" max="4612" width="61.85546875" bestFit="1" customWidth="1"/>
    <col min="4865" max="4865" width="61.85546875" bestFit="1" customWidth="1"/>
    <col min="4867" max="4867" width="17.7109375" bestFit="1" customWidth="1"/>
    <col min="4868" max="4868" width="61.85546875" bestFit="1" customWidth="1"/>
    <col min="5121" max="5121" width="61.85546875" bestFit="1" customWidth="1"/>
    <col min="5123" max="5123" width="17.7109375" bestFit="1" customWidth="1"/>
    <col min="5124" max="5124" width="61.85546875" bestFit="1" customWidth="1"/>
    <col min="5377" max="5377" width="61.85546875" bestFit="1" customWidth="1"/>
    <col min="5379" max="5379" width="17.7109375" bestFit="1" customWidth="1"/>
    <col min="5380" max="5380" width="61.85546875" bestFit="1" customWidth="1"/>
    <col min="5633" max="5633" width="61.85546875" bestFit="1" customWidth="1"/>
    <col min="5635" max="5635" width="17.7109375" bestFit="1" customWidth="1"/>
    <col min="5636" max="5636" width="61.85546875" bestFit="1" customWidth="1"/>
    <col min="5889" max="5889" width="61.85546875" bestFit="1" customWidth="1"/>
    <col min="5891" max="5891" width="17.7109375" bestFit="1" customWidth="1"/>
    <col min="5892" max="5892" width="61.85546875" bestFit="1" customWidth="1"/>
    <col min="6145" max="6145" width="61.85546875" bestFit="1" customWidth="1"/>
    <col min="6147" max="6147" width="17.7109375" bestFit="1" customWidth="1"/>
    <col min="6148" max="6148" width="61.85546875" bestFit="1" customWidth="1"/>
    <col min="6401" max="6401" width="61.85546875" bestFit="1" customWidth="1"/>
    <col min="6403" max="6403" width="17.7109375" bestFit="1" customWidth="1"/>
    <col min="6404" max="6404" width="61.85546875" bestFit="1" customWidth="1"/>
    <col min="6657" max="6657" width="61.85546875" bestFit="1" customWidth="1"/>
    <col min="6659" max="6659" width="17.7109375" bestFit="1" customWidth="1"/>
    <col min="6660" max="6660" width="61.85546875" bestFit="1" customWidth="1"/>
    <col min="6913" max="6913" width="61.85546875" bestFit="1" customWidth="1"/>
    <col min="6915" max="6915" width="17.7109375" bestFit="1" customWidth="1"/>
    <col min="6916" max="6916" width="61.85546875" bestFit="1" customWidth="1"/>
    <col min="7169" max="7169" width="61.85546875" bestFit="1" customWidth="1"/>
    <col min="7171" max="7171" width="17.7109375" bestFit="1" customWidth="1"/>
    <col min="7172" max="7172" width="61.85546875" bestFit="1" customWidth="1"/>
    <col min="7425" max="7425" width="61.85546875" bestFit="1" customWidth="1"/>
    <col min="7427" max="7427" width="17.7109375" bestFit="1" customWidth="1"/>
    <col min="7428" max="7428" width="61.85546875" bestFit="1" customWidth="1"/>
    <col min="7681" max="7681" width="61.85546875" bestFit="1" customWidth="1"/>
    <col min="7683" max="7683" width="17.7109375" bestFit="1" customWidth="1"/>
    <col min="7684" max="7684" width="61.85546875" bestFit="1" customWidth="1"/>
    <col min="7937" max="7937" width="61.85546875" bestFit="1" customWidth="1"/>
    <col min="7939" max="7939" width="17.7109375" bestFit="1" customWidth="1"/>
    <col min="7940" max="7940" width="61.85546875" bestFit="1" customWidth="1"/>
    <col min="8193" max="8193" width="61.85546875" bestFit="1" customWidth="1"/>
    <col min="8195" max="8195" width="17.7109375" bestFit="1" customWidth="1"/>
    <col min="8196" max="8196" width="61.85546875" bestFit="1" customWidth="1"/>
    <col min="8449" max="8449" width="61.85546875" bestFit="1" customWidth="1"/>
    <col min="8451" max="8451" width="17.7109375" bestFit="1" customWidth="1"/>
    <col min="8452" max="8452" width="61.85546875" bestFit="1" customWidth="1"/>
    <col min="8705" max="8705" width="61.85546875" bestFit="1" customWidth="1"/>
    <col min="8707" max="8707" width="17.7109375" bestFit="1" customWidth="1"/>
    <col min="8708" max="8708" width="61.85546875" bestFit="1" customWidth="1"/>
    <col min="8961" max="8961" width="61.85546875" bestFit="1" customWidth="1"/>
    <col min="8963" max="8963" width="17.7109375" bestFit="1" customWidth="1"/>
    <col min="8964" max="8964" width="61.85546875" bestFit="1" customWidth="1"/>
    <col min="9217" max="9217" width="61.85546875" bestFit="1" customWidth="1"/>
    <col min="9219" max="9219" width="17.7109375" bestFit="1" customWidth="1"/>
    <col min="9220" max="9220" width="61.85546875" bestFit="1" customWidth="1"/>
    <col min="9473" max="9473" width="61.85546875" bestFit="1" customWidth="1"/>
    <col min="9475" max="9475" width="17.7109375" bestFit="1" customWidth="1"/>
    <col min="9476" max="9476" width="61.85546875" bestFit="1" customWidth="1"/>
    <col min="9729" max="9729" width="61.85546875" bestFit="1" customWidth="1"/>
    <col min="9731" max="9731" width="17.7109375" bestFit="1" customWidth="1"/>
    <col min="9732" max="9732" width="61.85546875" bestFit="1" customWidth="1"/>
    <col min="9985" max="9985" width="61.85546875" bestFit="1" customWidth="1"/>
    <col min="9987" max="9987" width="17.7109375" bestFit="1" customWidth="1"/>
    <col min="9988" max="9988" width="61.85546875" bestFit="1" customWidth="1"/>
    <col min="10241" max="10241" width="61.85546875" bestFit="1" customWidth="1"/>
    <col min="10243" max="10243" width="17.7109375" bestFit="1" customWidth="1"/>
    <col min="10244" max="10244" width="61.85546875" bestFit="1" customWidth="1"/>
    <col min="10497" max="10497" width="61.85546875" bestFit="1" customWidth="1"/>
    <col min="10499" max="10499" width="17.7109375" bestFit="1" customWidth="1"/>
    <col min="10500" max="10500" width="61.85546875" bestFit="1" customWidth="1"/>
    <col min="10753" max="10753" width="61.85546875" bestFit="1" customWidth="1"/>
    <col min="10755" max="10755" width="17.7109375" bestFit="1" customWidth="1"/>
    <col min="10756" max="10756" width="61.85546875" bestFit="1" customWidth="1"/>
    <col min="11009" max="11009" width="61.85546875" bestFit="1" customWidth="1"/>
    <col min="11011" max="11011" width="17.7109375" bestFit="1" customWidth="1"/>
    <col min="11012" max="11012" width="61.85546875" bestFit="1" customWidth="1"/>
    <col min="11265" max="11265" width="61.85546875" bestFit="1" customWidth="1"/>
    <col min="11267" max="11267" width="17.7109375" bestFit="1" customWidth="1"/>
    <col min="11268" max="11268" width="61.85546875" bestFit="1" customWidth="1"/>
    <col min="11521" max="11521" width="61.85546875" bestFit="1" customWidth="1"/>
    <col min="11523" max="11523" width="17.7109375" bestFit="1" customWidth="1"/>
    <col min="11524" max="11524" width="61.85546875" bestFit="1" customWidth="1"/>
    <col min="11777" max="11777" width="61.85546875" bestFit="1" customWidth="1"/>
    <col min="11779" max="11779" width="17.7109375" bestFit="1" customWidth="1"/>
    <col min="11780" max="11780" width="61.85546875" bestFit="1" customWidth="1"/>
    <col min="12033" max="12033" width="61.85546875" bestFit="1" customWidth="1"/>
    <col min="12035" max="12035" width="17.7109375" bestFit="1" customWidth="1"/>
    <col min="12036" max="12036" width="61.85546875" bestFit="1" customWidth="1"/>
    <col min="12289" max="12289" width="61.85546875" bestFit="1" customWidth="1"/>
    <col min="12291" max="12291" width="17.7109375" bestFit="1" customWidth="1"/>
    <col min="12292" max="12292" width="61.85546875" bestFit="1" customWidth="1"/>
    <col min="12545" max="12545" width="61.85546875" bestFit="1" customWidth="1"/>
    <col min="12547" max="12547" width="17.7109375" bestFit="1" customWidth="1"/>
    <col min="12548" max="12548" width="61.85546875" bestFit="1" customWidth="1"/>
    <col min="12801" max="12801" width="61.85546875" bestFit="1" customWidth="1"/>
    <col min="12803" max="12803" width="17.7109375" bestFit="1" customWidth="1"/>
    <col min="12804" max="12804" width="61.85546875" bestFit="1" customWidth="1"/>
    <col min="13057" max="13057" width="61.85546875" bestFit="1" customWidth="1"/>
    <col min="13059" max="13059" width="17.7109375" bestFit="1" customWidth="1"/>
    <col min="13060" max="13060" width="61.85546875" bestFit="1" customWidth="1"/>
    <col min="13313" max="13313" width="61.85546875" bestFit="1" customWidth="1"/>
    <col min="13315" max="13315" width="17.7109375" bestFit="1" customWidth="1"/>
    <col min="13316" max="13316" width="61.85546875" bestFit="1" customWidth="1"/>
    <col min="13569" max="13569" width="61.85546875" bestFit="1" customWidth="1"/>
    <col min="13571" max="13571" width="17.7109375" bestFit="1" customWidth="1"/>
    <col min="13572" max="13572" width="61.85546875" bestFit="1" customWidth="1"/>
    <col min="13825" max="13825" width="61.85546875" bestFit="1" customWidth="1"/>
    <col min="13827" max="13827" width="17.7109375" bestFit="1" customWidth="1"/>
    <col min="13828" max="13828" width="61.85546875" bestFit="1" customWidth="1"/>
    <col min="14081" max="14081" width="61.85546875" bestFit="1" customWidth="1"/>
    <col min="14083" max="14083" width="17.7109375" bestFit="1" customWidth="1"/>
    <col min="14084" max="14084" width="61.85546875" bestFit="1" customWidth="1"/>
    <col min="14337" max="14337" width="61.85546875" bestFit="1" customWidth="1"/>
    <col min="14339" max="14339" width="17.7109375" bestFit="1" customWidth="1"/>
    <col min="14340" max="14340" width="61.85546875" bestFit="1" customWidth="1"/>
    <col min="14593" max="14593" width="61.85546875" bestFit="1" customWidth="1"/>
    <col min="14595" max="14595" width="17.7109375" bestFit="1" customWidth="1"/>
    <col min="14596" max="14596" width="61.85546875" bestFit="1" customWidth="1"/>
    <col min="14849" max="14849" width="61.85546875" bestFit="1" customWidth="1"/>
    <col min="14851" max="14851" width="17.7109375" bestFit="1" customWidth="1"/>
    <col min="14852" max="14852" width="61.85546875" bestFit="1" customWidth="1"/>
    <col min="15105" max="15105" width="61.85546875" bestFit="1" customWidth="1"/>
    <col min="15107" max="15107" width="17.7109375" bestFit="1" customWidth="1"/>
    <col min="15108" max="15108" width="61.85546875" bestFit="1" customWidth="1"/>
    <col min="15361" max="15361" width="61.85546875" bestFit="1" customWidth="1"/>
    <col min="15363" max="15363" width="17.7109375" bestFit="1" customWidth="1"/>
    <col min="15364" max="15364" width="61.85546875" bestFit="1" customWidth="1"/>
    <col min="15617" max="15617" width="61.85546875" bestFit="1" customWidth="1"/>
    <col min="15619" max="15619" width="17.7109375" bestFit="1" customWidth="1"/>
    <col min="15620" max="15620" width="61.85546875" bestFit="1" customWidth="1"/>
    <col min="15873" max="15873" width="61.85546875" bestFit="1" customWidth="1"/>
    <col min="15875" max="15875" width="17.7109375" bestFit="1" customWidth="1"/>
    <col min="15876" max="15876" width="61.85546875" bestFit="1" customWidth="1"/>
    <col min="16129" max="16129" width="61.85546875" bestFit="1" customWidth="1"/>
    <col min="16131" max="16131" width="17.7109375" bestFit="1" customWidth="1"/>
    <col min="16132" max="16132" width="61.85546875" bestFit="1" customWidth="1"/>
  </cols>
  <sheetData>
    <row r="1" spans="1:6" s="108" customFormat="1">
      <c r="A1" s="108" t="s">
        <v>289</v>
      </c>
    </row>
    <row r="2" spans="1:6" s="108" customFormat="1">
      <c r="A2" s="108" t="s">
        <v>286</v>
      </c>
    </row>
    <row r="3" spans="1:6" s="108" customFormat="1"/>
    <row r="4" spans="1:6">
      <c r="A4" t="s">
        <v>102</v>
      </c>
      <c r="B4" t="s">
        <v>103</v>
      </c>
      <c r="C4" t="s">
        <v>104</v>
      </c>
      <c r="E4" s="95" t="s">
        <v>99</v>
      </c>
      <c r="F4" s="96">
        <f>_xlfn.RANK.AVG(C12,$C$5:$C$163,1)</f>
        <v>8</v>
      </c>
    </row>
    <row r="5" spans="1:6">
      <c r="A5" t="s">
        <v>105</v>
      </c>
      <c r="B5" t="s">
        <v>10</v>
      </c>
      <c r="C5" s="71">
        <v>1129266</v>
      </c>
      <c r="E5" s="95" t="s">
        <v>1</v>
      </c>
      <c r="F5" s="97">
        <f>AVERAGE($C$5:$C$163)</f>
        <v>2579291.7556339614</v>
      </c>
    </row>
    <row r="6" spans="1:6">
      <c r="A6" t="s">
        <v>106</v>
      </c>
      <c r="B6" t="s">
        <v>107</v>
      </c>
      <c r="C6" s="71">
        <v>1212275</v>
      </c>
      <c r="E6" s="95" t="s">
        <v>272</v>
      </c>
      <c r="F6" s="98">
        <f>(F5-C12)/F5</f>
        <v>0.40647624424181172</v>
      </c>
    </row>
    <row r="7" spans="1:6">
      <c r="A7" t="s">
        <v>108</v>
      </c>
      <c r="B7" t="s">
        <v>109</v>
      </c>
      <c r="C7" s="71">
        <v>1248440</v>
      </c>
      <c r="E7" s="95"/>
      <c r="F7" s="95"/>
    </row>
    <row r="8" spans="1:6">
      <c r="A8" t="s">
        <v>110</v>
      </c>
      <c r="B8" t="s">
        <v>111</v>
      </c>
      <c r="C8" s="71">
        <v>1358841.3</v>
      </c>
    </row>
    <row r="9" spans="1:6">
      <c r="A9" t="s">
        <v>112</v>
      </c>
      <c r="B9" t="s">
        <v>113</v>
      </c>
      <c r="C9" s="71">
        <v>1401941.96</v>
      </c>
    </row>
    <row r="10" spans="1:6">
      <c r="A10" t="s">
        <v>114</v>
      </c>
      <c r="B10" t="s">
        <v>24</v>
      </c>
      <c r="C10" s="71">
        <v>1402220</v>
      </c>
    </row>
    <row r="11" spans="1:6">
      <c r="A11" t="s">
        <v>110</v>
      </c>
      <c r="B11" t="s">
        <v>24</v>
      </c>
      <c r="C11" s="71">
        <v>1410470.81</v>
      </c>
    </row>
    <row r="12" spans="1:6" s="2" customFormat="1">
      <c r="A12" s="2" t="s">
        <v>0</v>
      </c>
      <c r="B12" s="2" t="s">
        <v>115</v>
      </c>
      <c r="C12" s="72">
        <v>1530870.93</v>
      </c>
    </row>
    <row r="13" spans="1:6">
      <c r="A13" t="s">
        <v>116</v>
      </c>
      <c r="B13" t="s">
        <v>113</v>
      </c>
      <c r="C13" s="71">
        <v>1571617</v>
      </c>
    </row>
    <row r="14" spans="1:6">
      <c r="A14" t="s">
        <v>117</v>
      </c>
      <c r="B14" t="s">
        <v>107</v>
      </c>
      <c r="C14" s="71">
        <v>1625526.405</v>
      </c>
    </row>
    <row r="15" spans="1:6">
      <c r="A15" t="s">
        <v>118</v>
      </c>
      <c r="B15" t="s">
        <v>24</v>
      </c>
      <c r="C15" s="71">
        <v>1643582.0145</v>
      </c>
    </row>
    <row r="16" spans="1:6">
      <c r="A16" t="s">
        <v>119</v>
      </c>
      <c r="B16" t="s">
        <v>120</v>
      </c>
      <c r="C16" s="71">
        <v>1702735</v>
      </c>
    </row>
    <row r="17" spans="1:3">
      <c r="A17" t="s">
        <v>121</v>
      </c>
      <c r="B17" t="s">
        <v>120</v>
      </c>
      <c r="C17" s="71">
        <v>1702735</v>
      </c>
    </row>
    <row r="18" spans="1:3">
      <c r="A18" t="s">
        <v>122</v>
      </c>
      <c r="B18" t="s">
        <v>120</v>
      </c>
      <c r="C18" s="71">
        <v>1722346</v>
      </c>
    </row>
    <row r="19" spans="1:3">
      <c r="A19" t="s">
        <v>123</v>
      </c>
      <c r="B19" t="s">
        <v>120</v>
      </c>
      <c r="C19" s="71">
        <v>1722346</v>
      </c>
    </row>
    <row r="20" spans="1:3">
      <c r="A20" t="s">
        <v>124</v>
      </c>
      <c r="B20" t="s">
        <v>125</v>
      </c>
      <c r="C20" s="71">
        <v>1729845</v>
      </c>
    </row>
    <row r="21" spans="1:3">
      <c r="A21" t="s">
        <v>118</v>
      </c>
      <c r="B21" t="s">
        <v>126</v>
      </c>
      <c r="C21" s="71">
        <v>1733615.1546</v>
      </c>
    </row>
    <row r="22" spans="1:3">
      <c r="A22" t="s">
        <v>119</v>
      </c>
      <c r="B22" t="s">
        <v>8</v>
      </c>
      <c r="C22" s="71">
        <v>1742111</v>
      </c>
    </row>
    <row r="23" spans="1:3">
      <c r="A23" t="s">
        <v>127</v>
      </c>
      <c r="B23" t="s">
        <v>128</v>
      </c>
      <c r="C23" s="71">
        <v>1743335</v>
      </c>
    </row>
    <row r="24" spans="1:3">
      <c r="A24" t="s">
        <v>129</v>
      </c>
      <c r="B24" t="s">
        <v>109</v>
      </c>
      <c r="C24" s="71">
        <v>1745273</v>
      </c>
    </row>
    <row r="25" spans="1:3">
      <c r="A25" t="s">
        <v>130</v>
      </c>
      <c r="B25" t="s">
        <v>131</v>
      </c>
      <c r="C25" s="71">
        <v>1746390</v>
      </c>
    </row>
    <row r="26" spans="1:3">
      <c r="A26" t="s">
        <v>132</v>
      </c>
      <c r="B26" t="s">
        <v>13</v>
      </c>
      <c r="C26" s="71">
        <v>1766239</v>
      </c>
    </row>
    <row r="27" spans="1:3">
      <c r="A27" t="s">
        <v>116</v>
      </c>
      <c r="B27" t="s">
        <v>133</v>
      </c>
      <c r="C27" s="71">
        <v>1777653</v>
      </c>
    </row>
    <row r="28" spans="1:3">
      <c r="A28" t="s">
        <v>134</v>
      </c>
      <c r="B28" t="s">
        <v>135</v>
      </c>
      <c r="C28" s="71">
        <v>1779942</v>
      </c>
    </row>
    <row r="29" spans="1:3">
      <c r="A29" t="s">
        <v>136</v>
      </c>
      <c r="B29" t="s">
        <v>126</v>
      </c>
      <c r="C29" s="71">
        <v>1783341</v>
      </c>
    </row>
    <row r="30" spans="1:3">
      <c r="A30" t="s">
        <v>137</v>
      </c>
      <c r="B30" t="s">
        <v>138</v>
      </c>
      <c r="C30" s="71">
        <v>1796484.53</v>
      </c>
    </row>
    <row r="31" spans="1:3">
      <c r="A31" t="s">
        <v>23</v>
      </c>
      <c r="B31" t="s">
        <v>21</v>
      </c>
      <c r="C31" s="71">
        <v>1800585</v>
      </c>
    </row>
    <row r="32" spans="1:3">
      <c r="A32" t="s">
        <v>139</v>
      </c>
      <c r="B32" t="s">
        <v>140</v>
      </c>
      <c r="C32" s="71">
        <v>1801020</v>
      </c>
    </row>
    <row r="33" spans="1:3">
      <c r="A33" t="s">
        <v>141</v>
      </c>
      <c r="B33" t="s">
        <v>10</v>
      </c>
      <c r="C33" s="71">
        <v>1806129.55</v>
      </c>
    </row>
    <row r="34" spans="1:3">
      <c r="A34" t="s">
        <v>142</v>
      </c>
      <c r="B34" t="s">
        <v>138</v>
      </c>
      <c r="C34" s="71">
        <v>1807817.63</v>
      </c>
    </row>
    <row r="35" spans="1:3">
      <c r="A35" t="s">
        <v>130</v>
      </c>
      <c r="B35" t="s">
        <v>107</v>
      </c>
      <c r="C35" s="71">
        <v>1824291</v>
      </c>
    </row>
    <row r="36" spans="1:3">
      <c r="A36" t="s">
        <v>143</v>
      </c>
      <c r="B36" t="s">
        <v>10</v>
      </c>
      <c r="C36" s="71">
        <v>1828888.59</v>
      </c>
    </row>
    <row r="37" spans="1:3">
      <c r="A37" t="s">
        <v>144</v>
      </c>
      <c r="B37" t="s">
        <v>17</v>
      </c>
      <c r="C37" s="71">
        <v>1835750</v>
      </c>
    </row>
    <row r="38" spans="1:3">
      <c r="A38" t="s">
        <v>145</v>
      </c>
      <c r="B38" t="s">
        <v>109</v>
      </c>
      <c r="C38" s="71">
        <v>1840104.25</v>
      </c>
    </row>
    <row r="39" spans="1:3">
      <c r="A39" t="s">
        <v>22</v>
      </c>
      <c r="B39" t="s">
        <v>126</v>
      </c>
      <c r="C39" s="71">
        <v>1866235</v>
      </c>
    </row>
    <row r="40" spans="1:3">
      <c r="A40" t="s">
        <v>146</v>
      </c>
      <c r="B40" t="s">
        <v>15</v>
      </c>
      <c r="C40" s="71">
        <v>1881329</v>
      </c>
    </row>
    <row r="41" spans="1:3">
      <c r="A41" t="s">
        <v>123</v>
      </c>
      <c r="B41" t="s">
        <v>21</v>
      </c>
      <c r="C41" s="71">
        <v>1895470</v>
      </c>
    </row>
    <row r="42" spans="1:3">
      <c r="A42" t="s">
        <v>147</v>
      </c>
      <c r="B42" t="s">
        <v>131</v>
      </c>
      <c r="C42" s="71">
        <v>1901286.848</v>
      </c>
    </row>
    <row r="43" spans="1:3">
      <c r="A43" t="s">
        <v>148</v>
      </c>
      <c r="B43" t="s">
        <v>109</v>
      </c>
      <c r="C43" s="71">
        <v>1915570.87</v>
      </c>
    </row>
    <row r="44" spans="1:3">
      <c r="A44" t="s">
        <v>149</v>
      </c>
      <c r="B44" t="s">
        <v>128</v>
      </c>
      <c r="C44" s="71">
        <v>1919036</v>
      </c>
    </row>
    <row r="45" spans="1:3">
      <c r="A45" t="s">
        <v>150</v>
      </c>
      <c r="B45" t="s">
        <v>151</v>
      </c>
      <c r="C45" s="71">
        <v>1943243</v>
      </c>
    </row>
    <row r="46" spans="1:3">
      <c r="A46" t="s">
        <v>152</v>
      </c>
      <c r="B46" t="s">
        <v>153</v>
      </c>
      <c r="C46" s="71">
        <v>1955556.09</v>
      </c>
    </row>
    <row r="47" spans="1:3">
      <c r="A47" t="s">
        <v>147</v>
      </c>
      <c r="B47" t="s">
        <v>154</v>
      </c>
      <c r="C47" s="71">
        <v>1961034.5</v>
      </c>
    </row>
    <row r="48" spans="1:3">
      <c r="A48" t="s">
        <v>20</v>
      </c>
      <c r="B48" t="s">
        <v>21</v>
      </c>
      <c r="C48" s="71">
        <v>1964247.06</v>
      </c>
    </row>
    <row r="49" spans="1:3">
      <c r="A49" t="s">
        <v>155</v>
      </c>
      <c r="B49" t="s">
        <v>107</v>
      </c>
      <c r="C49" s="71">
        <v>1972625</v>
      </c>
    </row>
    <row r="50" spans="1:3">
      <c r="A50" t="s">
        <v>147</v>
      </c>
      <c r="B50" t="s">
        <v>156</v>
      </c>
      <c r="C50" s="71">
        <v>1983616.6675</v>
      </c>
    </row>
    <row r="51" spans="1:3">
      <c r="A51" t="s">
        <v>147</v>
      </c>
      <c r="B51" t="s">
        <v>157</v>
      </c>
      <c r="C51" s="71">
        <v>1986261.7</v>
      </c>
    </row>
    <row r="52" spans="1:3">
      <c r="A52" t="s">
        <v>158</v>
      </c>
      <c r="B52" t="s">
        <v>159</v>
      </c>
      <c r="C52" s="71">
        <v>1989558</v>
      </c>
    </row>
    <row r="53" spans="1:3">
      <c r="A53" t="s">
        <v>160</v>
      </c>
      <c r="B53" t="s">
        <v>161</v>
      </c>
      <c r="C53" s="71">
        <v>1992707</v>
      </c>
    </row>
    <row r="54" spans="1:3">
      <c r="A54" t="s">
        <v>162</v>
      </c>
      <c r="B54" t="s">
        <v>18</v>
      </c>
      <c r="C54" s="71">
        <v>1997321.24</v>
      </c>
    </row>
    <row r="55" spans="1:3">
      <c r="A55" t="s">
        <v>163</v>
      </c>
      <c r="B55" t="s">
        <v>151</v>
      </c>
      <c r="C55" s="71">
        <v>2012899</v>
      </c>
    </row>
    <row r="56" spans="1:3">
      <c r="A56" t="s">
        <v>164</v>
      </c>
      <c r="B56" t="s">
        <v>135</v>
      </c>
      <c r="C56" s="71">
        <v>2014567</v>
      </c>
    </row>
    <row r="57" spans="1:3">
      <c r="A57" t="s">
        <v>165</v>
      </c>
      <c r="B57" t="s">
        <v>157</v>
      </c>
      <c r="C57" s="71">
        <v>2021272.45</v>
      </c>
    </row>
    <row r="58" spans="1:3" s="1" customFormat="1">
      <c r="A58" t="s">
        <v>166</v>
      </c>
      <c r="B58" t="s">
        <v>167</v>
      </c>
      <c r="C58" s="71">
        <v>2037056.5</v>
      </c>
    </row>
    <row r="59" spans="1:3">
      <c r="A59" t="s">
        <v>168</v>
      </c>
      <c r="B59" t="s">
        <v>169</v>
      </c>
      <c r="C59" s="71">
        <v>2044131.72</v>
      </c>
    </row>
    <row r="60" spans="1:3">
      <c r="A60" t="s">
        <v>170</v>
      </c>
      <c r="B60" t="s">
        <v>159</v>
      </c>
      <c r="C60" s="71">
        <v>2051105.2157000001</v>
      </c>
    </row>
    <row r="61" spans="1:3">
      <c r="A61" t="s">
        <v>171</v>
      </c>
      <c r="B61" t="s">
        <v>138</v>
      </c>
      <c r="C61" s="71">
        <v>2052174.33</v>
      </c>
    </row>
    <row r="62" spans="1:3">
      <c r="A62" t="s">
        <v>172</v>
      </c>
      <c r="B62" t="s">
        <v>128</v>
      </c>
      <c r="C62" s="71">
        <v>2055173.84</v>
      </c>
    </row>
    <row r="63" spans="1:3">
      <c r="A63" t="s">
        <v>170</v>
      </c>
      <c r="B63" t="s">
        <v>128</v>
      </c>
      <c r="C63" s="71">
        <v>2056119</v>
      </c>
    </row>
    <row r="64" spans="1:3">
      <c r="A64" t="s">
        <v>118</v>
      </c>
      <c r="B64" t="s">
        <v>133</v>
      </c>
      <c r="C64" s="71">
        <v>2057861.1614000001</v>
      </c>
    </row>
    <row r="65" spans="1:3">
      <c r="A65" t="s">
        <v>173</v>
      </c>
      <c r="B65" t="s">
        <v>174</v>
      </c>
      <c r="C65" s="71">
        <v>2070813</v>
      </c>
    </row>
    <row r="66" spans="1:3">
      <c r="A66" t="s">
        <v>175</v>
      </c>
      <c r="B66" t="s">
        <v>151</v>
      </c>
      <c r="C66" s="71">
        <v>2072842</v>
      </c>
    </row>
    <row r="67" spans="1:3">
      <c r="A67" t="s">
        <v>155</v>
      </c>
      <c r="B67" t="s">
        <v>176</v>
      </c>
      <c r="C67" s="71">
        <v>2081072.32</v>
      </c>
    </row>
    <row r="68" spans="1:3">
      <c r="A68" t="s">
        <v>177</v>
      </c>
      <c r="B68" t="s">
        <v>135</v>
      </c>
      <c r="C68" s="71">
        <v>2082715.67</v>
      </c>
    </row>
    <row r="69" spans="1:3">
      <c r="A69" t="s">
        <v>147</v>
      </c>
      <c r="B69" t="s">
        <v>178</v>
      </c>
      <c r="C69" s="71">
        <v>2092505.1517</v>
      </c>
    </row>
    <row r="70" spans="1:3">
      <c r="A70" t="s">
        <v>162</v>
      </c>
      <c r="B70" t="s">
        <v>17</v>
      </c>
      <c r="C70" s="71">
        <v>2096444.83</v>
      </c>
    </row>
    <row r="71" spans="1:3">
      <c r="A71" t="s">
        <v>179</v>
      </c>
      <c r="B71" t="s">
        <v>113</v>
      </c>
      <c r="C71" s="71">
        <v>2100390</v>
      </c>
    </row>
    <row r="72" spans="1:3">
      <c r="A72" t="s">
        <v>180</v>
      </c>
      <c r="B72" t="s">
        <v>135</v>
      </c>
      <c r="C72" s="71">
        <v>2120597.5</v>
      </c>
    </row>
    <row r="73" spans="1:3">
      <c r="A73" t="s">
        <v>181</v>
      </c>
      <c r="B73" t="s">
        <v>107</v>
      </c>
      <c r="C73" s="71">
        <v>2120983</v>
      </c>
    </row>
    <row r="74" spans="1:3">
      <c r="A74" t="s">
        <v>182</v>
      </c>
      <c r="B74" t="s">
        <v>174</v>
      </c>
      <c r="C74" s="71">
        <v>2126268</v>
      </c>
    </row>
    <row r="75" spans="1:3">
      <c r="A75" t="s">
        <v>106</v>
      </c>
      <c r="B75" t="s">
        <v>183</v>
      </c>
      <c r="C75" s="71">
        <v>2127700.38</v>
      </c>
    </row>
    <row r="76" spans="1:3">
      <c r="A76" t="s">
        <v>19</v>
      </c>
      <c r="B76" t="s">
        <v>18</v>
      </c>
      <c r="C76" s="71">
        <v>2128323</v>
      </c>
    </row>
    <row r="77" spans="1:3">
      <c r="A77" t="s">
        <v>16</v>
      </c>
      <c r="B77" t="s">
        <v>184</v>
      </c>
      <c r="C77" s="71">
        <v>2153157.37</v>
      </c>
    </row>
    <row r="78" spans="1:3">
      <c r="A78" t="s">
        <v>179</v>
      </c>
      <c r="B78" t="s">
        <v>174</v>
      </c>
      <c r="C78" s="71">
        <v>2161673.75</v>
      </c>
    </row>
    <row r="79" spans="1:3">
      <c r="A79" t="s">
        <v>155</v>
      </c>
      <c r="B79" t="s">
        <v>169</v>
      </c>
      <c r="C79" s="71">
        <v>2163324.73</v>
      </c>
    </row>
    <row r="80" spans="1:3">
      <c r="A80" t="s">
        <v>185</v>
      </c>
      <c r="B80" t="s">
        <v>133</v>
      </c>
      <c r="C80" s="71">
        <v>2186375</v>
      </c>
    </row>
    <row r="81" spans="1:3">
      <c r="A81" t="s">
        <v>186</v>
      </c>
      <c r="B81" t="s">
        <v>154</v>
      </c>
      <c r="C81" s="71">
        <v>2200473.7999999998</v>
      </c>
    </row>
    <row r="82" spans="1:3">
      <c r="A82" t="s">
        <v>187</v>
      </c>
      <c r="B82" t="s">
        <v>111</v>
      </c>
      <c r="C82" s="71">
        <v>2204650</v>
      </c>
    </row>
    <row r="83" spans="1:3">
      <c r="A83" t="s">
        <v>188</v>
      </c>
      <c r="B83" t="s">
        <v>169</v>
      </c>
      <c r="C83" s="71">
        <v>2243925</v>
      </c>
    </row>
    <row r="84" spans="1:3">
      <c r="A84" t="s">
        <v>144</v>
      </c>
      <c r="B84" t="s">
        <v>18</v>
      </c>
      <c r="C84" s="71">
        <v>2271765</v>
      </c>
    </row>
    <row r="85" spans="1:3">
      <c r="A85" t="s">
        <v>189</v>
      </c>
      <c r="B85" t="s">
        <v>159</v>
      </c>
      <c r="C85" s="71">
        <v>2275837</v>
      </c>
    </row>
    <row r="86" spans="1:3">
      <c r="A86" t="s">
        <v>130</v>
      </c>
      <c r="B86" t="s">
        <v>176</v>
      </c>
      <c r="C86" s="71">
        <v>2276395</v>
      </c>
    </row>
    <row r="87" spans="1:3">
      <c r="A87" t="s">
        <v>190</v>
      </c>
      <c r="B87" t="s">
        <v>159</v>
      </c>
      <c r="C87" s="71">
        <v>2284723.2409999999</v>
      </c>
    </row>
    <row r="88" spans="1:3">
      <c r="A88" t="s">
        <v>191</v>
      </c>
      <c r="B88" t="s">
        <v>13</v>
      </c>
      <c r="C88" s="71">
        <v>2286442.2355</v>
      </c>
    </row>
    <row r="89" spans="1:3">
      <c r="A89" t="s">
        <v>192</v>
      </c>
      <c r="B89" t="s">
        <v>13</v>
      </c>
      <c r="C89" s="71">
        <v>2302933</v>
      </c>
    </row>
    <row r="90" spans="1:3">
      <c r="A90" t="s">
        <v>193</v>
      </c>
      <c r="B90" t="s">
        <v>126</v>
      </c>
      <c r="C90" s="71">
        <v>2304810</v>
      </c>
    </row>
    <row r="91" spans="1:3">
      <c r="A91" t="s">
        <v>194</v>
      </c>
      <c r="B91" t="s">
        <v>13</v>
      </c>
      <c r="C91" s="71">
        <v>2305418</v>
      </c>
    </row>
    <row r="92" spans="1:3">
      <c r="A92" t="s">
        <v>195</v>
      </c>
      <c r="B92" t="s">
        <v>126</v>
      </c>
      <c r="C92" s="71">
        <v>2312445.8333000001</v>
      </c>
    </row>
    <row r="93" spans="1:3">
      <c r="A93" t="s">
        <v>196</v>
      </c>
      <c r="B93" t="s">
        <v>153</v>
      </c>
      <c r="C93" s="71">
        <v>2313310</v>
      </c>
    </row>
    <row r="94" spans="1:3">
      <c r="A94" t="s">
        <v>197</v>
      </c>
      <c r="B94" t="s">
        <v>151</v>
      </c>
      <c r="C94" s="71">
        <v>2341081.31</v>
      </c>
    </row>
    <row r="95" spans="1:3">
      <c r="A95" t="s">
        <v>198</v>
      </c>
      <c r="B95" t="s">
        <v>167</v>
      </c>
      <c r="C95" s="71">
        <v>2351854.0099999998</v>
      </c>
    </row>
    <row r="96" spans="1:3">
      <c r="A96" t="s">
        <v>199</v>
      </c>
      <c r="B96" t="s">
        <v>135</v>
      </c>
      <c r="C96" s="71">
        <v>2377799</v>
      </c>
    </row>
    <row r="97" spans="1:3">
      <c r="A97" t="s">
        <v>200</v>
      </c>
      <c r="B97" t="s">
        <v>167</v>
      </c>
      <c r="C97" s="71">
        <v>2379150.48</v>
      </c>
    </row>
    <row r="98" spans="1:3">
      <c r="A98" t="s">
        <v>201</v>
      </c>
      <c r="B98" t="s">
        <v>176</v>
      </c>
      <c r="C98" s="71">
        <v>2416813</v>
      </c>
    </row>
    <row r="99" spans="1:3">
      <c r="A99" t="s">
        <v>202</v>
      </c>
      <c r="B99" t="s">
        <v>140</v>
      </c>
      <c r="C99" s="71">
        <v>2423439</v>
      </c>
    </row>
    <row r="100" spans="1:3">
      <c r="A100" t="s">
        <v>203</v>
      </c>
      <c r="B100" t="s">
        <v>10</v>
      </c>
      <c r="C100" s="71">
        <v>2432931.6800000002</v>
      </c>
    </row>
    <row r="101" spans="1:3">
      <c r="A101" t="s">
        <v>204</v>
      </c>
      <c r="B101" t="s">
        <v>151</v>
      </c>
      <c r="C101" s="71">
        <v>2446201.58</v>
      </c>
    </row>
    <row r="102" spans="1:3">
      <c r="A102" t="s">
        <v>205</v>
      </c>
      <c r="B102" t="s">
        <v>206</v>
      </c>
      <c r="C102" s="71">
        <v>2448115.4300000002</v>
      </c>
    </row>
    <row r="103" spans="1:3">
      <c r="A103" t="s">
        <v>207</v>
      </c>
      <c r="B103" t="s">
        <v>153</v>
      </c>
      <c r="C103" s="71">
        <v>2459563.5</v>
      </c>
    </row>
    <row r="104" spans="1:3">
      <c r="A104" t="s">
        <v>208</v>
      </c>
      <c r="B104" t="s">
        <v>161</v>
      </c>
      <c r="C104" s="71">
        <v>2465325.2393999998</v>
      </c>
    </row>
    <row r="105" spans="1:3">
      <c r="A105" t="s">
        <v>14</v>
      </c>
      <c r="B105" t="s">
        <v>17</v>
      </c>
      <c r="C105" s="71">
        <v>2473775</v>
      </c>
    </row>
    <row r="106" spans="1:3">
      <c r="A106" t="s">
        <v>201</v>
      </c>
      <c r="B106" t="s">
        <v>169</v>
      </c>
      <c r="C106" s="71">
        <v>2487421</v>
      </c>
    </row>
    <row r="107" spans="1:3">
      <c r="A107" t="s">
        <v>179</v>
      </c>
      <c r="B107" t="s">
        <v>167</v>
      </c>
      <c r="C107" s="71">
        <v>2488397.73</v>
      </c>
    </row>
    <row r="108" spans="1:3">
      <c r="A108" t="s">
        <v>209</v>
      </c>
      <c r="B108" t="s">
        <v>159</v>
      </c>
      <c r="C108" s="71">
        <v>2497310</v>
      </c>
    </row>
    <row r="109" spans="1:3">
      <c r="A109" t="s">
        <v>166</v>
      </c>
      <c r="B109" t="s">
        <v>174</v>
      </c>
      <c r="C109" s="71">
        <v>2498861.16</v>
      </c>
    </row>
    <row r="110" spans="1:3">
      <c r="A110" t="s">
        <v>12</v>
      </c>
      <c r="B110" t="s">
        <v>115</v>
      </c>
      <c r="C110" s="71">
        <v>2504799.94</v>
      </c>
    </row>
    <row r="111" spans="1:3">
      <c r="A111" t="s">
        <v>11</v>
      </c>
      <c r="B111" t="s">
        <v>210</v>
      </c>
      <c r="C111" s="71">
        <v>2523346.9500000002</v>
      </c>
    </row>
    <row r="112" spans="1:3">
      <c r="A112" t="s">
        <v>211</v>
      </c>
      <c r="B112" t="s">
        <v>13</v>
      </c>
      <c r="C112" s="71">
        <v>2524753</v>
      </c>
    </row>
    <row r="113" spans="1:3">
      <c r="A113" t="s">
        <v>212</v>
      </c>
      <c r="B113" t="s">
        <v>24</v>
      </c>
      <c r="C113" s="71">
        <v>2525505</v>
      </c>
    </row>
    <row r="114" spans="1:3">
      <c r="A114" t="s">
        <v>188</v>
      </c>
      <c r="B114" t="s">
        <v>138</v>
      </c>
      <c r="C114" s="71">
        <v>2528294.4988000002</v>
      </c>
    </row>
    <row r="115" spans="1:3">
      <c r="A115" t="s">
        <v>213</v>
      </c>
      <c r="B115" t="s">
        <v>131</v>
      </c>
      <c r="C115" s="71">
        <v>2529250</v>
      </c>
    </row>
    <row r="116" spans="1:3">
      <c r="A116" t="s">
        <v>214</v>
      </c>
      <c r="B116" t="s">
        <v>5</v>
      </c>
      <c r="C116" s="71">
        <v>2545299</v>
      </c>
    </row>
    <row r="117" spans="1:3">
      <c r="A117" t="s">
        <v>215</v>
      </c>
      <c r="B117" t="s">
        <v>151</v>
      </c>
      <c r="C117" s="71">
        <v>2557670.58</v>
      </c>
    </row>
    <row r="118" spans="1:3">
      <c r="A118" t="s">
        <v>9</v>
      </c>
      <c r="B118" t="s">
        <v>15</v>
      </c>
      <c r="C118" s="71">
        <v>2559630</v>
      </c>
    </row>
    <row r="119" spans="1:3">
      <c r="A119" t="s">
        <v>216</v>
      </c>
      <c r="B119" t="s">
        <v>151</v>
      </c>
      <c r="C119" s="71">
        <v>2594858.37</v>
      </c>
    </row>
    <row r="120" spans="1:3">
      <c r="A120" t="s">
        <v>201</v>
      </c>
      <c r="B120" t="s">
        <v>107</v>
      </c>
      <c r="C120" s="71">
        <v>2597455</v>
      </c>
    </row>
    <row r="121" spans="1:3">
      <c r="A121" t="s">
        <v>117</v>
      </c>
      <c r="B121" t="s">
        <v>131</v>
      </c>
      <c r="C121" s="71">
        <v>2598190.8149999999</v>
      </c>
    </row>
    <row r="122" spans="1:3">
      <c r="A122" t="s">
        <v>7</v>
      </c>
      <c r="B122" t="s">
        <v>115</v>
      </c>
      <c r="C122" s="71">
        <v>2604609.41</v>
      </c>
    </row>
    <row r="123" spans="1:3">
      <c r="A123" t="s">
        <v>217</v>
      </c>
      <c r="B123" t="s">
        <v>13</v>
      </c>
      <c r="C123" s="71">
        <v>2612208</v>
      </c>
    </row>
    <row r="124" spans="1:3">
      <c r="A124" t="s">
        <v>218</v>
      </c>
      <c r="B124" t="s">
        <v>8</v>
      </c>
      <c r="C124" s="71">
        <v>2661380</v>
      </c>
    </row>
    <row r="125" spans="1:3">
      <c r="A125" t="s">
        <v>219</v>
      </c>
      <c r="B125" t="s">
        <v>220</v>
      </c>
      <c r="C125" s="71">
        <v>2684011</v>
      </c>
    </row>
    <row r="126" spans="1:3">
      <c r="A126" t="s">
        <v>6</v>
      </c>
      <c r="B126" t="s">
        <v>115</v>
      </c>
      <c r="C126" s="71">
        <v>2694556</v>
      </c>
    </row>
    <row r="127" spans="1:3">
      <c r="A127" t="s">
        <v>221</v>
      </c>
      <c r="B127" t="s">
        <v>159</v>
      </c>
      <c r="C127" s="71">
        <v>2741158.9637000002</v>
      </c>
    </row>
    <row r="128" spans="1:3">
      <c r="A128" t="s">
        <v>179</v>
      </c>
      <c r="B128" t="s">
        <v>133</v>
      </c>
      <c r="C128" s="71">
        <v>2745083.15</v>
      </c>
    </row>
    <row r="129" spans="1:3">
      <c r="A129" t="s">
        <v>222</v>
      </c>
      <c r="B129" t="s">
        <v>223</v>
      </c>
      <c r="C129" s="71">
        <v>2768111.87</v>
      </c>
    </row>
    <row r="130" spans="1:3">
      <c r="A130" t="s">
        <v>224</v>
      </c>
      <c r="B130" t="s">
        <v>128</v>
      </c>
      <c r="C130" s="71">
        <v>2785304</v>
      </c>
    </row>
    <row r="131" spans="1:3">
      <c r="A131" t="s">
        <v>221</v>
      </c>
      <c r="B131" t="s">
        <v>128</v>
      </c>
      <c r="C131" s="71">
        <v>2819693.4161999999</v>
      </c>
    </row>
    <row r="132" spans="1:3">
      <c r="A132" t="s">
        <v>225</v>
      </c>
      <c r="B132" t="s">
        <v>226</v>
      </c>
      <c r="C132" s="71">
        <v>2902104</v>
      </c>
    </row>
    <row r="133" spans="1:3">
      <c r="A133" t="s">
        <v>189</v>
      </c>
      <c r="B133" t="s">
        <v>128</v>
      </c>
      <c r="C133" s="71">
        <v>2912581</v>
      </c>
    </row>
    <row r="134" spans="1:3">
      <c r="A134" t="s">
        <v>227</v>
      </c>
      <c r="B134" t="s">
        <v>167</v>
      </c>
      <c r="C134" s="71">
        <v>2961285.56</v>
      </c>
    </row>
    <row r="135" spans="1:3">
      <c r="A135" t="s">
        <v>228</v>
      </c>
      <c r="B135" t="s">
        <v>5</v>
      </c>
      <c r="C135" s="71">
        <v>3023339</v>
      </c>
    </row>
    <row r="136" spans="1:3">
      <c r="A136" t="s">
        <v>229</v>
      </c>
      <c r="B136" t="s">
        <v>159</v>
      </c>
      <c r="C136" s="71">
        <v>3087444</v>
      </c>
    </row>
    <row r="137" spans="1:3">
      <c r="A137" t="s">
        <v>212</v>
      </c>
      <c r="B137" t="s">
        <v>111</v>
      </c>
      <c r="C137" s="71">
        <v>3196270</v>
      </c>
    </row>
    <row r="138" spans="1:3">
      <c r="A138" t="s">
        <v>230</v>
      </c>
      <c r="B138" t="s">
        <v>231</v>
      </c>
      <c r="C138" s="71">
        <v>3232053</v>
      </c>
    </row>
    <row r="139" spans="1:3">
      <c r="A139" t="s">
        <v>232</v>
      </c>
      <c r="B139" t="s">
        <v>226</v>
      </c>
      <c r="C139" s="71">
        <v>3242905.0077999998</v>
      </c>
    </row>
    <row r="140" spans="1:3">
      <c r="A140" t="s">
        <v>233</v>
      </c>
      <c r="B140" t="s">
        <v>231</v>
      </c>
      <c r="C140" s="71">
        <v>3272285</v>
      </c>
    </row>
    <row r="141" spans="1:3">
      <c r="A141" t="s">
        <v>234</v>
      </c>
      <c r="B141" t="s">
        <v>235</v>
      </c>
      <c r="C141" s="71">
        <v>3287110</v>
      </c>
    </row>
    <row r="142" spans="1:3">
      <c r="A142" t="s">
        <v>236</v>
      </c>
      <c r="B142" t="s">
        <v>8</v>
      </c>
      <c r="C142" s="71">
        <v>3318784</v>
      </c>
    </row>
    <row r="143" spans="1:3">
      <c r="A143" t="s">
        <v>237</v>
      </c>
      <c r="B143" t="s">
        <v>220</v>
      </c>
      <c r="C143" s="71">
        <v>3334652</v>
      </c>
    </row>
    <row r="144" spans="1:3">
      <c r="A144" t="s">
        <v>238</v>
      </c>
      <c r="B144" t="s">
        <v>115</v>
      </c>
      <c r="C144" s="71">
        <v>3444605</v>
      </c>
    </row>
    <row r="145" spans="1:3">
      <c r="A145" t="s">
        <v>239</v>
      </c>
      <c r="B145" t="s">
        <v>10</v>
      </c>
      <c r="C145" s="71">
        <v>3471491</v>
      </c>
    </row>
    <row r="146" spans="1:3">
      <c r="A146" t="s">
        <v>147</v>
      </c>
      <c r="B146" t="s">
        <v>4</v>
      </c>
      <c r="C146" s="71">
        <v>3476626.59</v>
      </c>
    </row>
    <row r="147" spans="1:3">
      <c r="A147" t="s">
        <v>240</v>
      </c>
      <c r="B147" t="s">
        <v>3</v>
      </c>
      <c r="C147" s="71">
        <v>3502341.6</v>
      </c>
    </row>
    <row r="148" spans="1:3">
      <c r="A148" t="s">
        <v>241</v>
      </c>
      <c r="B148" t="s">
        <v>242</v>
      </c>
      <c r="C148" s="71">
        <v>3516496.1666999999</v>
      </c>
    </row>
    <row r="149" spans="1:3">
      <c r="A149" t="s">
        <v>243</v>
      </c>
      <c r="B149" t="s">
        <v>13</v>
      </c>
      <c r="C149" s="71">
        <v>3537903</v>
      </c>
    </row>
    <row r="150" spans="1:3">
      <c r="A150" t="s">
        <v>244</v>
      </c>
      <c r="B150" t="s">
        <v>3</v>
      </c>
      <c r="C150" s="71">
        <v>3633099</v>
      </c>
    </row>
    <row r="151" spans="1:3">
      <c r="A151" t="s">
        <v>245</v>
      </c>
      <c r="B151" t="s">
        <v>4</v>
      </c>
      <c r="C151" s="71">
        <v>3706803</v>
      </c>
    </row>
    <row r="152" spans="1:3">
      <c r="A152" t="s">
        <v>246</v>
      </c>
      <c r="B152" t="s">
        <v>3</v>
      </c>
      <c r="C152" s="71">
        <v>3723680</v>
      </c>
    </row>
    <row r="153" spans="1:3">
      <c r="A153" t="s">
        <v>247</v>
      </c>
      <c r="B153" t="s">
        <v>4</v>
      </c>
      <c r="C153" s="71">
        <v>3810558</v>
      </c>
    </row>
    <row r="154" spans="1:3">
      <c r="A154" t="s">
        <v>248</v>
      </c>
      <c r="B154" t="s">
        <v>223</v>
      </c>
      <c r="C154" s="71">
        <v>3858871.47</v>
      </c>
    </row>
    <row r="155" spans="1:3">
      <c r="A155" t="s">
        <v>249</v>
      </c>
      <c r="B155" t="s">
        <v>3</v>
      </c>
      <c r="C155" s="71">
        <v>4107362</v>
      </c>
    </row>
    <row r="156" spans="1:3">
      <c r="A156" t="s">
        <v>250</v>
      </c>
      <c r="B156" t="s">
        <v>4</v>
      </c>
      <c r="C156" s="71">
        <v>4354998.59</v>
      </c>
    </row>
    <row r="157" spans="1:3">
      <c r="A157" t="s">
        <v>251</v>
      </c>
      <c r="B157" t="s">
        <v>3</v>
      </c>
      <c r="C157" s="71">
        <v>4454463.13</v>
      </c>
    </row>
    <row r="158" spans="1:3">
      <c r="A158" t="s">
        <v>252</v>
      </c>
      <c r="B158" t="s">
        <v>10</v>
      </c>
      <c r="C158" s="71">
        <v>4499447.57</v>
      </c>
    </row>
    <row r="159" spans="1:3">
      <c r="A159" t="s">
        <v>253</v>
      </c>
      <c r="B159" t="s">
        <v>254</v>
      </c>
      <c r="C159" s="71">
        <v>7302346.5899999999</v>
      </c>
    </row>
    <row r="160" spans="1:3">
      <c r="A160" t="s">
        <v>255</v>
      </c>
      <c r="B160" t="s">
        <v>254</v>
      </c>
      <c r="C160" s="71">
        <v>9154818.3900000006</v>
      </c>
    </row>
    <row r="161" spans="1:3">
      <c r="A161" t="s">
        <v>256</v>
      </c>
      <c r="B161" t="s">
        <v>254</v>
      </c>
      <c r="C161" s="71">
        <v>9211896.5899999999</v>
      </c>
    </row>
    <row r="162" spans="1:3">
      <c r="A162" t="s">
        <v>257</v>
      </c>
      <c r="B162" t="s">
        <v>254</v>
      </c>
      <c r="C162" s="71">
        <v>9227176.5899999999</v>
      </c>
    </row>
    <row r="163" spans="1:3">
      <c r="A163" t="s">
        <v>258</v>
      </c>
      <c r="B163" t="s">
        <v>254</v>
      </c>
      <c r="C163" s="71">
        <v>12378584.09</v>
      </c>
    </row>
    <row r="164" spans="1:3">
      <c r="A164" t="s">
        <v>117</v>
      </c>
      <c r="B164" t="s">
        <v>140</v>
      </c>
    </row>
    <row r="165" spans="1:3">
      <c r="A165" t="s">
        <v>259</v>
      </c>
      <c r="B165" t="s">
        <v>156</v>
      </c>
    </row>
    <row r="166" spans="1:3">
      <c r="A166" t="s">
        <v>259</v>
      </c>
      <c r="B166" t="s">
        <v>157</v>
      </c>
    </row>
    <row r="167" spans="1:3">
      <c r="A167" t="s">
        <v>260</v>
      </c>
      <c r="B167" t="s">
        <v>206</v>
      </c>
    </row>
    <row r="168" spans="1:3">
      <c r="A168" t="s">
        <v>261</v>
      </c>
      <c r="B168" t="s">
        <v>13</v>
      </c>
    </row>
    <row r="169" spans="1:3">
      <c r="A169" t="s">
        <v>262</v>
      </c>
      <c r="B169" t="s">
        <v>8</v>
      </c>
    </row>
    <row r="170" spans="1:3">
      <c r="A170" t="s">
        <v>263</v>
      </c>
      <c r="B170" t="s">
        <v>5</v>
      </c>
    </row>
    <row r="171" spans="1:3">
      <c r="A171" t="s">
        <v>264</v>
      </c>
      <c r="B171" t="s">
        <v>3</v>
      </c>
    </row>
    <row r="172" spans="1:3">
      <c r="A172" t="s">
        <v>265</v>
      </c>
      <c r="B172" t="s">
        <v>183</v>
      </c>
    </row>
    <row r="173" spans="1:3">
      <c r="A173" t="s">
        <v>266</v>
      </c>
      <c r="B173" t="s">
        <v>13</v>
      </c>
    </row>
    <row r="174" spans="1:3">
      <c r="A174" t="s">
        <v>267</v>
      </c>
      <c r="B174" t="s">
        <v>183</v>
      </c>
    </row>
    <row r="175" spans="1:3">
      <c r="A175" t="s">
        <v>268</v>
      </c>
      <c r="B175" t="s">
        <v>183</v>
      </c>
    </row>
    <row r="176" spans="1:3">
      <c r="A176" t="s">
        <v>269</v>
      </c>
      <c r="B176" t="s">
        <v>183</v>
      </c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tabSelected="1" workbookViewId="0">
      <selection activeCell="A2" sqref="A2"/>
    </sheetView>
  </sheetViews>
  <sheetFormatPr defaultRowHeight="12.75"/>
  <cols>
    <col min="1" max="1" width="61.85546875" bestFit="1" customWidth="1"/>
    <col min="2" max="2" width="17.5703125" bestFit="1" customWidth="1"/>
    <col min="3" max="3" width="17.7109375" bestFit="1" customWidth="1"/>
    <col min="4" max="4" width="24.5703125" bestFit="1" customWidth="1"/>
    <col min="5" max="5" width="28.5703125" bestFit="1" customWidth="1"/>
    <col min="6" max="6" width="13.42578125" bestFit="1" customWidth="1"/>
    <col min="257" max="257" width="61.85546875" bestFit="1" customWidth="1"/>
    <col min="259" max="259" width="17.7109375" bestFit="1" customWidth="1"/>
    <col min="260" max="260" width="24.5703125" bestFit="1" customWidth="1"/>
    <col min="261" max="261" width="11.28515625" bestFit="1" customWidth="1"/>
    <col min="513" max="513" width="61.85546875" bestFit="1" customWidth="1"/>
    <col min="515" max="515" width="17.7109375" bestFit="1" customWidth="1"/>
    <col min="516" max="516" width="24.5703125" bestFit="1" customWidth="1"/>
    <col min="517" max="517" width="11.28515625" bestFit="1" customWidth="1"/>
    <col min="769" max="769" width="61.85546875" bestFit="1" customWidth="1"/>
    <col min="771" max="771" width="17.7109375" bestFit="1" customWidth="1"/>
    <col min="772" max="772" width="24.5703125" bestFit="1" customWidth="1"/>
    <col min="773" max="773" width="11.28515625" bestFit="1" customWidth="1"/>
    <col min="1025" max="1025" width="61.85546875" bestFit="1" customWidth="1"/>
    <col min="1027" max="1027" width="17.7109375" bestFit="1" customWidth="1"/>
    <col min="1028" max="1028" width="24.5703125" bestFit="1" customWidth="1"/>
    <col min="1029" max="1029" width="11.28515625" bestFit="1" customWidth="1"/>
    <col min="1281" max="1281" width="61.85546875" bestFit="1" customWidth="1"/>
    <col min="1283" max="1283" width="17.7109375" bestFit="1" customWidth="1"/>
    <col min="1284" max="1284" width="24.5703125" bestFit="1" customWidth="1"/>
    <col min="1285" max="1285" width="11.28515625" bestFit="1" customWidth="1"/>
    <col min="1537" max="1537" width="61.85546875" bestFit="1" customWidth="1"/>
    <col min="1539" max="1539" width="17.7109375" bestFit="1" customWidth="1"/>
    <col min="1540" max="1540" width="24.5703125" bestFit="1" customWidth="1"/>
    <col min="1541" max="1541" width="11.28515625" bestFit="1" customWidth="1"/>
    <col min="1793" max="1793" width="61.85546875" bestFit="1" customWidth="1"/>
    <col min="1795" max="1795" width="17.7109375" bestFit="1" customWidth="1"/>
    <col min="1796" max="1796" width="24.5703125" bestFit="1" customWidth="1"/>
    <col min="1797" max="1797" width="11.28515625" bestFit="1" customWidth="1"/>
    <col min="2049" max="2049" width="61.85546875" bestFit="1" customWidth="1"/>
    <col min="2051" max="2051" width="17.7109375" bestFit="1" customWidth="1"/>
    <col min="2052" max="2052" width="24.5703125" bestFit="1" customWidth="1"/>
    <col min="2053" max="2053" width="11.28515625" bestFit="1" customWidth="1"/>
    <col min="2305" max="2305" width="61.85546875" bestFit="1" customWidth="1"/>
    <col min="2307" max="2307" width="17.7109375" bestFit="1" customWidth="1"/>
    <col min="2308" max="2308" width="24.5703125" bestFit="1" customWidth="1"/>
    <col min="2309" max="2309" width="11.28515625" bestFit="1" customWidth="1"/>
    <col min="2561" max="2561" width="61.85546875" bestFit="1" customWidth="1"/>
    <col min="2563" max="2563" width="17.7109375" bestFit="1" customWidth="1"/>
    <col min="2564" max="2564" width="24.5703125" bestFit="1" customWidth="1"/>
    <col min="2565" max="2565" width="11.28515625" bestFit="1" customWidth="1"/>
    <col min="2817" max="2817" width="61.85546875" bestFit="1" customWidth="1"/>
    <col min="2819" max="2819" width="17.7109375" bestFit="1" customWidth="1"/>
    <col min="2820" max="2820" width="24.5703125" bestFit="1" customWidth="1"/>
    <col min="2821" max="2821" width="11.28515625" bestFit="1" customWidth="1"/>
    <col min="3073" max="3073" width="61.85546875" bestFit="1" customWidth="1"/>
    <col min="3075" max="3075" width="17.7109375" bestFit="1" customWidth="1"/>
    <col min="3076" max="3076" width="24.5703125" bestFit="1" customWidth="1"/>
    <col min="3077" max="3077" width="11.28515625" bestFit="1" customWidth="1"/>
    <col min="3329" max="3329" width="61.85546875" bestFit="1" customWidth="1"/>
    <col min="3331" max="3331" width="17.7109375" bestFit="1" customWidth="1"/>
    <col min="3332" max="3332" width="24.5703125" bestFit="1" customWidth="1"/>
    <col min="3333" max="3333" width="11.28515625" bestFit="1" customWidth="1"/>
    <col min="3585" max="3585" width="61.85546875" bestFit="1" customWidth="1"/>
    <col min="3587" max="3587" width="17.7109375" bestFit="1" customWidth="1"/>
    <col min="3588" max="3588" width="24.5703125" bestFit="1" customWidth="1"/>
    <col min="3589" max="3589" width="11.28515625" bestFit="1" customWidth="1"/>
    <col min="3841" max="3841" width="61.85546875" bestFit="1" customWidth="1"/>
    <col min="3843" max="3843" width="17.7109375" bestFit="1" customWidth="1"/>
    <col min="3844" max="3844" width="24.5703125" bestFit="1" customWidth="1"/>
    <col min="3845" max="3845" width="11.28515625" bestFit="1" customWidth="1"/>
    <col min="4097" max="4097" width="61.85546875" bestFit="1" customWidth="1"/>
    <col min="4099" max="4099" width="17.7109375" bestFit="1" customWidth="1"/>
    <col min="4100" max="4100" width="24.5703125" bestFit="1" customWidth="1"/>
    <col min="4101" max="4101" width="11.28515625" bestFit="1" customWidth="1"/>
    <col min="4353" max="4353" width="61.85546875" bestFit="1" customWidth="1"/>
    <col min="4355" max="4355" width="17.7109375" bestFit="1" customWidth="1"/>
    <col min="4356" max="4356" width="24.5703125" bestFit="1" customWidth="1"/>
    <col min="4357" max="4357" width="11.28515625" bestFit="1" customWidth="1"/>
    <col min="4609" max="4609" width="61.85546875" bestFit="1" customWidth="1"/>
    <col min="4611" max="4611" width="17.7109375" bestFit="1" customWidth="1"/>
    <col min="4612" max="4612" width="24.5703125" bestFit="1" customWidth="1"/>
    <col min="4613" max="4613" width="11.28515625" bestFit="1" customWidth="1"/>
    <col min="4865" max="4865" width="61.85546875" bestFit="1" customWidth="1"/>
    <col min="4867" max="4867" width="17.7109375" bestFit="1" customWidth="1"/>
    <col min="4868" max="4868" width="24.5703125" bestFit="1" customWidth="1"/>
    <col min="4869" max="4869" width="11.28515625" bestFit="1" customWidth="1"/>
    <col min="5121" max="5121" width="61.85546875" bestFit="1" customWidth="1"/>
    <col min="5123" max="5123" width="17.7109375" bestFit="1" customWidth="1"/>
    <col min="5124" max="5124" width="24.5703125" bestFit="1" customWidth="1"/>
    <col min="5125" max="5125" width="11.28515625" bestFit="1" customWidth="1"/>
    <col min="5377" max="5377" width="61.85546875" bestFit="1" customWidth="1"/>
    <col min="5379" max="5379" width="17.7109375" bestFit="1" customWidth="1"/>
    <col min="5380" max="5380" width="24.5703125" bestFit="1" customWidth="1"/>
    <col min="5381" max="5381" width="11.28515625" bestFit="1" customWidth="1"/>
    <col min="5633" max="5633" width="61.85546875" bestFit="1" customWidth="1"/>
    <col min="5635" max="5635" width="17.7109375" bestFit="1" customWidth="1"/>
    <col min="5636" max="5636" width="24.5703125" bestFit="1" customWidth="1"/>
    <col min="5637" max="5637" width="11.28515625" bestFit="1" customWidth="1"/>
    <col min="5889" max="5889" width="61.85546875" bestFit="1" customWidth="1"/>
    <col min="5891" max="5891" width="17.7109375" bestFit="1" customWidth="1"/>
    <col min="5892" max="5892" width="24.5703125" bestFit="1" customWidth="1"/>
    <col min="5893" max="5893" width="11.28515625" bestFit="1" customWidth="1"/>
    <col min="6145" max="6145" width="61.85546875" bestFit="1" customWidth="1"/>
    <col min="6147" max="6147" width="17.7109375" bestFit="1" customWidth="1"/>
    <col min="6148" max="6148" width="24.5703125" bestFit="1" customWidth="1"/>
    <col min="6149" max="6149" width="11.28515625" bestFit="1" customWidth="1"/>
    <col min="6401" max="6401" width="61.85546875" bestFit="1" customWidth="1"/>
    <col min="6403" max="6403" width="17.7109375" bestFit="1" customWidth="1"/>
    <col min="6404" max="6404" width="24.5703125" bestFit="1" customWidth="1"/>
    <col min="6405" max="6405" width="11.28515625" bestFit="1" customWidth="1"/>
    <col min="6657" max="6657" width="61.85546875" bestFit="1" customWidth="1"/>
    <col min="6659" max="6659" width="17.7109375" bestFit="1" customWidth="1"/>
    <col min="6660" max="6660" width="24.5703125" bestFit="1" customWidth="1"/>
    <col min="6661" max="6661" width="11.28515625" bestFit="1" customWidth="1"/>
    <col min="6913" max="6913" width="61.85546875" bestFit="1" customWidth="1"/>
    <col min="6915" max="6915" width="17.7109375" bestFit="1" customWidth="1"/>
    <col min="6916" max="6916" width="24.5703125" bestFit="1" customWidth="1"/>
    <col min="6917" max="6917" width="11.28515625" bestFit="1" customWidth="1"/>
    <col min="7169" max="7169" width="61.85546875" bestFit="1" customWidth="1"/>
    <col min="7171" max="7171" width="17.7109375" bestFit="1" customWidth="1"/>
    <col min="7172" max="7172" width="24.5703125" bestFit="1" customWidth="1"/>
    <col min="7173" max="7173" width="11.28515625" bestFit="1" customWidth="1"/>
    <col min="7425" max="7425" width="61.85546875" bestFit="1" customWidth="1"/>
    <col min="7427" max="7427" width="17.7109375" bestFit="1" customWidth="1"/>
    <col min="7428" max="7428" width="24.5703125" bestFit="1" customWidth="1"/>
    <col min="7429" max="7429" width="11.28515625" bestFit="1" customWidth="1"/>
    <col min="7681" max="7681" width="61.85546875" bestFit="1" customWidth="1"/>
    <col min="7683" max="7683" width="17.7109375" bestFit="1" customWidth="1"/>
    <col min="7684" max="7684" width="24.5703125" bestFit="1" customWidth="1"/>
    <col min="7685" max="7685" width="11.28515625" bestFit="1" customWidth="1"/>
    <col min="7937" max="7937" width="61.85546875" bestFit="1" customWidth="1"/>
    <col min="7939" max="7939" width="17.7109375" bestFit="1" customWidth="1"/>
    <col min="7940" max="7940" width="24.5703125" bestFit="1" customWidth="1"/>
    <col min="7941" max="7941" width="11.28515625" bestFit="1" customWidth="1"/>
    <col min="8193" max="8193" width="61.85546875" bestFit="1" customWidth="1"/>
    <col min="8195" max="8195" width="17.7109375" bestFit="1" customWidth="1"/>
    <col min="8196" max="8196" width="24.5703125" bestFit="1" customWidth="1"/>
    <col min="8197" max="8197" width="11.28515625" bestFit="1" customWidth="1"/>
    <col min="8449" max="8449" width="61.85546875" bestFit="1" customWidth="1"/>
    <col min="8451" max="8451" width="17.7109375" bestFit="1" customWidth="1"/>
    <col min="8452" max="8452" width="24.5703125" bestFit="1" customWidth="1"/>
    <col min="8453" max="8453" width="11.28515625" bestFit="1" customWidth="1"/>
    <col min="8705" max="8705" width="61.85546875" bestFit="1" customWidth="1"/>
    <col min="8707" max="8707" width="17.7109375" bestFit="1" customWidth="1"/>
    <col min="8708" max="8708" width="24.5703125" bestFit="1" customWidth="1"/>
    <col min="8709" max="8709" width="11.28515625" bestFit="1" customWidth="1"/>
    <col min="8961" max="8961" width="61.85546875" bestFit="1" customWidth="1"/>
    <col min="8963" max="8963" width="17.7109375" bestFit="1" customWidth="1"/>
    <col min="8964" max="8964" width="24.5703125" bestFit="1" customWidth="1"/>
    <col min="8965" max="8965" width="11.28515625" bestFit="1" customWidth="1"/>
    <col min="9217" max="9217" width="61.85546875" bestFit="1" customWidth="1"/>
    <col min="9219" max="9219" width="17.7109375" bestFit="1" customWidth="1"/>
    <col min="9220" max="9220" width="24.5703125" bestFit="1" customWidth="1"/>
    <col min="9221" max="9221" width="11.28515625" bestFit="1" customWidth="1"/>
    <col min="9473" max="9473" width="61.85546875" bestFit="1" customWidth="1"/>
    <col min="9475" max="9475" width="17.7109375" bestFit="1" customWidth="1"/>
    <col min="9476" max="9476" width="24.5703125" bestFit="1" customWidth="1"/>
    <col min="9477" max="9477" width="11.28515625" bestFit="1" customWidth="1"/>
    <col min="9729" max="9729" width="61.85546875" bestFit="1" customWidth="1"/>
    <col min="9731" max="9731" width="17.7109375" bestFit="1" customWidth="1"/>
    <col min="9732" max="9732" width="24.5703125" bestFit="1" customWidth="1"/>
    <col min="9733" max="9733" width="11.28515625" bestFit="1" customWidth="1"/>
    <col min="9985" max="9985" width="61.85546875" bestFit="1" customWidth="1"/>
    <col min="9987" max="9987" width="17.7109375" bestFit="1" customWidth="1"/>
    <col min="9988" max="9988" width="24.5703125" bestFit="1" customWidth="1"/>
    <col min="9989" max="9989" width="11.28515625" bestFit="1" customWidth="1"/>
    <col min="10241" max="10241" width="61.85546875" bestFit="1" customWidth="1"/>
    <col min="10243" max="10243" width="17.7109375" bestFit="1" customWidth="1"/>
    <col min="10244" max="10244" width="24.5703125" bestFit="1" customWidth="1"/>
    <col min="10245" max="10245" width="11.28515625" bestFit="1" customWidth="1"/>
    <col min="10497" max="10497" width="61.85546875" bestFit="1" customWidth="1"/>
    <col min="10499" max="10499" width="17.7109375" bestFit="1" customWidth="1"/>
    <col min="10500" max="10500" width="24.5703125" bestFit="1" customWidth="1"/>
    <col min="10501" max="10501" width="11.28515625" bestFit="1" customWidth="1"/>
    <col min="10753" max="10753" width="61.85546875" bestFit="1" customWidth="1"/>
    <col min="10755" max="10755" width="17.7109375" bestFit="1" customWidth="1"/>
    <col min="10756" max="10756" width="24.5703125" bestFit="1" customWidth="1"/>
    <col min="10757" max="10757" width="11.28515625" bestFit="1" customWidth="1"/>
    <col min="11009" max="11009" width="61.85546875" bestFit="1" customWidth="1"/>
    <col min="11011" max="11011" width="17.7109375" bestFit="1" customWidth="1"/>
    <col min="11012" max="11012" width="24.5703125" bestFit="1" customWidth="1"/>
    <col min="11013" max="11013" width="11.28515625" bestFit="1" customWidth="1"/>
    <col min="11265" max="11265" width="61.85546875" bestFit="1" customWidth="1"/>
    <col min="11267" max="11267" width="17.7109375" bestFit="1" customWidth="1"/>
    <col min="11268" max="11268" width="24.5703125" bestFit="1" customWidth="1"/>
    <col min="11269" max="11269" width="11.28515625" bestFit="1" customWidth="1"/>
    <col min="11521" max="11521" width="61.85546875" bestFit="1" customWidth="1"/>
    <col min="11523" max="11523" width="17.7109375" bestFit="1" customWidth="1"/>
    <col min="11524" max="11524" width="24.5703125" bestFit="1" customWidth="1"/>
    <col min="11525" max="11525" width="11.28515625" bestFit="1" customWidth="1"/>
    <col min="11777" max="11777" width="61.85546875" bestFit="1" customWidth="1"/>
    <col min="11779" max="11779" width="17.7109375" bestFit="1" customWidth="1"/>
    <col min="11780" max="11780" width="24.5703125" bestFit="1" customWidth="1"/>
    <col min="11781" max="11781" width="11.28515625" bestFit="1" customWidth="1"/>
    <col min="12033" max="12033" width="61.85546875" bestFit="1" customWidth="1"/>
    <col min="12035" max="12035" width="17.7109375" bestFit="1" customWidth="1"/>
    <col min="12036" max="12036" width="24.5703125" bestFit="1" customWidth="1"/>
    <col min="12037" max="12037" width="11.28515625" bestFit="1" customWidth="1"/>
    <col min="12289" max="12289" width="61.85546875" bestFit="1" customWidth="1"/>
    <col min="12291" max="12291" width="17.7109375" bestFit="1" customWidth="1"/>
    <col min="12292" max="12292" width="24.5703125" bestFit="1" customWidth="1"/>
    <col min="12293" max="12293" width="11.28515625" bestFit="1" customWidth="1"/>
    <col min="12545" max="12545" width="61.85546875" bestFit="1" customWidth="1"/>
    <col min="12547" max="12547" width="17.7109375" bestFit="1" customWidth="1"/>
    <col min="12548" max="12548" width="24.5703125" bestFit="1" customWidth="1"/>
    <col min="12549" max="12549" width="11.28515625" bestFit="1" customWidth="1"/>
    <col min="12801" max="12801" width="61.85546875" bestFit="1" customWidth="1"/>
    <col min="12803" max="12803" width="17.7109375" bestFit="1" customWidth="1"/>
    <col min="12804" max="12804" width="24.5703125" bestFit="1" customWidth="1"/>
    <col min="12805" max="12805" width="11.28515625" bestFit="1" customWidth="1"/>
    <col min="13057" max="13057" width="61.85546875" bestFit="1" customWidth="1"/>
    <col min="13059" max="13059" width="17.7109375" bestFit="1" customWidth="1"/>
    <col min="13060" max="13060" width="24.5703125" bestFit="1" customWidth="1"/>
    <col min="13061" max="13061" width="11.28515625" bestFit="1" customWidth="1"/>
    <col min="13313" max="13313" width="61.85546875" bestFit="1" customWidth="1"/>
    <col min="13315" max="13315" width="17.7109375" bestFit="1" customWidth="1"/>
    <col min="13316" max="13316" width="24.5703125" bestFit="1" customWidth="1"/>
    <col min="13317" max="13317" width="11.28515625" bestFit="1" customWidth="1"/>
    <col min="13569" max="13569" width="61.85546875" bestFit="1" customWidth="1"/>
    <col min="13571" max="13571" width="17.7109375" bestFit="1" customWidth="1"/>
    <col min="13572" max="13572" width="24.5703125" bestFit="1" customWidth="1"/>
    <col min="13573" max="13573" width="11.28515625" bestFit="1" customWidth="1"/>
    <col min="13825" max="13825" width="61.85546875" bestFit="1" customWidth="1"/>
    <col min="13827" max="13827" width="17.7109375" bestFit="1" customWidth="1"/>
    <col min="13828" max="13828" width="24.5703125" bestFit="1" customWidth="1"/>
    <col min="13829" max="13829" width="11.28515625" bestFit="1" customWidth="1"/>
    <col min="14081" max="14081" width="61.85546875" bestFit="1" customWidth="1"/>
    <col min="14083" max="14083" width="17.7109375" bestFit="1" customWidth="1"/>
    <col min="14084" max="14084" width="24.5703125" bestFit="1" customWidth="1"/>
    <col min="14085" max="14085" width="11.28515625" bestFit="1" customWidth="1"/>
    <col min="14337" max="14337" width="61.85546875" bestFit="1" customWidth="1"/>
    <col min="14339" max="14339" width="17.7109375" bestFit="1" customWidth="1"/>
    <col min="14340" max="14340" width="24.5703125" bestFit="1" customWidth="1"/>
    <col min="14341" max="14341" width="11.28515625" bestFit="1" customWidth="1"/>
    <col min="14593" max="14593" width="61.85546875" bestFit="1" customWidth="1"/>
    <col min="14595" max="14595" width="17.7109375" bestFit="1" customWidth="1"/>
    <col min="14596" max="14596" width="24.5703125" bestFit="1" customWidth="1"/>
    <col min="14597" max="14597" width="11.28515625" bestFit="1" customWidth="1"/>
    <col min="14849" max="14849" width="61.85546875" bestFit="1" customWidth="1"/>
    <col min="14851" max="14851" width="17.7109375" bestFit="1" customWidth="1"/>
    <col min="14852" max="14852" width="24.5703125" bestFit="1" customWidth="1"/>
    <col min="14853" max="14853" width="11.28515625" bestFit="1" customWidth="1"/>
    <col min="15105" max="15105" width="61.85546875" bestFit="1" customWidth="1"/>
    <col min="15107" max="15107" width="17.7109375" bestFit="1" customWidth="1"/>
    <col min="15108" max="15108" width="24.5703125" bestFit="1" customWidth="1"/>
    <col min="15109" max="15109" width="11.28515625" bestFit="1" customWidth="1"/>
    <col min="15361" max="15361" width="61.85546875" bestFit="1" customWidth="1"/>
    <col min="15363" max="15363" width="17.7109375" bestFit="1" customWidth="1"/>
    <col min="15364" max="15364" width="24.5703125" bestFit="1" customWidth="1"/>
    <col min="15365" max="15365" width="11.28515625" bestFit="1" customWidth="1"/>
    <col min="15617" max="15617" width="61.85546875" bestFit="1" customWidth="1"/>
    <col min="15619" max="15619" width="17.7109375" bestFit="1" customWidth="1"/>
    <col min="15620" max="15620" width="24.5703125" bestFit="1" customWidth="1"/>
    <col min="15621" max="15621" width="11.28515625" bestFit="1" customWidth="1"/>
    <col min="15873" max="15873" width="61.85546875" bestFit="1" customWidth="1"/>
    <col min="15875" max="15875" width="17.7109375" bestFit="1" customWidth="1"/>
    <col min="15876" max="15876" width="24.5703125" bestFit="1" customWidth="1"/>
    <col min="15877" max="15877" width="11.28515625" bestFit="1" customWidth="1"/>
    <col min="16129" max="16129" width="61.85546875" bestFit="1" customWidth="1"/>
    <col min="16131" max="16131" width="17.7109375" bestFit="1" customWidth="1"/>
    <col min="16132" max="16132" width="24.5703125" bestFit="1" customWidth="1"/>
    <col min="16133" max="16133" width="11.28515625" bestFit="1" customWidth="1"/>
  </cols>
  <sheetData>
    <row r="1" spans="1:6" s="108" customFormat="1">
      <c r="A1" s="108" t="s">
        <v>290</v>
      </c>
    </row>
    <row r="2" spans="1:6" s="108" customFormat="1">
      <c r="A2" s="108" t="s">
        <v>286</v>
      </c>
    </row>
    <row r="3" spans="1:6" s="108" customFormat="1"/>
    <row r="4" spans="1:6">
      <c r="A4" t="s">
        <v>102</v>
      </c>
      <c r="B4" t="s">
        <v>103</v>
      </c>
      <c r="C4" t="s">
        <v>104</v>
      </c>
      <c r="E4" s="95" t="s">
        <v>99</v>
      </c>
      <c r="F4" s="96">
        <f>_xlfn.RANK.AVG(C29,$C$5:$C$163,1)</f>
        <v>25</v>
      </c>
    </row>
    <row r="5" spans="1:6">
      <c r="A5" t="s">
        <v>105</v>
      </c>
      <c r="B5" t="s">
        <v>10</v>
      </c>
      <c r="C5" s="71">
        <v>1129266</v>
      </c>
      <c r="E5" s="95" t="s">
        <v>1</v>
      </c>
      <c r="F5" s="97">
        <f>AVERAGE($C$5:$C$163)</f>
        <v>2580933.7221119492</v>
      </c>
    </row>
    <row r="6" spans="1:6">
      <c r="A6" t="s">
        <v>106</v>
      </c>
      <c r="B6" t="s">
        <v>107</v>
      </c>
      <c r="C6" s="71">
        <v>1212275</v>
      </c>
      <c r="E6" s="95" t="s">
        <v>272</v>
      </c>
      <c r="F6" s="99">
        <f>(F5-C29)/F5</f>
        <v>0.30569948982119827</v>
      </c>
    </row>
    <row r="7" spans="1:6">
      <c r="A7" t="s">
        <v>108</v>
      </c>
      <c r="B7" t="s">
        <v>109</v>
      </c>
      <c r="C7" s="71">
        <v>1248440</v>
      </c>
      <c r="E7" s="95"/>
      <c r="F7" s="95"/>
    </row>
    <row r="8" spans="1:6">
      <c r="A8" t="s">
        <v>110</v>
      </c>
      <c r="B8" t="s">
        <v>111</v>
      </c>
      <c r="C8" s="71">
        <v>1358841.3</v>
      </c>
    </row>
    <row r="9" spans="1:6">
      <c r="A9" t="s">
        <v>112</v>
      </c>
      <c r="B9" t="s">
        <v>113</v>
      </c>
      <c r="C9" s="71">
        <v>1401941.96</v>
      </c>
    </row>
    <row r="10" spans="1:6">
      <c r="A10" t="s">
        <v>114</v>
      </c>
      <c r="B10" t="s">
        <v>24</v>
      </c>
      <c r="C10" s="71">
        <v>1402220</v>
      </c>
    </row>
    <row r="11" spans="1:6">
      <c r="A11" t="s">
        <v>110</v>
      </c>
      <c r="B11" t="s">
        <v>24</v>
      </c>
      <c r="C11" s="71">
        <v>1410470.81</v>
      </c>
    </row>
    <row r="12" spans="1:6">
      <c r="A12" t="s">
        <v>116</v>
      </c>
      <c r="B12" t="s">
        <v>113</v>
      </c>
      <c r="C12" s="71">
        <v>1571617</v>
      </c>
    </row>
    <row r="13" spans="1:6">
      <c r="A13" t="s">
        <v>117</v>
      </c>
      <c r="B13" t="s">
        <v>107</v>
      </c>
      <c r="C13" s="71">
        <v>1625526.405</v>
      </c>
    </row>
    <row r="14" spans="1:6">
      <c r="A14" t="s">
        <v>118</v>
      </c>
      <c r="B14" t="s">
        <v>24</v>
      </c>
      <c r="C14" s="71">
        <v>1643582.0145</v>
      </c>
    </row>
    <row r="15" spans="1:6">
      <c r="A15" t="s">
        <v>119</v>
      </c>
      <c r="B15" t="s">
        <v>120</v>
      </c>
      <c r="C15" s="71">
        <v>1702735</v>
      </c>
    </row>
    <row r="16" spans="1:6">
      <c r="A16" t="s">
        <v>121</v>
      </c>
      <c r="B16" t="s">
        <v>120</v>
      </c>
      <c r="C16" s="71">
        <v>1702735</v>
      </c>
    </row>
    <row r="17" spans="1:3">
      <c r="A17" t="s">
        <v>122</v>
      </c>
      <c r="B17" t="s">
        <v>120</v>
      </c>
      <c r="C17" s="71">
        <v>1722346</v>
      </c>
    </row>
    <row r="18" spans="1:3">
      <c r="A18" t="s">
        <v>123</v>
      </c>
      <c r="B18" t="s">
        <v>120</v>
      </c>
      <c r="C18" s="71">
        <v>1722346</v>
      </c>
    </row>
    <row r="19" spans="1:3">
      <c r="A19" t="s">
        <v>124</v>
      </c>
      <c r="B19" t="s">
        <v>125</v>
      </c>
      <c r="C19" s="71">
        <v>1729845</v>
      </c>
    </row>
    <row r="20" spans="1:3">
      <c r="A20" t="s">
        <v>118</v>
      </c>
      <c r="B20" t="s">
        <v>126</v>
      </c>
      <c r="C20" s="71">
        <v>1733615.1546</v>
      </c>
    </row>
    <row r="21" spans="1:3">
      <c r="A21" t="s">
        <v>119</v>
      </c>
      <c r="B21" t="s">
        <v>8</v>
      </c>
      <c r="C21" s="71">
        <v>1742111</v>
      </c>
    </row>
    <row r="22" spans="1:3">
      <c r="A22" t="s">
        <v>127</v>
      </c>
      <c r="B22" t="s">
        <v>128</v>
      </c>
      <c r="C22" s="71">
        <v>1743335</v>
      </c>
    </row>
    <row r="23" spans="1:3">
      <c r="A23" t="s">
        <v>129</v>
      </c>
      <c r="B23" t="s">
        <v>109</v>
      </c>
      <c r="C23" s="71">
        <v>1745273</v>
      </c>
    </row>
    <row r="24" spans="1:3">
      <c r="A24" t="s">
        <v>130</v>
      </c>
      <c r="B24" t="s">
        <v>131</v>
      </c>
      <c r="C24" s="71">
        <v>1746390</v>
      </c>
    </row>
    <row r="25" spans="1:3">
      <c r="A25" t="s">
        <v>132</v>
      </c>
      <c r="B25" t="s">
        <v>13</v>
      </c>
      <c r="C25" s="71">
        <v>1766239</v>
      </c>
    </row>
    <row r="26" spans="1:3">
      <c r="A26" t="s">
        <v>116</v>
      </c>
      <c r="B26" t="s">
        <v>133</v>
      </c>
      <c r="C26" s="71">
        <v>1777653</v>
      </c>
    </row>
    <row r="27" spans="1:3">
      <c r="A27" t="s">
        <v>134</v>
      </c>
      <c r="B27" t="s">
        <v>135</v>
      </c>
      <c r="C27" s="71">
        <v>1779942</v>
      </c>
    </row>
    <row r="28" spans="1:3">
      <c r="A28" t="s">
        <v>136</v>
      </c>
      <c r="B28" t="s">
        <v>126</v>
      </c>
      <c r="C28" s="71">
        <v>1783341</v>
      </c>
    </row>
    <row r="29" spans="1:3" s="1" customFormat="1">
      <c r="A29" s="100" t="s">
        <v>0</v>
      </c>
      <c r="B29" s="100" t="s">
        <v>115</v>
      </c>
      <c r="C29" s="101">
        <v>1791943.6</v>
      </c>
    </row>
    <row r="30" spans="1:3">
      <c r="A30" t="s">
        <v>137</v>
      </c>
      <c r="B30" t="s">
        <v>138</v>
      </c>
      <c r="C30" s="71">
        <v>1796484.53</v>
      </c>
    </row>
    <row r="31" spans="1:3">
      <c r="A31" t="s">
        <v>23</v>
      </c>
      <c r="B31" t="s">
        <v>21</v>
      </c>
      <c r="C31" s="71">
        <v>1800585</v>
      </c>
    </row>
    <row r="32" spans="1:3">
      <c r="A32" t="s">
        <v>139</v>
      </c>
      <c r="B32" t="s">
        <v>140</v>
      </c>
      <c r="C32" s="71">
        <v>1801020</v>
      </c>
    </row>
    <row r="33" spans="1:3">
      <c r="A33" t="s">
        <v>141</v>
      </c>
      <c r="B33" t="s">
        <v>10</v>
      </c>
      <c r="C33" s="71">
        <v>1806129.55</v>
      </c>
    </row>
    <row r="34" spans="1:3">
      <c r="A34" t="s">
        <v>142</v>
      </c>
      <c r="B34" t="s">
        <v>138</v>
      </c>
      <c r="C34" s="71">
        <v>1807817.63</v>
      </c>
    </row>
    <row r="35" spans="1:3">
      <c r="A35" t="s">
        <v>130</v>
      </c>
      <c r="B35" t="s">
        <v>107</v>
      </c>
      <c r="C35" s="71">
        <v>1824291</v>
      </c>
    </row>
    <row r="36" spans="1:3">
      <c r="A36" t="s">
        <v>143</v>
      </c>
      <c r="B36" t="s">
        <v>10</v>
      </c>
      <c r="C36" s="71">
        <v>1828888.59</v>
      </c>
    </row>
    <row r="37" spans="1:3">
      <c r="A37" t="s">
        <v>144</v>
      </c>
      <c r="B37" t="s">
        <v>17</v>
      </c>
      <c r="C37" s="71">
        <v>1835750</v>
      </c>
    </row>
    <row r="38" spans="1:3">
      <c r="A38" t="s">
        <v>145</v>
      </c>
      <c r="B38" t="s">
        <v>109</v>
      </c>
      <c r="C38" s="71">
        <v>1840104.25</v>
      </c>
    </row>
    <row r="39" spans="1:3">
      <c r="A39" t="s">
        <v>22</v>
      </c>
      <c r="B39" t="s">
        <v>126</v>
      </c>
      <c r="C39" s="71">
        <v>1866235</v>
      </c>
    </row>
    <row r="40" spans="1:3">
      <c r="A40" t="s">
        <v>146</v>
      </c>
      <c r="B40" t="s">
        <v>15</v>
      </c>
      <c r="C40" s="71">
        <v>1881329</v>
      </c>
    </row>
    <row r="41" spans="1:3">
      <c r="A41" t="s">
        <v>123</v>
      </c>
      <c r="B41" t="s">
        <v>21</v>
      </c>
      <c r="C41" s="71">
        <v>1895470</v>
      </c>
    </row>
    <row r="42" spans="1:3">
      <c r="A42" t="s">
        <v>147</v>
      </c>
      <c r="B42" t="s">
        <v>131</v>
      </c>
      <c r="C42" s="71">
        <v>1901286.848</v>
      </c>
    </row>
    <row r="43" spans="1:3">
      <c r="A43" t="s">
        <v>148</v>
      </c>
      <c r="B43" t="s">
        <v>109</v>
      </c>
      <c r="C43" s="71">
        <v>1915570.87</v>
      </c>
    </row>
    <row r="44" spans="1:3">
      <c r="A44" t="s">
        <v>149</v>
      </c>
      <c r="B44" t="s">
        <v>128</v>
      </c>
      <c r="C44" s="71">
        <v>1919036</v>
      </c>
    </row>
    <row r="45" spans="1:3">
      <c r="A45" t="s">
        <v>150</v>
      </c>
      <c r="B45" t="s">
        <v>151</v>
      </c>
      <c r="C45" s="71">
        <v>1943243</v>
      </c>
    </row>
    <row r="46" spans="1:3">
      <c r="A46" t="s">
        <v>152</v>
      </c>
      <c r="B46" t="s">
        <v>153</v>
      </c>
      <c r="C46" s="71">
        <v>1955556.09</v>
      </c>
    </row>
    <row r="47" spans="1:3">
      <c r="A47" t="s">
        <v>147</v>
      </c>
      <c r="B47" t="s">
        <v>154</v>
      </c>
      <c r="C47" s="71">
        <v>1961034.5</v>
      </c>
    </row>
    <row r="48" spans="1:3">
      <c r="A48" t="s">
        <v>20</v>
      </c>
      <c r="B48" t="s">
        <v>21</v>
      </c>
      <c r="C48" s="71">
        <v>1964247.06</v>
      </c>
    </row>
    <row r="49" spans="1:3">
      <c r="A49" t="s">
        <v>155</v>
      </c>
      <c r="B49" t="s">
        <v>107</v>
      </c>
      <c r="C49" s="71">
        <v>1972625</v>
      </c>
    </row>
    <row r="50" spans="1:3">
      <c r="A50" t="s">
        <v>147</v>
      </c>
      <c r="B50" t="s">
        <v>156</v>
      </c>
      <c r="C50" s="71">
        <v>1983616.6675</v>
      </c>
    </row>
    <row r="51" spans="1:3">
      <c r="A51" t="s">
        <v>147</v>
      </c>
      <c r="B51" t="s">
        <v>157</v>
      </c>
      <c r="C51" s="71">
        <v>1986261.7</v>
      </c>
    </row>
    <row r="52" spans="1:3">
      <c r="A52" t="s">
        <v>158</v>
      </c>
      <c r="B52" t="s">
        <v>159</v>
      </c>
      <c r="C52" s="71">
        <v>1989558</v>
      </c>
    </row>
    <row r="53" spans="1:3">
      <c r="A53" t="s">
        <v>160</v>
      </c>
      <c r="B53" t="s">
        <v>161</v>
      </c>
      <c r="C53" s="71">
        <v>1992707</v>
      </c>
    </row>
    <row r="54" spans="1:3">
      <c r="A54" t="s">
        <v>162</v>
      </c>
      <c r="B54" t="s">
        <v>18</v>
      </c>
      <c r="C54" s="71">
        <v>1997321.24</v>
      </c>
    </row>
    <row r="55" spans="1:3">
      <c r="A55" t="s">
        <v>163</v>
      </c>
      <c r="B55" t="s">
        <v>151</v>
      </c>
      <c r="C55" s="71">
        <v>2012899</v>
      </c>
    </row>
    <row r="56" spans="1:3">
      <c r="A56" t="s">
        <v>164</v>
      </c>
      <c r="B56" t="s">
        <v>135</v>
      </c>
      <c r="C56" s="71">
        <v>2014567</v>
      </c>
    </row>
    <row r="57" spans="1:3">
      <c r="A57" t="s">
        <v>165</v>
      </c>
      <c r="B57" t="s">
        <v>157</v>
      </c>
      <c r="C57" s="71">
        <v>2021272.45</v>
      </c>
    </row>
    <row r="58" spans="1:3" s="1" customFormat="1">
      <c r="A58" t="s">
        <v>166</v>
      </c>
      <c r="B58" t="s">
        <v>167</v>
      </c>
      <c r="C58" s="71">
        <v>2037056.5</v>
      </c>
    </row>
    <row r="59" spans="1:3">
      <c r="A59" t="s">
        <v>168</v>
      </c>
      <c r="B59" t="s">
        <v>169</v>
      </c>
      <c r="C59" s="71">
        <v>2044131.72</v>
      </c>
    </row>
    <row r="60" spans="1:3">
      <c r="A60" t="s">
        <v>170</v>
      </c>
      <c r="B60" t="s">
        <v>159</v>
      </c>
      <c r="C60" s="71">
        <v>2051105.2157000001</v>
      </c>
    </row>
    <row r="61" spans="1:3">
      <c r="A61" t="s">
        <v>171</v>
      </c>
      <c r="B61" t="s">
        <v>138</v>
      </c>
      <c r="C61" s="71">
        <v>2052174.33</v>
      </c>
    </row>
    <row r="62" spans="1:3">
      <c r="A62" t="s">
        <v>172</v>
      </c>
      <c r="B62" t="s">
        <v>128</v>
      </c>
      <c r="C62" s="71">
        <v>2055173.84</v>
      </c>
    </row>
    <row r="63" spans="1:3">
      <c r="A63" t="s">
        <v>170</v>
      </c>
      <c r="B63" t="s">
        <v>128</v>
      </c>
      <c r="C63" s="71">
        <v>2056119</v>
      </c>
    </row>
    <row r="64" spans="1:3">
      <c r="A64" t="s">
        <v>118</v>
      </c>
      <c r="B64" t="s">
        <v>133</v>
      </c>
      <c r="C64" s="71">
        <v>2057861.1614000001</v>
      </c>
    </row>
    <row r="65" spans="1:3">
      <c r="A65" t="s">
        <v>173</v>
      </c>
      <c r="B65" t="s">
        <v>174</v>
      </c>
      <c r="C65" s="71">
        <v>2070813</v>
      </c>
    </row>
    <row r="66" spans="1:3">
      <c r="A66" t="s">
        <v>175</v>
      </c>
      <c r="B66" t="s">
        <v>151</v>
      </c>
      <c r="C66" s="71">
        <v>2072842</v>
      </c>
    </row>
    <row r="67" spans="1:3">
      <c r="A67" t="s">
        <v>155</v>
      </c>
      <c r="B67" t="s">
        <v>176</v>
      </c>
      <c r="C67" s="71">
        <v>2081072.32</v>
      </c>
    </row>
    <row r="68" spans="1:3">
      <c r="A68" t="s">
        <v>177</v>
      </c>
      <c r="B68" t="s">
        <v>135</v>
      </c>
      <c r="C68" s="71">
        <v>2082715.67</v>
      </c>
    </row>
    <row r="69" spans="1:3">
      <c r="A69" t="s">
        <v>147</v>
      </c>
      <c r="B69" t="s">
        <v>178</v>
      </c>
      <c r="C69" s="71">
        <v>2092505.1517</v>
      </c>
    </row>
    <row r="70" spans="1:3">
      <c r="A70" t="s">
        <v>162</v>
      </c>
      <c r="B70" t="s">
        <v>17</v>
      </c>
      <c r="C70" s="71">
        <v>2096444.83</v>
      </c>
    </row>
    <row r="71" spans="1:3">
      <c r="A71" t="s">
        <v>179</v>
      </c>
      <c r="B71" t="s">
        <v>113</v>
      </c>
      <c r="C71" s="71">
        <v>2100390</v>
      </c>
    </row>
    <row r="72" spans="1:3">
      <c r="A72" t="s">
        <v>180</v>
      </c>
      <c r="B72" t="s">
        <v>135</v>
      </c>
      <c r="C72" s="71">
        <v>2120597.5</v>
      </c>
    </row>
    <row r="73" spans="1:3">
      <c r="A73" t="s">
        <v>181</v>
      </c>
      <c r="B73" t="s">
        <v>107</v>
      </c>
      <c r="C73" s="71">
        <v>2120983</v>
      </c>
    </row>
    <row r="74" spans="1:3">
      <c r="A74" t="s">
        <v>182</v>
      </c>
      <c r="B74" t="s">
        <v>174</v>
      </c>
      <c r="C74" s="71">
        <v>2126268</v>
      </c>
    </row>
    <row r="75" spans="1:3">
      <c r="A75" t="s">
        <v>106</v>
      </c>
      <c r="B75" t="s">
        <v>183</v>
      </c>
      <c r="C75" s="71">
        <v>2127700.38</v>
      </c>
    </row>
    <row r="76" spans="1:3">
      <c r="A76" t="s">
        <v>19</v>
      </c>
      <c r="B76" t="s">
        <v>18</v>
      </c>
      <c r="C76" s="71">
        <v>2128323</v>
      </c>
    </row>
    <row r="77" spans="1:3">
      <c r="A77" t="s">
        <v>16</v>
      </c>
      <c r="B77" t="s">
        <v>184</v>
      </c>
      <c r="C77" s="71">
        <v>2153157.37</v>
      </c>
    </row>
    <row r="78" spans="1:3">
      <c r="A78" t="s">
        <v>179</v>
      </c>
      <c r="B78" t="s">
        <v>174</v>
      </c>
      <c r="C78" s="71">
        <v>2161673.75</v>
      </c>
    </row>
    <row r="79" spans="1:3">
      <c r="A79" t="s">
        <v>155</v>
      </c>
      <c r="B79" t="s">
        <v>169</v>
      </c>
      <c r="C79" s="71">
        <v>2163324.73</v>
      </c>
    </row>
    <row r="80" spans="1:3">
      <c r="A80" t="s">
        <v>185</v>
      </c>
      <c r="B80" t="s">
        <v>133</v>
      </c>
      <c r="C80" s="71">
        <v>2186375</v>
      </c>
    </row>
    <row r="81" spans="1:3">
      <c r="A81" t="s">
        <v>186</v>
      </c>
      <c r="B81" t="s">
        <v>154</v>
      </c>
      <c r="C81" s="71">
        <v>2200473.7999999998</v>
      </c>
    </row>
    <row r="82" spans="1:3">
      <c r="A82" t="s">
        <v>187</v>
      </c>
      <c r="B82" t="s">
        <v>111</v>
      </c>
      <c r="C82" s="71">
        <v>2204650</v>
      </c>
    </row>
    <row r="83" spans="1:3">
      <c r="A83" t="s">
        <v>188</v>
      </c>
      <c r="B83" t="s">
        <v>169</v>
      </c>
      <c r="C83" s="71">
        <v>2243925</v>
      </c>
    </row>
    <row r="84" spans="1:3">
      <c r="A84" t="s">
        <v>144</v>
      </c>
      <c r="B84" t="s">
        <v>18</v>
      </c>
      <c r="C84" s="71">
        <v>2271765</v>
      </c>
    </row>
    <row r="85" spans="1:3">
      <c r="A85" t="s">
        <v>189</v>
      </c>
      <c r="B85" t="s">
        <v>159</v>
      </c>
      <c r="C85" s="71">
        <v>2275837</v>
      </c>
    </row>
    <row r="86" spans="1:3">
      <c r="A86" t="s">
        <v>130</v>
      </c>
      <c r="B86" t="s">
        <v>176</v>
      </c>
      <c r="C86" s="71">
        <v>2276395</v>
      </c>
    </row>
    <row r="87" spans="1:3">
      <c r="A87" t="s">
        <v>190</v>
      </c>
      <c r="B87" t="s">
        <v>159</v>
      </c>
      <c r="C87" s="71">
        <v>2284723.2409999999</v>
      </c>
    </row>
    <row r="88" spans="1:3">
      <c r="A88" t="s">
        <v>191</v>
      </c>
      <c r="B88" t="s">
        <v>13</v>
      </c>
      <c r="C88" s="71">
        <v>2286442.2355</v>
      </c>
    </row>
    <row r="89" spans="1:3">
      <c r="A89" t="s">
        <v>192</v>
      </c>
      <c r="B89" t="s">
        <v>13</v>
      </c>
      <c r="C89" s="71">
        <v>2302933</v>
      </c>
    </row>
    <row r="90" spans="1:3">
      <c r="A90" t="s">
        <v>193</v>
      </c>
      <c r="B90" t="s">
        <v>126</v>
      </c>
      <c r="C90" s="71">
        <v>2304810</v>
      </c>
    </row>
    <row r="91" spans="1:3">
      <c r="A91" t="s">
        <v>194</v>
      </c>
      <c r="B91" t="s">
        <v>13</v>
      </c>
      <c r="C91" s="71">
        <v>2305418</v>
      </c>
    </row>
    <row r="92" spans="1:3">
      <c r="A92" t="s">
        <v>195</v>
      </c>
      <c r="B92" t="s">
        <v>126</v>
      </c>
      <c r="C92" s="71">
        <v>2312445.8333000001</v>
      </c>
    </row>
    <row r="93" spans="1:3">
      <c r="A93" t="s">
        <v>196</v>
      </c>
      <c r="B93" t="s">
        <v>153</v>
      </c>
      <c r="C93" s="71">
        <v>2313310</v>
      </c>
    </row>
    <row r="94" spans="1:3">
      <c r="A94" t="s">
        <v>197</v>
      </c>
      <c r="B94" t="s">
        <v>151</v>
      </c>
      <c r="C94" s="71">
        <v>2341081.31</v>
      </c>
    </row>
    <row r="95" spans="1:3">
      <c r="A95" t="s">
        <v>198</v>
      </c>
      <c r="B95" t="s">
        <v>167</v>
      </c>
      <c r="C95" s="71">
        <v>2351854.0099999998</v>
      </c>
    </row>
    <row r="96" spans="1:3">
      <c r="A96" t="s">
        <v>199</v>
      </c>
      <c r="B96" t="s">
        <v>135</v>
      </c>
      <c r="C96" s="71">
        <v>2377799</v>
      </c>
    </row>
    <row r="97" spans="1:3">
      <c r="A97" t="s">
        <v>200</v>
      </c>
      <c r="B97" t="s">
        <v>167</v>
      </c>
      <c r="C97" s="71">
        <v>2379150.48</v>
      </c>
    </row>
    <row r="98" spans="1:3">
      <c r="A98" t="s">
        <v>201</v>
      </c>
      <c r="B98" t="s">
        <v>176</v>
      </c>
      <c r="C98" s="71">
        <v>2416813</v>
      </c>
    </row>
    <row r="99" spans="1:3">
      <c r="A99" t="s">
        <v>202</v>
      </c>
      <c r="B99" t="s">
        <v>140</v>
      </c>
      <c r="C99" s="71">
        <v>2423439</v>
      </c>
    </row>
    <row r="100" spans="1:3">
      <c r="A100" t="s">
        <v>203</v>
      </c>
      <c r="B100" t="s">
        <v>10</v>
      </c>
      <c r="C100" s="71">
        <v>2432931.6800000002</v>
      </c>
    </row>
    <row r="101" spans="1:3">
      <c r="A101" t="s">
        <v>204</v>
      </c>
      <c r="B101" t="s">
        <v>151</v>
      </c>
      <c r="C101" s="71">
        <v>2446201.58</v>
      </c>
    </row>
    <row r="102" spans="1:3">
      <c r="A102" t="s">
        <v>205</v>
      </c>
      <c r="B102" t="s">
        <v>206</v>
      </c>
      <c r="C102" s="71">
        <v>2448115.4300000002</v>
      </c>
    </row>
    <row r="103" spans="1:3">
      <c r="A103" t="s">
        <v>207</v>
      </c>
      <c r="B103" t="s">
        <v>153</v>
      </c>
      <c r="C103" s="71">
        <v>2459563.5</v>
      </c>
    </row>
    <row r="104" spans="1:3">
      <c r="A104" t="s">
        <v>208</v>
      </c>
      <c r="B104" t="s">
        <v>161</v>
      </c>
      <c r="C104" s="71">
        <v>2465325.2393999998</v>
      </c>
    </row>
    <row r="105" spans="1:3">
      <c r="A105" t="s">
        <v>14</v>
      </c>
      <c r="B105" t="s">
        <v>17</v>
      </c>
      <c r="C105" s="71">
        <v>2473775</v>
      </c>
    </row>
    <row r="106" spans="1:3">
      <c r="A106" t="s">
        <v>201</v>
      </c>
      <c r="B106" t="s">
        <v>169</v>
      </c>
      <c r="C106" s="71">
        <v>2487421</v>
      </c>
    </row>
    <row r="107" spans="1:3">
      <c r="A107" t="s">
        <v>179</v>
      </c>
      <c r="B107" t="s">
        <v>167</v>
      </c>
      <c r="C107" s="71">
        <v>2488397.73</v>
      </c>
    </row>
    <row r="108" spans="1:3">
      <c r="A108" t="s">
        <v>209</v>
      </c>
      <c r="B108" t="s">
        <v>159</v>
      </c>
      <c r="C108" s="71">
        <v>2497310</v>
      </c>
    </row>
    <row r="109" spans="1:3">
      <c r="A109" t="s">
        <v>166</v>
      </c>
      <c r="B109" t="s">
        <v>174</v>
      </c>
      <c r="C109" s="71">
        <v>2498861.16</v>
      </c>
    </row>
    <row r="110" spans="1:3">
      <c r="A110" t="s">
        <v>12</v>
      </c>
      <c r="B110" t="s">
        <v>115</v>
      </c>
      <c r="C110" s="71">
        <v>2504799.94</v>
      </c>
    </row>
    <row r="111" spans="1:3">
      <c r="A111" t="s">
        <v>11</v>
      </c>
      <c r="B111" t="s">
        <v>210</v>
      </c>
      <c r="C111" s="71">
        <v>2523346.9500000002</v>
      </c>
    </row>
    <row r="112" spans="1:3">
      <c r="A112" t="s">
        <v>211</v>
      </c>
      <c r="B112" t="s">
        <v>13</v>
      </c>
      <c r="C112" s="71">
        <v>2524753</v>
      </c>
    </row>
    <row r="113" spans="1:3">
      <c r="A113" t="s">
        <v>212</v>
      </c>
      <c r="B113" t="s">
        <v>24</v>
      </c>
      <c r="C113" s="71">
        <v>2525505</v>
      </c>
    </row>
    <row r="114" spans="1:3">
      <c r="A114" t="s">
        <v>188</v>
      </c>
      <c r="B114" t="s">
        <v>138</v>
      </c>
      <c r="C114" s="71">
        <v>2528294.4988000002</v>
      </c>
    </row>
    <row r="115" spans="1:3">
      <c r="A115" t="s">
        <v>213</v>
      </c>
      <c r="B115" t="s">
        <v>131</v>
      </c>
      <c r="C115" s="71">
        <v>2529250</v>
      </c>
    </row>
    <row r="116" spans="1:3">
      <c r="A116" t="s">
        <v>214</v>
      </c>
      <c r="B116" t="s">
        <v>5</v>
      </c>
      <c r="C116" s="71">
        <v>2545299</v>
      </c>
    </row>
    <row r="117" spans="1:3">
      <c r="A117" t="s">
        <v>215</v>
      </c>
      <c r="B117" t="s">
        <v>151</v>
      </c>
      <c r="C117" s="71">
        <v>2557670.58</v>
      </c>
    </row>
    <row r="118" spans="1:3">
      <c r="A118" t="s">
        <v>9</v>
      </c>
      <c r="B118" t="s">
        <v>15</v>
      </c>
      <c r="C118" s="71">
        <v>2559630</v>
      </c>
    </row>
    <row r="119" spans="1:3">
      <c r="A119" t="s">
        <v>216</v>
      </c>
      <c r="B119" t="s">
        <v>151</v>
      </c>
      <c r="C119" s="71">
        <v>2594858.37</v>
      </c>
    </row>
    <row r="120" spans="1:3">
      <c r="A120" t="s">
        <v>201</v>
      </c>
      <c r="B120" t="s">
        <v>107</v>
      </c>
      <c r="C120" s="71">
        <v>2597455</v>
      </c>
    </row>
    <row r="121" spans="1:3">
      <c r="A121" t="s">
        <v>117</v>
      </c>
      <c r="B121" t="s">
        <v>131</v>
      </c>
      <c r="C121" s="71">
        <v>2598190.8149999999</v>
      </c>
    </row>
    <row r="122" spans="1:3">
      <c r="A122" t="s">
        <v>7</v>
      </c>
      <c r="B122" t="s">
        <v>115</v>
      </c>
      <c r="C122" s="71">
        <v>2604609.41</v>
      </c>
    </row>
    <row r="123" spans="1:3">
      <c r="A123" t="s">
        <v>217</v>
      </c>
      <c r="B123" t="s">
        <v>13</v>
      </c>
      <c r="C123" s="71">
        <v>2612208</v>
      </c>
    </row>
    <row r="124" spans="1:3">
      <c r="A124" t="s">
        <v>218</v>
      </c>
      <c r="B124" t="s">
        <v>8</v>
      </c>
      <c r="C124" s="71">
        <v>2661380</v>
      </c>
    </row>
    <row r="125" spans="1:3">
      <c r="A125" t="s">
        <v>219</v>
      </c>
      <c r="B125" t="s">
        <v>220</v>
      </c>
      <c r="C125" s="71">
        <v>2684011</v>
      </c>
    </row>
    <row r="126" spans="1:3">
      <c r="A126" t="s">
        <v>6</v>
      </c>
      <c r="B126" t="s">
        <v>115</v>
      </c>
      <c r="C126" s="71">
        <v>2694556</v>
      </c>
    </row>
    <row r="127" spans="1:3">
      <c r="A127" t="s">
        <v>221</v>
      </c>
      <c r="B127" t="s">
        <v>159</v>
      </c>
      <c r="C127" s="71">
        <v>2741158.9637000002</v>
      </c>
    </row>
    <row r="128" spans="1:3">
      <c r="A128" t="s">
        <v>179</v>
      </c>
      <c r="B128" t="s">
        <v>133</v>
      </c>
      <c r="C128" s="71">
        <v>2745083.15</v>
      </c>
    </row>
    <row r="129" spans="1:3">
      <c r="A129" t="s">
        <v>222</v>
      </c>
      <c r="B129" t="s">
        <v>223</v>
      </c>
      <c r="C129" s="71">
        <v>2768111.87</v>
      </c>
    </row>
    <row r="130" spans="1:3">
      <c r="A130" t="s">
        <v>224</v>
      </c>
      <c r="B130" t="s">
        <v>128</v>
      </c>
      <c r="C130" s="71">
        <v>2785304</v>
      </c>
    </row>
    <row r="131" spans="1:3">
      <c r="A131" t="s">
        <v>221</v>
      </c>
      <c r="B131" t="s">
        <v>128</v>
      </c>
      <c r="C131" s="71">
        <v>2819693.4161999999</v>
      </c>
    </row>
    <row r="132" spans="1:3">
      <c r="A132" t="s">
        <v>225</v>
      </c>
      <c r="B132" t="s">
        <v>226</v>
      </c>
      <c r="C132" s="71">
        <v>2902104</v>
      </c>
    </row>
    <row r="133" spans="1:3">
      <c r="A133" t="s">
        <v>189</v>
      </c>
      <c r="B133" t="s">
        <v>128</v>
      </c>
      <c r="C133" s="71">
        <v>2912581</v>
      </c>
    </row>
    <row r="134" spans="1:3">
      <c r="A134" t="s">
        <v>227</v>
      </c>
      <c r="B134" t="s">
        <v>167</v>
      </c>
      <c r="C134" s="71">
        <v>2961285.56</v>
      </c>
    </row>
    <row r="135" spans="1:3">
      <c r="A135" t="s">
        <v>228</v>
      </c>
      <c r="B135" t="s">
        <v>5</v>
      </c>
      <c r="C135" s="71">
        <v>3023339</v>
      </c>
    </row>
    <row r="136" spans="1:3">
      <c r="A136" t="s">
        <v>229</v>
      </c>
      <c r="B136" t="s">
        <v>159</v>
      </c>
      <c r="C136" s="71">
        <v>3087444</v>
      </c>
    </row>
    <row r="137" spans="1:3">
      <c r="A137" t="s">
        <v>212</v>
      </c>
      <c r="B137" t="s">
        <v>111</v>
      </c>
      <c r="C137" s="71">
        <v>3196270</v>
      </c>
    </row>
    <row r="138" spans="1:3">
      <c r="A138" t="s">
        <v>230</v>
      </c>
      <c r="B138" t="s">
        <v>231</v>
      </c>
      <c r="C138" s="71">
        <v>3232053</v>
      </c>
    </row>
    <row r="139" spans="1:3">
      <c r="A139" t="s">
        <v>232</v>
      </c>
      <c r="B139" t="s">
        <v>226</v>
      </c>
      <c r="C139" s="71">
        <v>3242905.0077999998</v>
      </c>
    </row>
    <row r="140" spans="1:3">
      <c r="A140" t="s">
        <v>233</v>
      </c>
      <c r="B140" t="s">
        <v>231</v>
      </c>
      <c r="C140" s="71">
        <v>3272285</v>
      </c>
    </row>
    <row r="141" spans="1:3">
      <c r="A141" t="s">
        <v>234</v>
      </c>
      <c r="B141" t="s">
        <v>235</v>
      </c>
      <c r="C141" s="71">
        <v>3287110</v>
      </c>
    </row>
    <row r="142" spans="1:3">
      <c r="A142" t="s">
        <v>236</v>
      </c>
      <c r="B142" t="s">
        <v>8</v>
      </c>
      <c r="C142" s="71">
        <v>3318784</v>
      </c>
    </row>
    <row r="143" spans="1:3">
      <c r="A143" t="s">
        <v>237</v>
      </c>
      <c r="B143" t="s">
        <v>220</v>
      </c>
      <c r="C143" s="71">
        <v>3334652</v>
      </c>
    </row>
    <row r="144" spans="1:3">
      <c r="A144" t="s">
        <v>238</v>
      </c>
      <c r="B144" t="s">
        <v>115</v>
      </c>
      <c r="C144" s="71">
        <v>3444605</v>
      </c>
    </row>
    <row r="145" spans="1:3">
      <c r="A145" t="s">
        <v>239</v>
      </c>
      <c r="B145" t="s">
        <v>10</v>
      </c>
      <c r="C145" s="71">
        <v>3471491</v>
      </c>
    </row>
    <row r="146" spans="1:3">
      <c r="A146" t="s">
        <v>147</v>
      </c>
      <c r="B146" t="s">
        <v>4</v>
      </c>
      <c r="C146" s="71">
        <v>3476626.59</v>
      </c>
    </row>
    <row r="147" spans="1:3">
      <c r="A147" t="s">
        <v>240</v>
      </c>
      <c r="B147" t="s">
        <v>3</v>
      </c>
      <c r="C147" s="71">
        <v>3502341.6</v>
      </c>
    </row>
    <row r="148" spans="1:3">
      <c r="A148" t="s">
        <v>241</v>
      </c>
      <c r="B148" t="s">
        <v>242</v>
      </c>
      <c r="C148" s="71">
        <v>3516496.1666999999</v>
      </c>
    </row>
    <row r="149" spans="1:3">
      <c r="A149" t="s">
        <v>243</v>
      </c>
      <c r="B149" t="s">
        <v>13</v>
      </c>
      <c r="C149" s="71">
        <v>3537903</v>
      </c>
    </row>
    <row r="150" spans="1:3">
      <c r="A150" t="s">
        <v>244</v>
      </c>
      <c r="B150" t="s">
        <v>3</v>
      </c>
      <c r="C150" s="71">
        <v>3633099</v>
      </c>
    </row>
    <row r="151" spans="1:3">
      <c r="A151" t="s">
        <v>245</v>
      </c>
      <c r="B151" t="s">
        <v>4</v>
      </c>
      <c r="C151" s="71">
        <v>3706803</v>
      </c>
    </row>
    <row r="152" spans="1:3">
      <c r="A152" t="s">
        <v>246</v>
      </c>
      <c r="B152" t="s">
        <v>3</v>
      </c>
      <c r="C152" s="71">
        <v>3723680</v>
      </c>
    </row>
    <row r="153" spans="1:3">
      <c r="A153" t="s">
        <v>247</v>
      </c>
      <c r="B153" t="s">
        <v>4</v>
      </c>
      <c r="C153" s="71">
        <v>3810558</v>
      </c>
    </row>
    <row r="154" spans="1:3">
      <c r="A154" t="s">
        <v>248</v>
      </c>
      <c r="B154" t="s">
        <v>223</v>
      </c>
      <c r="C154" s="71">
        <v>3858871.47</v>
      </c>
    </row>
    <row r="155" spans="1:3">
      <c r="A155" t="s">
        <v>249</v>
      </c>
      <c r="B155" t="s">
        <v>3</v>
      </c>
      <c r="C155" s="71">
        <v>4107362</v>
      </c>
    </row>
    <row r="156" spans="1:3">
      <c r="A156" t="s">
        <v>250</v>
      </c>
      <c r="B156" t="s">
        <v>4</v>
      </c>
      <c r="C156" s="71">
        <v>4354998.59</v>
      </c>
    </row>
    <row r="157" spans="1:3">
      <c r="A157" t="s">
        <v>251</v>
      </c>
      <c r="B157" t="s">
        <v>3</v>
      </c>
      <c r="C157" s="71">
        <v>4454463.13</v>
      </c>
    </row>
    <row r="158" spans="1:3">
      <c r="A158" t="s">
        <v>252</v>
      </c>
      <c r="B158" t="s">
        <v>10</v>
      </c>
      <c r="C158" s="71">
        <v>4499447.57</v>
      </c>
    </row>
    <row r="159" spans="1:3">
      <c r="A159" t="s">
        <v>253</v>
      </c>
      <c r="B159" t="s">
        <v>254</v>
      </c>
      <c r="C159" s="71">
        <v>7302346.5899999999</v>
      </c>
    </row>
    <row r="160" spans="1:3">
      <c r="A160" t="s">
        <v>255</v>
      </c>
      <c r="B160" t="s">
        <v>254</v>
      </c>
      <c r="C160" s="71">
        <v>9154818.3900000006</v>
      </c>
    </row>
    <row r="161" spans="1:3">
      <c r="A161" t="s">
        <v>256</v>
      </c>
      <c r="B161" t="s">
        <v>254</v>
      </c>
      <c r="C161" s="71">
        <v>9211896.5899999999</v>
      </c>
    </row>
    <row r="162" spans="1:3">
      <c r="A162" t="s">
        <v>257</v>
      </c>
      <c r="B162" t="s">
        <v>254</v>
      </c>
      <c r="C162" s="71">
        <v>9227176.5899999999</v>
      </c>
    </row>
    <row r="163" spans="1:3">
      <c r="A163" t="s">
        <v>258</v>
      </c>
      <c r="B163" t="s">
        <v>254</v>
      </c>
      <c r="C163" s="71">
        <v>12378584.09</v>
      </c>
    </row>
    <row r="164" spans="1:3">
      <c r="A164" t="s">
        <v>117</v>
      </c>
      <c r="B164" t="s">
        <v>140</v>
      </c>
    </row>
    <row r="165" spans="1:3">
      <c r="A165" t="s">
        <v>259</v>
      </c>
      <c r="B165" t="s">
        <v>156</v>
      </c>
    </row>
    <row r="166" spans="1:3">
      <c r="A166" t="s">
        <v>259</v>
      </c>
      <c r="B166" t="s">
        <v>157</v>
      </c>
    </row>
    <row r="167" spans="1:3">
      <c r="A167" t="s">
        <v>260</v>
      </c>
      <c r="B167" t="s">
        <v>206</v>
      </c>
    </row>
    <row r="168" spans="1:3">
      <c r="A168" t="s">
        <v>261</v>
      </c>
      <c r="B168" t="s">
        <v>13</v>
      </c>
    </row>
    <row r="169" spans="1:3">
      <c r="A169" t="s">
        <v>262</v>
      </c>
      <c r="B169" t="s">
        <v>8</v>
      </c>
    </row>
    <row r="170" spans="1:3">
      <c r="A170" t="s">
        <v>263</v>
      </c>
      <c r="B170" t="s">
        <v>5</v>
      </c>
    </row>
    <row r="171" spans="1:3">
      <c r="A171" t="s">
        <v>264</v>
      </c>
      <c r="B171" t="s">
        <v>3</v>
      </c>
    </row>
    <row r="172" spans="1:3">
      <c r="A172" t="s">
        <v>265</v>
      </c>
      <c r="B172" t="s">
        <v>183</v>
      </c>
    </row>
    <row r="173" spans="1:3">
      <c r="A173" t="s">
        <v>266</v>
      </c>
      <c r="B173" t="s">
        <v>13</v>
      </c>
    </row>
    <row r="174" spans="1:3">
      <c r="A174" t="s">
        <v>267</v>
      </c>
      <c r="B174" t="s">
        <v>183</v>
      </c>
    </row>
    <row r="175" spans="1:3">
      <c r="A175" t="s">
        <v>268</v>
      </c>
      <c r="B175" t="s">
        <v>183</v>
      </c>
    </row>
    <row r="176" spans="1:3">
      <c r="A176" t="s">
        <v>269</v>
      </c>
      <c r="B176" t="s">
        <v>183</v>
      </c>
    </row>
    <row r="177" spans="1:2">
      <c r="A177" t="s">
        <v>270</v>
      </c>
      <c r="B177" t="s">
        <v>271</v>
      </c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Industrial FMEA- projected 2020</vt:lpstr>
      <vt:lpstr>FMEA_Feb2016_Comparison</vt:lpstr>
      <vt:lpstr>FMEA_Jan2020_Comparison</vt:lpstr>
      <vt:lpstr>Industrial EEI - projected 2020</vt:lpstr>
      <vt:lpstr>EEI_Industrial_July2015_Comps</vt:lpstr>
      <vt:lpstr>EEI_Industrial_Jan2020_Comps</vt:lpstr>
      <vt:lpstr>FMEA_Jan2020_Comparison!LAKELAND</vt:lpstr>
      <vt:lpstr>LAKELAND</vt:lpstr>
      <vt:lpstr>FMEA_Feb2016_Comparison!Print_Titles</vt:lpstr>
      <vt:lpstr>FMEA_Jan2020_Comparison!Print_Titles</vt:lpstr>
      <vt:lpstr>EEI_Industrial_Jan2020_Comps!tbsm15</vt:lpstr>
      <vt:lpstr>tbsm15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2016-05-06T15:33:02Z</dcterms:created>
  <dcterms:modified xsi:type="dcterms:W3CDTF">2016-05-08T19:38:23Z</dcterms:modified>
</cp:coreProperties>
</file>