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68" yWindow="-12" windowWidth="6456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Data!$A$4:$J$376</definedName>
    <definedName name="_xlnm._FilterDatabase" localSheetId="5" hidden="1">Err!$A$4:$K$376</definedName>
  </definedNames>
  <calcPr calcId="145621"/>
</workbook>
</file>

<file path=xl/calcChain.xml><?xml version="1.0" encoding="utf-8"?>
<calcChain xmlns="http://schemas.openxmlformats.org/spreadsheetml/2006/main">
  <c r="J160" i="6" l="1"/>
  <c r="G160" i="6" s="1"/>
  <c r="J159" i="6"/>
  <c r="G159" i="6" s="1"/>
  <c r="J158" i="6"/>
  <c r="G158" i="6" s="1"/>
  <c r="J157" i="6"/>
  <c r="G157" i="6" s="1"/>
  <c r="J156" i="6"/>
  <c r="G156" i="6" s="1"/>
  <c r="J155" i="6"/>
  <c r="G155" i="6" s="1"/>
  <c r="J154" i="6"/>
  <c r="G154" i="6" s="1"/>
  <c r="J153" i="6"/>
  <c r="G153" i="6" s="1"/>
  <c r="J152" i="6"/>
  <c r="G152" i="6" s="1"/>
  <c r="J151" i="6"/>
  <c r="G151" i="6" s="1"/>
  <c r="J150" i="6"/>
  <c r="G150" i="6" s="1"/>
  <c r="J14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79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J162" i="6"/>
  <c r="G162" i="6" s="1"/>
  <c r="J163" i="6"/>
  <c r="G163" i="6" s="1"/>
  <c r="J164" i="6"/>
  <c r="G164" i="6" s="1"/>
  <c r="J165" i="6"/>
  <c r="G165" i="6" s="1"/>
  <c r="J166" i="6"/>
  <c r="G166" i="6" s="1"/>
  <c r="J161" i="6"/>
  <c r="G161" i="6" s="1"/>
  <c r="K160" i="6" l="1"/>
  <c r="G149" i="6"/>
  <c r="H160" i="6" s="1"/>
  <c r="I162" i="6"/>
  <c r="I163" i="6"/>
  <c r="I164" i="6"/>
  <c r="I165" i="6"/>
  <c r="I166" i="6"/>
  <c r="I167" i="6"/>
  <c r="J167" i="6" s="1"/>
  <c r="I168" i="6"/>
  <c r="J168" i="6" s="1"/>
  <c r="I169" i="6"/>
  <c r="J169" i="6" s="1"/>
  <c r="I170" i="6"/>
  <c r="I171" i="6"/>
  <c r="J171" i="6" s="1"/>
  <c r="I172" i="6"/>
  <c r="J172" i="6" s="1"/>
  <c r="I173" i="6"/>
  <c r="J173" i="6" s="1"/>
  <c r="I174" i="6"/>
  <c r="I175" i="6"/>
  <c r="J175" i="6" s="1"/>
  <c r="I176" i="6"/>
  <c r="J176" i="6" s="1"/>
  <c r="I177" i="6"/>
  <c r="J177" i="6" s="1"/>
  <c r="I178" i="6"/>
  <c r="I179" i="6"/>
  <c r="J179" i="6" s="1"/>
  <c r="I180" i="6"/>
  <c r="I181" i="6"/>
  <c r="J181" i="6" s="1"/>
  <c r="I182" i="6"/>
  <c r="I183" i="6"/>
  <c r="I184" i="6"/>
  <c r="J184" i="6" s="1"/>
  <c r="I185" i="6"/>
  <c r="J185" i="6" s="1"/>
  <c r="I186" i="6"/>
  <c r="I187" i="6"/>
  <c r="J187" i="6" s="1"/>
  <c r="I188" i="6"/>
  <c r="J188" i="6" s="1"/>
  <c r="I189" i="6"/>
  <c r="J189" i="6" s="1"/>
  <c r="I190" i="6"/>
  <c r="I191" i="6"/>
  <c r="J191" i="6" s="1"/>
  <c r="I192" i="6"/>
  <c r="J192" i="6" s="1"/>
  <c r="I193" i="6"/>
  <c r="J193" i="6" s="1"/>
  <c r="I194" i="6"/>
  <c r="I195" i="6"/>
  <c r="J195" i="6" s="1"/>
  <c r="I196" i="6"/>
  <c r="I197" i="6"/>
  <c r="J197" i="6" s="1"/>
  <c r="I198" i="6"/>
  <c r="I199" i="6"/>
  <c r="J199" i="6" s="1"/>
  <c r="I200" i="6"/>
  <c r="J200" i="6" s="1"/>
  <c r="I201" i="6"/>
  <c r="J201" i="6" s="1"/>
  <c r="I202" i="6"/>
  <c r="I203" i="6"/>
  <c r="J203" i="6" s="1"/>
  <c r="I204" i="6"/>
  <c r="J204" i="6" s="1"/>
  <c r="I205" i="6"/>
  <c r="J205" i="6" s="1"/>
  <c r="I206" i="6"/>
  <c r="I207" i="6"/>
  <c r="J207" i="6" s="1"/>
  <c r="I208" i="6"/>
  <c r="J208" i="6" s="1"/>
  <c r="I209" i="6"/>
  <c r="J209" i="6" s="1"/>
  <c r="I210" i="6"/>
  <c r="I211" i="6"/>
  <c r="J211" i="6" s="1"/>
  <c r="I212" i="6"/>
  <c r="I213" i="6"/>
  <c r="J213" i="6" s="1"/>
  <c r="I214" i="6"/>
  <c r="I215" i="6"/>
  <c r="J215" i="6" s="1"/>
  <c r="I216" i="6"/>
  <c r="J216" i="6" s="1"/>
  <c r="I217" i="6"/>
  <c r="J217" i="6" s="1"/>
  <c r="I218" i="6"/>
  <c r="I219" i="6"/>
  <c r="J219" i="6" s="1"/>
  <c r="I220" i="6"/>
  <c r="J220" i="6" s="1"/>
  <c r="I221" i="6"/>
  <c r="J221" i="6" s="1"/>
  <c r="I222" i="6"/>
  <c r="I223" i="6"/>
  <c r="J223" i="6" s="1"/>
  <c r="I224" i="6"/>
  <c r="J224" i="6" s="1"/>
  <c r="I225" i="6"/>
  <c r="J225" i="6" s="1"/>
  <c r="I226" i="6"/>
  <c r="I227" i="6"/>
  <c r="J227" i="6" s="1"/>
  <c r="I228" i="6"/>
  <c r="J228" i="6" s="1"/>
  <c r="I229" i="6"/>
  <c r="J229" i="6" s="1"/>
  <c r="I230" i="6"/>
  <c r="I231" i="6"/>
  <c r="J231" i="6" s="1"/>
  <c r="I232" i="6"/>
  <c r="J232" i="6" s="1"/>
  <c r="I233" i="6"/>
  <c r="J233" i="6" s="1"/>
  <c r="I234" i="6"/>
  <c r="I235" i="6"/>
  <c r="J235" i="6" s="1"/>
  <c r="I236" i="6"/>
  <c r="J236" i="6" s="1"/>
  <c r="I237" i="6"/>
  <c r="J237" i="6" s="1"/>
  <c r="I238" i="6"/>
  <c r="I239" i="6"/>
  <c r="J239" i="6" s="1"/>
  <c r="I240" i="6"/>
  <c r="J240" i="6" s="1"/>
  <c r="I241" i="6"/>
  <c r="J241" i="6" s="1"/>
  <c r="I242" i="6"/>
  <c r="I243" i="6"/>
  <c r="J243" i="6" s="1"/>
  <c r="I244" i="6"/>
  <c r="I245" i="6"/>
  <c r="J245" i="6" s="1"/>
  <c r="I246" i="6"/>
  <c r="I247" i="6"/>
  <c r="J247" i="6" s="1"/>
  <c r="I248" i="6"/>
  <c r="J248" i="6" s="1"/>
  <c r="I249" i="6"/>
  <c r="J249" i="6" s="1"/>
  <c r="I250" i="6"/>
  <c r="I251" i="6"/>
  <c r="J251" i="6" s="1"/>
  <c r="I252" i="6"/>
  <c r="J252" i="6" s="1"/>
  <c r="I253" i="6"/>
  <c r="J253" i="6" s="1"/>
  <c r="I254" i="6"/>
  <c r="I255" i="6"/>
  <c r="J255" i="6" s="1"/>
  <c r="I256" i="6"/>
  <c r="J256" i="6" s="1"/>
  <c r="I257" i="6"/>
  <c r="J257" i="6" s="1"/>
  <c r="I258" i="6"/>
  <c r="I259" i="6"/>
  <c r="J259" i="6" s="1"/>
  <c r="I260" i="6"/>
  <c r="I261" i="6"/>
  <c r="J261" i="6" s="1"/>
  <c r="I262" i="6"/>
  <c r="I263" i="6"/>
  <c r="J263" i="6" s="1"/>
  <c r="I264" i="6"/>
  <c r="J264" i="6" s="1"/>
  <c r="I265" i="6"/>
  <c r="J265" i="6" s="1"/>
  <c r="I266" i="6"/>
  <c r="I267" i="6"/>
  <c r="J267" i="6" s="1"/>
  <c r="I268" i="6"/>
  <c r="J268" i="6" s="1"/>
  <c r="I269" i="6"/>
  <c r="J269" i="6" s="1"/>
  <c r="I270" i="6"/>
  <c r="I271" i="6"/>
  <c r="J271" i="6" s="1"/>
  <c r="I272" i="6"/>
  <c r="J272" i="6" s="1"/>
  <c r="I273" i="6"/>
  <c r="J273" i="6" s="1"/>
  <c r="I274" i="6"/>
  <c r="I275" i="6"/>
  <c r="J275" i="6" s="1"/>
  <c r="I276" i="6"/>
  <c r="J276" i="6" s="1"/>
  <c r="I277" i="6"/>
  <c r="J277" i="6" s="1"/>
  <c r="I278" i="6"/>
  <c r="I279" i="6"/>
  <c r="J279" i="6" s="1"/>
  <c r="I280" i="6"/>
  <c r="J280" i="6" s="1"/>
  <c r="I281" i="6"/>
  <c r="J281" i="6" s="1"/>
  <c r="I282" i="6"/>
  <c r="I283" i="6"/>
  <c r="J283" i="6" s="1"/>
  <c r="I284" i="6"/>
  <c r="J284" i="6" s="1"/>
  <c r="I285" i="6"/>
  <c r="J285" i="6" s="1"/>
  <c r="I286" i="6"/>
  <c r="I287" i="6"/>
  <c r="J287" i="6" s="1"/>
  <c r="I288" i="6"/>
  <c r="J288" i="6" s="1"/>
  <c r="I289" i="6"/>
  <c r="J289" i="6" s="1"/>
  <c r="I290" i="6"/>
  <c r="I291" i="6"/>
  <c r="J291" i="6" s="1"/>
  <c r="I292" i="6"/>
  <c r="J292" i="6" s="1"/>
  <c r="I293" i="6"/>
  <c r="J293" i="6" s="1"/>
  <c r="I294" i="6"/>
  <c r="I295" i="6"/>
  <c r="J295" i="6" s="1"/>
  <c r="I296" i="6"/>
  <c r="J296" i="6" s="1"/>
  <c r="I297" i="6"/>
  <c r="J297" i="6" s="1"/>
  <c r="I298" i="6"/>
  <c r="I299" i="6"/>
  <c r="J299" i="6" s="1"/>
  <c r="I300" i="6"/>
  <c r="J300" i="6" s="1"/>
  <c r="I301" i="6"/>
  <c r="J301" i="6" s="1"/>
  <c r="I302" i="6"/>
  <c r="I303" i="6"/>
  <c r="J303" i="6" s="1"/>
  <c r="I304" i="6"/>
  <c r="J304" i="6" s="1"/>
  <c r="I305" i="6"/>
  <c r="J305" i="6" s="1"/>
  <c r="I306" i="6"/>
  <c r="I307" i="6"/>
  <c r="J307" i="6" s="1"/>
  <c r="I308" i="6"/>
  <c r="I309" i="6"/>
  <c r="J309" i="6" s="1"/>
  <c r="I310" i="6"/>
  <c r="I311" i="6"/>
  <c r="J311" i="6" s="1"/>
  <c r="I312" i="6"/>
  <c r="J312" i="6" s="1"/>
  <c r="I313" i="6"/>
  <c r="J313" i="6" s="1"/>
  <c r="I314" i="6"/>
  <c r="I315" i="6"/>
  <c r="J315" i="6" s="1"/>
  <c r="I316" i="6"/>
  <c r="J316" i="6" s="1"/>
  <c r="I317" i="6"/>
  <c r="J317" i="6" s="1"/>
  <c r="I318" i="6"/>
  <c r="I319" i="6"/>
  <c r="J319" i="6" s="1"/>
  <c r="I320" i="6"/>
  <c r="J320" i="6" s="1"/>
  <c r="I321" i="6"/>
  <c r="J321" i="6" s="1"/>
  <c r="I322" i="6"/>
  <c r="I323" i="6"/>
  <c r="J323" i="6" s="1"/>
  <c r="I324" i="6"/>
  <c r="I325" i="6"/>
  <c r="J325" i="6" s="1"/>
  <c r="I326" i="6"/>
  <c r="I327" i="6"/>
  <c r="J327" i="6" s="1"/>
  <c r="I328" i="6"/>
  <c r="J328" i="6" s="1"/>
  <c r="I329" i="6"/>
  <c r="J329" i="6" s="1"/>
  <c r="I330" i="6"/>
  <c r="I331" i="6"/>
  <c r="J331" i="6" s="1"/>
  <c r="I332" i="6"/>
  <c r="J332" i="6" s="1"/>
  <c r="I333" i="6"/>
  <c r="J333" i="6" s="1"/>
  <c r="I334" i="6"/>
  <c r="I335" i="6"/>
  <c r="J335" i="6" s="1"/>
  <c r="I336" i="6"/>
  <c r="J336" i="6" s="1"/>
  <c r="I337" i="6"/>
  <c r="J337" i="6" s="1"/>
  <c r="I338" i="6"/>
  <c r="I339" i="6"/>
  <c r="J339" i="6" s="1"/>
  <c r="I340" i="6"/>
  <c r="J340" i="6" s="1"/>
  <c r="I341" i="6"/>
  <c r="J341" i="6" s="1"/>
  <c r="I342" i="6"/>
  <c r="I343" i="6"/>
  <c r="J343" i="6" s="1"/>
  <c r="I344" i="6"/>
  <c r="J344" i="6" s="1"/>
  <c r="I345" i="6"/>
  <c r="J345" i="6" s="1"/>
  <c r="I346" i="6"/>
  <c r="I347" i="6"/>
  <c r="J347" i="6" s="1"/>
  <c r="I348" i="6"/>
  <c r="J348" i="6" s="1"/>
  <c r="I349" i="6"/>
  <c r="J349" i="6" s="1"/>
  <c r="I350" i="6"/>
  <c r="I351" i="6"/>
  <c r="J351" i="6" s="1"/>
  <c r="I352" i="6"/>
  <c r="J352" i="6" s="1"/>
  <c r="I353" i="6"/>
  <c r="J353" i="6" s="1"/>
  <c r="I354" i="6"/>
  <c r="I355" i="6"/>
  <c r="J355" i="6" s="1"/>
  <c r="I356" i="6"/>
  <c r="J356" i="6" s="1"/>
  <c r="I357" i="6"/>
  <c r="J357" i="6" s="1"/>
  <c r="I358" i="6"/>
  <c r="I359" i="6"/>
  <c r="J359" i="6" s="1"/>
  <c r="I360" i="6"/>
  <c r="J360" i="6" s="1"/>
  <c r="I361" i="6"/>
  <c r="J361" i="6" s="1"/>
  <c r="I362" i="6"/>
  <c r="I363" i="6"/>
  <c r="J363" i="6" s="1"/>
  <c r="I364" i="6"/>
  <c r="J364" i="6" s="1"/>
  <c r="I365" i="6"/>
  <c r="J365" i="6" s="1"/>
  <c r="I366" i="6"/>
  <c r="I367" i="6"/>
  <c r="J367" i="6" s="1"/>
  <c r="I368" i="6"/>
  <c r="J368" i="6" s="1"/>
  <c r="I369" i="6"/>
  <c r="J369" i="6" s="1"/>
  <c r="I370" i="6"/>
  <c r="I371" i="6"/>
  <c r="J371" i="6" s="1"/>
  <c r="I372" i="6"/>
  <c r="J372" i="6" s="1"/>
  <c r="I373" i="6"/>
  <c r="J373" i="6" s="1"/>
  <c r="I374" i="6"/>
  <c r="I375" i="6"/>
  <c r="J375" i="6" s="1"/>
  <c r="I376" i="6"/>
  <c r="J376" i="6" s="1"/>
  <c r="I161" i="6"/>
  <c r="J170" i="6"/>
  <c r="J174" i="6"/>
  <c r="J178" i="6"/>
  <c r="J180" i="6"/>
  <c r="J182" i="6"/>
  <c r="J183" i="6"/>
  <c r="J186" i="6"/>
  <c r="J190" i="6"/>
  <c r="J194" i="6"/>
  <c r="J196" i="6"/>
  <c r="J198" i="6"/>
  <c r="J202" i="6"/>
  <c r="J206" i="6"/>
  <c r="J210" i="6"/>
  <c r="J212" i="6"/>
  <c r="J214" i="6"/>
  <c r="J218" i="6"/>
  <c r="J222" i="6"/>
  <c r="J226" i="6"/>
  <c r="J230" i="6"/>
  <c r="J234" i="6"/>
  <c r="J238" i="6"/>
  <c r="J242" i="6"/>
  <c r="J244" i="6"/>
  <c r="J246" i="6"/>
  <c r="J250" i="6"/>
  <c r="J254" i="6"/>
  <c r="J258" i="6"/>
  <c r="J260" i="6"/>
  <c r="J262" i="6"/>
  <c r="J266" i="6"/>
  <c r="J270" i="6"/>
  <c r="J274" i="6"/>
  <c r="J278" i="6"/>
  <c r="J282" i="6"/>
  <c r="J286" i="6"/>
  <c r="J290" i="6"/>
  <c r="J294" i="6"/>
  <c r="J298" i="6"/>
  <c r="J302" i="6"/>
  <c r="J306" i="6"/>
  <c r="J308" i="6"/>
  <c r="J310" i="6"/>
  <c r="J314" i="6"/>
  <c r="J318" i="6"/>
  <c r="J322" i="6"/>
  <c r="J324" i="6"/>
  <c r="J326" i="6"/>
  <c r="J330" i="6"/>
  <c r="J334" i="6"/>
  <c r="J338" i="6"/>
  <c r="J342" i="6"/>
  <c r="J346" i="6"/>
  <c r="J350" i="6"/>
  <c r="J354" i="6"/>
  <c r="J358" i="6"/>
  <c r="J362" i="6"/>
  <c r="J366" i="6"/>
  <c r="J370" i="6"/>
  <c r="J374" i="6"/>
  <c r="K172" i="6" l="1"/>
  <c r="K376" i="6"/>
  <c r="K364" i="6"/>
  <c r="K352" i="6"/>
  <c r="K340" i="6"/>
  <c r="K328" i="6"/>
  <c r="K316" i="6"/>
  <c r="K304" i="6"/>
  <c r="K292" i="6"/>
  <c r="K280" i="6"/>
  <c r="K268" i="6"/>
  <c r="K256" i="6"/>
  <c r="K244" i="6"/>
  <c r="K232" i="6"/>
  <c r="K220" i="6"/>
  <c r="K208" i="6"/>
  <c r="K196" i="6"/>
  <c r="K184" i="6"/>
  <c r="F162" i="6" l="1"/>
  <c r="F163" i="6"/>
  <c r="F164" i="6"/>
  <c r="F165" i="6"/>
  <c r="F166" i="6"/>
  <c r="F167" i="6"/>
  <c r="G167" i="6" s="1"/>
  <c r="F168" i="6"/>
  <c r="G168" i="6" s="1"/>
  <c r="F169" i="6"/>
  <c r="G169" i="6" s="1"/>
  <c r="F170" i="6"/>
  <c r="G170" i="6" s="1"/>
  <c r="F171" i="6"/>
  <c r="G171" i="6" s="1"/>
  <c r="F172" i="6"/>
  <c r="G172" i="6" s="1"/>
  <c r="F173" i="6"/>
  <c r="G173" i="6" s="1"/>
  <c r="F174" i="6"/>
  <c r="G174" i="6" s="1"/>
  <c r="F175" i="6"/>
  <c r="G175" i="6" s="1"/>
  <c r="F176" i="6"/>
  <c r="G176" i="6" s="1"/>
  <c r="F177" i="6"/>
  <c r="G177" i="6" s="1"/>
  <c r="F178" i="6"/>
  <c r="G178" i="6" s="1"/>
  <c r="F179" i="6"/>
  <c r="G179" i="6" s="1"/>
  <c r="F180" i="6"/>
  <c r="G180" i="6" s="1"/>
  <c r="F181" i="6"/>
  <c r="G181" i="6" s="1"/>
  <c r="F182" i="6"/>
  <c r="G182" i="6" s="1"/>
  <c r="F183" i="6"/>
  <c r="G183" i="6" s="1"/>
  <c r="F184" i="6"/>
  <c r="G184" i="6" s="1"/>
  <c r="F185" i="6"/>
  <c r="G185" i="6" s="1"/>
  <c r="F186" i="6"/>
  <c r="G186" i="6" s="1"/>
  <c r="F187" i="6"/>
  <c r="G187" i="6" s="1"/>
  <c r="F188" i="6"/>
  <c r="G188" i="6" s="1"/>
  <c r="F189" i="6"/>
  <c r="G189" i="6" s="1"/>
  <c r="F190" i="6"/>
  <c r="G190" i="6" s="1"/>
  <c r="F191" i="6"/>
  <c r="G191" i="6" s="1"/>
  <c r="F192" i="6"/>
  <c r="G192" i="6" s="1"/>
  <c r="F193" i="6"/>
  <c r="G193" i="6" s="1"/>
  <c r="F194" i="6"/>
  <c r="G194" i="6" s="1"/>
  <c r="F195" i="6"/>
  <c r="G195" i="6" s="1"/>
  <c r="F196" i="6"/>
  <c r="G196" i="6" s="1"/>
  <c r="F197" i="6"/>
  <c r="G197" i="6" s="1"/>
  <c r="F198" i="6"/>
  <c r="G198" i="6" s="1"/>
  <c r="F199" i="6"/>
  <c r="G199" i="6" s="1"/>
  <c r="F200" i="6"/>
  <c r="G200" i="6" s="1"/>
  <c r="F201" i="6"/>
  <c r="G201" i="6" s="1"/>
  <c r="F202" i="6"/>
  <c r="G202" i="6" s="1"/>
  <c r="F203" i="6"/>
  <c r="G203" i="6" s="1"/>
  <c r="F204" i="6"/>
  <c r="G204" i="6" s="1"/>
  <c r="F205" i="6"/>
  <c r="G205" i="6" s="1"/>
  <c r="F206" i="6"/>
  <c r="G206" i="6" s="1"/>
  <c r="F207" i="6"/>
  <c r="G207" i="6" s="1"/>
  <c r="F208" i="6"/>
  <c r="G208" i="6" s="1"/>
  <c r="F209" i="6"/>
  <c r="G209" i="6" s="1"/>
  <c r="F210" i="6"/>
  <c r="G210" i="6" s="1"/>
  <c r="F211" i="6"/>
  <c r="G211" i="6" s="1"/>
  <c r="F212" i="6"/>
  <c r="G212" i="6" s="1"/>
  <c r="F213" i="6"/>
  <c r="G213" i="6" s="1"/>
  <c r="F214" i="6"/>
  <c r="G214" i="6" s="1"/>
  <c r="F215" i="6"/>
  <c r="G215" i="6" s="1"/>
  <c r="F216" i="6"/>
  <c r="G216" i="6" s="1"/>
  <c r="F217" i="6"/>
  <c r="G217" i="6" s="1"/>
  <c r="F218" i="6"/>
  <c r="G218" i="6" s="1"/>
  <c r="F219" i="6"/>
  <c r="G219" i="6" s="1"/>
  <c r="F220" i="6"/>
  <c r="G220" i="6" s="1"/>
  <c r="F221" i="6"/>
  <c r="G221" i="6" s="1"/>
  <c r="F222" i="6"/>
  <c r="G222" i="6" s="1"/>
  <c r="F223" i="6"/>
  <c r="G223" i="6" s="1"/>
  <c r="F224" i="6"/>
  <c r="G224" i="6" s="1"/>
  <c r="F225" i="6"/>
  <c r="G225" i="6" s="1"/>
  <c r="F226" i="6"/>
  <c r="G226" i="6" s="1"/>
  <c r="F227" i="6"/>
  <c r="G227" i="6" s="1"/>
  <c r="F228" i="6"/>
  <c r="G228" i="6" s="1"/>
  <c r="F229" i="6"/>
  <c r="G229" i="6" s="1"/>
  <c r="F230" i="6"/>
  <c r="G230" i="6" s="1"/>
  <c r="F231" i="6"/>
  <c r="G231" i="6" s="1"/>
  <c r="F232" i="6"/>
  <c r="G232" i="6" s="1"/>
  <c r="F233" i="6"/>
  <c r="G233" i="6" s="1"/>
  <c r="F234" i="6"/>
  <c r="G234" i="6" s="1"/>
  <c r="F235" i="6"/>
  <c r="G235" i="6" s="1"/>
  <c r="F236" i="6"/>
  <c r="G236" i="6" s="1"/>
  <c r="F237" i="6"/>
  <c r="G237" i="6" s="1"/>
  <c r="F238" i="6"/>
  <c r="G238" i="6" s="1"/>
  <c r="F239" i="6"/>
  <c r="G239" i="6" s="1"/>
  <c r="F240" i="6"/>
  <c r="G240" i="6" s="1"/>
  <c r="F241" i="6"/>
  <c r="G241" i="6" s="1"/>
  <c r="F242" i="6"/>
  <c r="G242" i="6" s="1"/>
  <c r="F243" i="6"/>
  <c r="G243" i="6" s="1"/>
  <c r="F244" i="6"/>
  <c r="G244" i="6" s="1"/>
  <c r="F245" i="6"/>
  <c r="G245" i="6" s="1"/>
  <c r="F246" i="6"/>
  <c r="G246" i="6" s="1"/>
  <c r="F247" i="6"/>
  <c r="G247" i="6" s="1"/>
  <c r="F248" i="6"/>
  <c r="G248" i="6" s="1"/>
  <c r="F249" i="6"/>
  <c r="G249" i="6" s="1"/>
  <c r="F250" i="6"/>
  <c r="G250" i="6" s="1"/>
  <c r="F251" i="6"/>
  <c r="G251" i="6" s="1"/>
  <c r="F252" i="6"/>
  <c r="G252" i="6" s="1"/>
  <c r="F253" i="6"/>
  <c r="G253" i="6" s="1"/>
  <c r="F254" i="6"/>
  <c r="G254" i="6" s="1"/>
  <c r="F255" i="6"/>
  <c r="G255" i="6" s="1"/>
  <c r="F256" i="6"/>
  <c r="G256" i="6" s="1"/>
  <c r="F257" i="6"/>
  <c r="G257" i="6" s="1"/>
  <c r="F258" i="6"/>
  <c r="G258" i="6" s="1"/>
  <c r="F259" i="6"/>
  <c r="G259" i="6" s="1"/>
  <c r="F260" i="6"/>
  <c r="G260" i="6" s="1"/>
  <c r="F261" i="6"/>
  <c r="G261" i="6" s="1"/>
  <c r="F262" i="6"/>
  <c r="G262" i="6" s="1"/>
  <c r="F263" i="6"/>
  <c r="G263" i="6" s="1"/>
  <c r="F264" i="6"/>
  <c r="G264" i="6" s="1"/>
  <c r="F265" i="6"/>
  <c r="G265" i="6" s="1"/>
  <c r="F266" i="6"/>
  <c r="G266" i="6" s="1"/>
  <c r="F267" i="6"/>
  <c r="G267" i="6" s="1"/>
  <c r="F268" i="6"/>
  <c r="G268" i="6" s="1"/>
  <c r="F269" i="6"/>
  <c r="G269" i="6" s="1"/>
  <c r="F270" i="6"/>
  <c r="G270" i="6" s="1"/>
  <c r="F271" i="6"/>
  <c r="G271" i="6" s="1"/>
  <c r="F272" i="6"/>
  <c r="G272" i="6" s="1"/>
  <c r="F273" i="6"/>
  <c r="G273" i="6" s="1"/>
  <c r="F274" i="6"/>
  <c r="G274" i="6" s="1"/>
  <c r="F275" i="6"/>
  <c r="G275" i="6" s="1"/>
  <c r="F276" i="6"/>
  <c r="G276" i="6" s="1"/>
  <c r="F277" i="6"/>
  <c r="G277" i="6" s="1"/>
  <c r="F278" i="6"/>
  <c r="G278" i="6" s="1"/>
  <c r="F279" i="6"/>
  <c r="G279" i="6" s="1"/>
  <c r="F280" i="6"/>
  <c r="G280" i="6" s="1"/>
  <c r="F281" i="6"/>
  <c r="G281" i="6" s="1"/>
  <c r="F282" i="6"/>
  <c r="G282" i="6" s="1"/>
  <c r="F283" i="6"/>
  <c r="G283" i="6" s="1"/>
  <c r="F284" i="6"/>
  <c r="G284" i="6" s="1"/>
  <c r="F285" i="6"/>
  <c r="G285" i="6" s="1"/>
  <c r="F286" i="6"/>
  <c r="G286" i="6" s="1"/>
  <c r="F287" i="6"/>
  <c r="G287" i="6" s="1"/>
  <c r="F288" i="6"/>
  <c r="G288" i="6" s="1"/>
  <c r="F289" i="6"/>
  <c r="G289" i="6" s="1"/>
  <c r="F290" i="6"/>
  <c r="G290" i="6" s="1"/>
  <c r="F291" i="6"/>
  <c r="G291" i="6" s="1"/>
  <c r="F292" i="6"/>
  <c r="G292" i="6" s="1"/>
  <c r="F293" i="6"/>
  <c r="G293" i="6" s="1"/>
  <c r="F294" i="6"/>
  <c r="G294" i="6" s="1"/>
  <c r="F295" i="6"/>
  <c r="G295" i="6" s="1"/>
  <c r="F296" i="6"/>
  <c r="G296" i="6" s="1"/>
  <c r="F297" i="6"/>
  <c r="G297" i="6" s="1"/>
  <c r="F298" i="6"/>
  <c r="G298" i="6" s="1"/>
  <c r="F299" i="6"/>
  <c r="G299" i="6" s="1"/>
  <c r="F300" i="6"/>
  <c r="G300" i="6" s="1"/>
  <c r="F301" i="6"/>
  <c r="G301" i="6" s="1"/>
  <c r="F302" i="6"/>
  <c r="G302" i="6" s="1"/>
  <c r="F303" i="6"/>
  <c r="G303" i="6" s="1"/>
  <c r="F304" i="6"/>
  <c r="G304" i="6" s="1"/>
  <c r="F305" i="6"/>
  <c r="G305" i="6" s="1"/>
  <c r="F306" i="6"/>
  <c r="G306" i="6" s="1"/>
  <c r="F307" i="6"/>
  <c r="G307" i="6" s="1"/>
  <c r="F308" i="6"/>
  <c r="G308" i="6" s="1"/>
  <c r="F309" i="6"/>
  <c r="G309" i="6" s="1"/>
  <c r="F310" i="6"/>
  <c r="G310" i="6" s="1"/>
  <c r="F311" i="6"/>
  <c r="G311" i="6" s="1"/>
  <c r="F312" i="6"/>
  <c r="G312" i="6" s="1"/>
  <c r="F313" i="6"/>
  <c r="G313" i="6" s="1"/>
  <c r="F314" i="6"/>
  <c r="G314" i="6" s="1"/>
  <c r="F315" i="6"/>
  <c r="G315" i="6" s="1"/>
  <c r="F316" i="6"/>
  <c r="G316" i="6" s="1"/>
  <c r="F317" i="6"/>
  <c r="G317" i="6" s="1"/>
  <c r="F318" i="6"/>
  <c r="G318" i="6" s="1"/>
  <c r="F319" i="6"/>
  <c r="G319" i="6" s="1"/>
  <c r="F320" i="6"/>
  <c r="G320" i="6" s="1"/>
  <c r="F321" i="6"/>
  <c r="G321" i="6" s="1"/>
  <c r="F322" i="6"/>
  <c r="G322" i="6" s="1"/>
  <c r="F323" i="6"/>
  <c r="G323" i="6" s="1"/>
  <c r="F324" i="6"/>
  <c r="G324" i="6" s="1"/>
  <c r="F325" i="6"/>
  <c r="G325" i="6" s="1"/>
  <c r="F326" i="6"/>
  <c r="G326" i="6" s="1"/>
  <c r="F327" i="6"/>
  <c r="G327" i="6" s="1"/>
  <c r="F328" i="6"/>
  <c r="G328" i="6" s="1"/>
  <c r="F329" i="6"/>
  <c r="G329" i="6" s="1"/>
  <c r="F330" i="6"/>
  <c r="G330" i="6" s="1"/>
  <c r="F331" i="6"/>
  <c r="G331" i="6" s="1"/>
  <c r="F332" i="6"/>
  <c r="G332" i="6" s="1"/>
  <c r="F333" i="6"/>
  <c r="G333" i="6" s="1"/>
  <c r="F334" i="6"/>
  <c r="G334" i="6" s="1"/>
  <c r="F335" i="6"/>
  <c r="G335" i="6" s="1"/>
  <c r="F336" i="6"/>
  <c r="G336" i="6" s="1"/>
  <c r="F337" i="6"/>
  <c r="G337" i="6" s="1"/>
  <c r="F338" i="6"/>
  <c r="G338" i="6" s="1"/>
  <c r="F339" i="6"/>
  <c r="G339" i="6" s="1"/>
  <c r="F340" i="6"/>
  <c r="G340" i="6" s="1"/>
  <c r="F341" i="6"/>
  <c r="G341" i="6" s="1"/>
  <c r="F342" i="6"/>
  <c r="G342" i="6" s="1"/>
  <c r="F343" i="6"/>
  <c r="G343" i="6" s="1"/>
  <c r="F344" i="6"/>
  <c r="G344" i="6" s="1"/>
  <c r="F345" i="6"/>
  <c r="G345" i="6" s="1"/>
  <c r="F346" i="6"/>
  <c r="G346" i="6" s="1"/>
  <c r="F347" i="6"/>
  <c r="G347" i="6" s="1"/>
  <c r="F348" i="6"/>
  <c r="G348" i="6" s="1"/>
  <c r="F349" i="6"/>
  <c r="G349" i="6" s="1"/>
  <c r="F350" i="6"/>
  <c r="G350" i="6" s="1"/>
  <c r="F351" i="6"/>
  <c r="G351" i="6" s="1"/>
  <c r="F352" i="6"/>
  <c r="G352" i="6" s="1"/>
  <c r="F353" i="6"/>
  <c r="G353" i="6" s="1"/>
  <c r="F354" i="6"/>
  <c r="G354" i="6" s="1"/>
  <c r="F355" i="6"/>
  <c r="G355" i="6" s="1"/>
  <c r="F356" i="6"/>
  <c r="G356" i="6" s="1"/>
  <c r="F357" i="6"/>
  <c r="G357" i="6" s="1"/>
  <c r="F358" i="6"/>
  <c r="G358" i="6" s="1"/>
  <c r="F359" i="6"/>
  <c r="G359" i="6" s="1"/>
  <c r="F360" i="6"/>
  <c r="G360" i="6" s="1"/>
  <c r="F361" i="6"/>
  <c r="G361" i="6" s="1"/>
  <c r="F362" i="6"/>
  <c r="G362" i="6" s="1"/>
  <c r="F363" i="6"/>
  <c r="G363" i="6" s="1"/>
  <c r="F364" i="6"/>
  <c r="G364" i="6" s="1"/>
  <c r="F365" i="6"/>
  <c r="G365" i="6" s="1"/>
  <c r="F366" i="6"/>
  <c r="G366" i="6" s="1"/>
  <c r="F367" i="6"/>
  <c r="G367" i="6" s="1"/>
  <c r="F368" i="6"/>
  <c r="G368" i="6" s="1"/>
  <c r="F369" i="6"/>
  <c r="G369" i="6" s="1"/>
  <c r="F370" i="6"/>
  <c r="G370" i="6" s="1"/>
  <c r="F371" i="6"/>
  <c r="G371" i="6" s="1"/>
  <c r="F372" i="6"/>
  <c r="G372" i="6" s="1"/>
  <c r="F373" i="6"/>
  <c r="G373" i="6" s="1"/>
  <c r="F374" i="6"/>
  <c r="G374" i="6" s="1"/>
  <c r="F375" i="6"/>
  <c r="G375" i="6" s="1"/>
  <c r="F376" i="6"/>
  <c r="G376" i="6" s="1"/>
  <c r="F161" i="6"/>
  <c r="H376" i="6" l="1"/>
  <c r="H364" i="6"/>
  <c r="H352" i="6"/>
  <c r="H340" i="6"/>
  <c r="H328" i="6"/>
  <c r="H316" i="6"/>
  <c r="H304" i="6"/>
  <c r="H292" i="6"/>
  <c r="H280" i="6"/>
  <c r="H268" i="6"/>
  <c r="H256" i="6"/>
  <c r="H244" i="6"/>
  <c r="H232" i="6"/>
  <c r="H220" i="6"/>
  <c r="H208" i="6"/>
  <c r="H196" i="6"/>
  <c r="H184" i="6"/>
  <c r="H172" i="6"/>
</calcChain>
</file>

<file path=xl/sharedStrings.xml><?xml version="1.0" encoding="utf-8"?>
<sst xmlns="http://schemas.openxmlformats.org/spreadsheetml/2006/main" count="158" uniqueCount="86">
  <si>
    <t>Year</t>
  </si>
  <si>
    <t>Month</t>
  </si>
  <si>
    <t>Actual</t>
  </si>
  <si>
    <t>Pred</t>
  </si>
  <si>
    <t>Upper</t>
  </si>
  <si>
    <t>Lower</t>
  </si>
  <si>
    <t>Sigma</t>
  </si>
  <si>
    <t>CONST</t>
  </si>
  <si>
    <t>Disp_INCperHH</t>
  </si>
  <si>
    <t>CDH_Billed</t>
  </si>
  <si>
    <t>HDH_Billed</t>
  </si>
  <si>
    <t>DummAUG_04</t>
  </si>
  <si>
    <t>DumNOV_2005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</si>
  <si>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</si>
  <si>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</si>
  <si>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</si>
  <si>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</si>
  <si>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</si>
  <si>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</si>
  <si>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</si>
  <si>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</si>
  <si>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</si>
  <si>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</si>
  <si>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</si>
  <si>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</si>
  <si>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</si>
  <si>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</si>
  <si>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</si>
  <si>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</si>
  <si>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</si>
  <si>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</si>
  <si>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</si>
  <si>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</si>
  <si>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</si>
  <si>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</si>
  <si>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</si>
  <si>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</si>
  <si>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</si>
  <si>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</si>
  <si>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</si>
  <si>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</si>
  <si>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</si>
  <si>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</si>
  <si>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</si>
  <si>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</si>
  <si>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</si>
  <si>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</si>
  <si>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</si>
  <si>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</si>
  <si>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</si>
  <si>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</si>
  <si>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</si>
  <si>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</si>
  <si>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</si>
  <si>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Economics_2013.Disp_INCperHH</t>
  </si>
  <si>
    <t>Weather2013.CDH_Billed</t>
  </si>
  <si>
    <t>Weather2013.HDH_Billed</t>
  </si>
  <si>
    <t>Trans1.DummAUG_04</t>
  </si>
  <si>
    <t>Trans1.DumNOV_2005</t>
  </si>
  <si>
    <t>MA(1)</t>
  </si>
  <si>
    <t>MA(2)</t>
  </si>
  <si>
    <t>GS1_Use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</si>
  <si>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</si>
  <si>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</si>
  <si>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</si>
  <si>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</si>
  <si>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</si>
  <si>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</si>
  <si>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</si>
  <si>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</si>
  <si>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Cust_Pred RF</t>
  </si>
  <si>
    <t>Pred SALES rf</t>
  </si>
  <si>
    <t>Original Customrs</t>
  </si>
  <si>
    <t>Original Sales</t>
  </si>
  <si>
    <t>Annual</t>
  </si>
  <si>
    <t>%</t>
  </si>
  <si>
    <t>OPC 024304</t>
  </si>
  <si>
    <t>FPL RC-16</t>
  </si>
  <si>
    <t>OPC 024305</t>
  </si>
  <si>
    <t>OPC 024306</t>
  </si>
  <si>
    <t>OPC 024307</t>
  </si>
  <si>
    <t>OPC 024308</t>
  </si>
  <si>
    <t>OPC 024309</t>
  </si>
  <si>
    <t>OPC 024310</t>
  </si>
  <si>
    <t>OPC 024311</t>
  </si>
  <si>
    <t>OPC 024312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</si>
</sst>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.0000;\-#,##0.0000"/>
    <numFmt numFmtId="173" formatCode="#,##0;\-#,##0"/>
    <numFmt numFmtId="174" formatCode="_(* #,##0_);_(* \(#,##0\);_(* &quot;-&quot;??_);_(@_)"/>
    <numFmt numFmtId="175" formatCode="0.0%"/>
    <numFmt numFmtId="176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172" fontId="0" fillId="0" borderId="0" xfId="0" applyNumberFormat="1"/>
    <xf numFmtId="10" fontId="0" fillId="0" borderId="0" xfId="0" applyNumberFormat="1"/>
    <xf numFmtId="172" fontId="1" fillId="0" borderId="0" xfId="0" applyNumberFormat="1" applyFont="1"/>
    <xf numFmtId="164" fontId="1" fillId="0" borderId="0" xfId="0" applyNumberFormat="1" applyFont="1"/>
    <xf numFmtId="0" fontId="0" fillId="2" borderId="1" xfId="0" applyFont="1" applyFill="1" applyBorder="1" applyAlignment="1">
      <alignment horizontal="center"/>
    </xf>
    <xf numFmtId="168" fontId="0" fillId="0" borderId="0" xfId="0" applyNumberFormat="1" applyFont="1"/>
    <xf numFmtId="0" fontId="0" fillId="0" borderId="0" xfId="0" applyFont="1"/>
    <xf numFmtId="173" fontId="1" fillId="0" borderId="0" xfId="0" applyNumberFormat="1" applyFont="1"/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73" fontId="0" fillId="0" borderId="0" xfId="0" applyNumberFormat="1" applyFont="1"/>
    <xf numFmtId="176" fontId="0" fillId="0" borderId="0" xfId="0" applyNumberFormat="1"/>
    <xf numFmtId="0" fontId="1" fillId="0" borderId="1" xfId="0" applyFont="1" applyFill="1" applyBorder="1" applyAlignment="1">
      <alignment horizontal="center" wrapText="1"/>
    </xf>
    <xf numFmtId="172" fontId="1" fillId="0" borderId="0" xfId="0" applyNumberFormat="1" applyFont="1" applyFill="1"/>
    <xf numFmtId="174" fontId="0" fillId="0" borderId="0" xfId="1" applyNumberFormat="1" applyFont="1" applyFill="1"/>
    <xf numFmtId="173" fontId="1" fillId="0" borderId="0" xfId="0" applyNumberFormat="1" applyFont="1" applyFill="1"/>
    <xf numFmtId="173" fontId="0" fillId="0" borderId="0" xfId="0" applyNumberFormat="1" applyFont="1" applyFill="1"/>
    <xf numFmtId="0" fontId="1" fillId="0" borderId="0" xfId="0" applyFont="1" applyFill="1"/>
    <xf numFmtId="0" fontId="0" fillId="0" borderId="0" xfId="0" applyFont="1" applyFill="1"/>
    <xf numFmtId="175" fontId="1" fillId="0" borderId="0" xfId="2" applyNumberFormat="1" applyFont="1" applyFill="1"/>
    <xf numFmtId="0" fontId="3" fillId="0" borderId="0" xfId="0" applyFont="1"/>
    <xf numFmtId="176" fontId="3" fillId="0" borderId="0" xfId="0" applyNumberFormat="1" applyFont="1"/>
    <xf numFmtId="0" fontId="3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0796150481189"/>
          <c:y val="5.6030183727034118E-2"/>
          <c:w val="0.83419203849518808"/>
          <c:h val="0.68374052201808111"/>
        </c:manualLayout>
      </c:layout>
      <c:lineChart>
        <c:grouping val="standard"/>
        <c:varyColors val="0"/>
        <c:ser>
          <c:idx val="0"/>
          <c:order val="0"/>
          <c:tx>
            <c:v>Orig Fcst</c:v>
          </c:tx>
          <c:marker>
            <c:symbol val="none"/>
          </c:marker>
          <c:cat>
            <c:numRef>
              <c:f>Err!$A$378:$A$395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Err!#REF!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New Fcst</c:v>
          </c:tx>
          <c:marker>
            <c:symbol val="none"/>
          </c:marker>
          <c:cat>
            <c:numRef>
              <c:f>Err!$A$378:$A$395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Err!$H$378:$H$396</c:f>
              <c:numCache>
                <c:formatCode>#,##0;\-#,##0</c:formatCode>
                <c:ptCount val="19"/>
                <c:pt idx="0">
                  <c:v>55615.86942759966</c:v>
                </c:pt>
                <c:pt idx="1">
                  <c:v>63390.879405689142</c:v>
                </c:pt>
                <c:pt idx="2">
                  <c:v>69062.554048523292</c:v>
                </c:pt>
                <c:pt idx="3">
                  <c:v>74843.542587366683</c:v>
                </c:pt>
                <c:pt idx="4">
                  <c:v>78928.062846953748</c:v>
                </c:pt>
                <c:pt idx="5">
                  <c:v>80694.259835482721</c:v>
                </c:pt>
                <c:pt idx="6">
                  <c:v>81814.682102227831</c:v>
                </c:pt>
                <c:pt idx="7">
                  <c:v>82439.638608724345</c:v>
                </c:pt>
                <c:pt idx="8">
                  <c:v>82868.580129895388</c:v>
                </c:pt>
                <c:pt idx="9">
                  <c:v>83381.510657432271</c:v>
                </c:pt>
                <c:pt idx="10">
                  <c:v>83661.830747375614</c:v>
                </c:pt>
                <c:pt idx="11">
                  <c:v>83729.539468604911</c:v>
                </c:pt>
                <c:pt idx="12">
                  <c:v>84453.016399278946</c:v>
                </c:pt>
                <c:pt idx="13">
                  <c:v>85870.508534838358</c:v>
                </c:pt>
                <c:pt idx="14">
                  <c:v>87501.433214180463</c:v>
                </c:pt>
                <c:pt idx="15">
                  <c:v>88841.207445140943</c:v>
                </c:pt>
                <c:pt idx="16">
                  <c:v>90163.822135558803</c:v>
                </c:pt>
                <c:pt idx="17">
                  <c:v>91745.656407638948</c:v>
                </c:pt>
                <c:pt idx="18">
                  <c:v>91745.656407638948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9248"/>
        <c:axId val="88631168"/>
      </c:lineChart>
      <c:catAx>
        <c:axId val="886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631168"/>
        <c:crosses val="autoZero"/>
        <c:auto val="1"/>
        <c:lblAlgn val="ctr"/>
        <c:lblOffset val="100"/>
        <c:noMultiLvlLbl val="0"/>
      </c:catAx>
      <c:valAx>
        <c:axId val="88631168"/>
        <c:scaling>
          <c:orientation val="minMax"/>
          <c:min val="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6292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Orig Fcst</c:v>
          </c:tx>
          <c:marker>
            <c:symbol val="none"/>
          </c:marker>
          <c:cat>
            <c:numRef>
              <c:f>Err!$A$149:$A$256</c:f>
              <c:numCache>
                <c:formatCode>General</c:formatCode>
                <c:ptCount val="108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  <c:pt idx="3">
                  <c:v>2012</c:v>
                </c:pt>
                <c:pt idx="4">
                  <c:v>2012</c:v>
                </c:pt>
                <c:pt idx="5">
                  <c:v>2012</c:v>
                </c:pt>
                <c:pt idx="6">
                  <c:v>2012</c:v>
                </c:pt>
                <c:pt idx="7">
                  <c:v>2012</c:v>
                </c:pt>
                <c:pt idx="8">
                  <c:v>2012</c:v>
                </c:pt>
                <c:pt idx="9">
                  <c:v>2012</c:v>
                </c:pt>
                <c:pt idx="10">
                  <c:v>2012</c:v>
                </c:pt>
                <c:pt idx="11">
                  <c:v>2012</c:v>
                </c:pt>
                <c:pt idx="12">
                  <c:v>2013</c:v>
                </c:pt>
                <c:pt idx="13">
                  <c:v>2013</c:v>
                </c:pt>
                <c:pt idx="14">
                  <c:v>2013</c:v>
                </c:pt>
                <c:pt idx="15">
                  <c:v>2013</c:v>
                </c:pt>
                <c:pt idx="16">
                  <c:v>2013</c:v>
                </c:pt>
                <c:pt idx="17">
                  <c:v>2013</c:v>
                </c:pt>
                <c:pt idx="18">
                  <c:v>2013</c:v>
                </c:pt>
                <c:pt idx="19">
                  <c:v>2013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2014</c:v>
                </c:pt>
                <c:pt idx="29">
                  <c:v>2014</c:v>
                </c:pt>
                <c:pt idx="30">
                  <c:v>2014</c:v>
                </c:pt>
                <c:pt idx="31">
                  <c:v>2014</c:v>
                </c:pt>
                <c:pt idx="32">
                  <c:v>2014</c:v>
                </c:pt>
                <c:pt idx="33">
                  <c:v>2014</c:v>
                </c:pt>
                <c:pt idx="34">
                  <c:v>2014</c:v>
                </c:pt>
                <c:pt idx="35">
                  <c:v>2014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2015</c:v>
                </c:pt>
                <c:pt idx="46">
                  <c:v>2015</c:v>
                </c:pt>
                <c:pt idx="47">
                  <c:v>2015</c:v>
                </c:pt>
                <c:pt idx="48">
                  <c:v>2016</c:v>
                </c:pt>
                <c:pt idx="49">
                  <c:v>2016</c:v>
                </c:pt>
                <c:pt idx="50">
                  <c:v>2016</c:v>
                </c:pt>
                <c:pt idx="51">
                  <c:v>2016</c:v>
                </c:pt>
                <c:pt idx="52">
                  <c:v>2016</c:v>
                </c:pt>
                <c:pt idx="53">
                  <c:v>2016</c:v>
                </c:pt>
                <c:pt idx="54">
                  <c:v>2016</c:v>
                </c:pt>
                <c:pt idx="55">
                  <c:v>2016</c:v>
                </c:pt>
                <c:pt idx="56">
                  <c:v>2016</c:v>
                </c:pt>
                <c:pt idx="57">
                  <c:v>2016</c:v>
                </c:pt>
                <c:pt idx="58">
                  <c:v>2016</c:v>
                </c:pt>
                <c:pt idx="59">
                  <c:v>2016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2018</c:v>
                </c:pt>
                <c:pt idx="73">
                  <c:v>2018</c:v>
                </c:pt>
                <c:pt idx="74">
                  <c:v>2018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2019</c:v>
                </c:pt>
                <c:pt idx="85">
                  <c:v>2019</c:v>
                </c:pt>
                <c:pt idx="86">
                  <c:v>2019</c:v>
                </c:pt>
                <c:pt idx="87">
                  <c:v>2019</c:v>
                </c:pt>
                <c:pt idx="88">
                  <c:v>2019</c:v>
                </c:pt>
                <c:pt idx="89">
                  <c:v>2019</c:v>
                </c:pt>
                <c:pt idx="90">
                  <c:v>2019</c:v>
                </c:pt>
                <c:pt idx="91">
                  <c:v>2019</c:v>
                </c:pt>
                <c:pt idx="92">
                  <c:v>2019</c:v>
                </c:pt>
                <c:pt idx="93">
                  <c:v>2019</c:v>
                </c:pt>
                <c:pt idx="94">
                  <c:v>2019</c:v>
                </c:pt>
                <c:pt idx="95">
                  <c:v>2019</c:v>
                </c:pt>
                <c:pt idx="96">
                  <c:v>2020</c:v>
                </c:pt>
                <c:pt idx="97">
                  <c:v>2020</c:v>
                </c:pt>
                <c:pt idx="98">
                  <c:v>2020</c:v>
                </c:pt>
                <c:pt idx="99">
                  <c:v>2020</c:v>
                </c:pt>
                <c:pt idx="100">
                  <c:v>2020</c:v>
                </c:pt>
                <c:pt idx="101">
                  <c:v>2020</c:v>
                </c:pt>
                <c:pt idx="102">
                  <c:v>2020</c:v>
                </c:pt>
                <c:pt idx="103">
                  <c:v>2020</c:v>
                </c:pt>
                <c:pt idx="104">
                  <c:v>2020</c:v>
                </c:pt>
                <c:pt idx="105">
                  <c:v>2020</c:v>
                </c:pt>
                <c:pt idx="106">
                  <c:v>2020</c:v>
                </c:pt>
                <c:pt idx="107">
                  <c:v>2020</c:v>
                </c:pt>
              </c:numCache>
            </c:numRef>
          </c:cat>
          <c:val>
            <c:numRef>
              <c:f>Err!$J$149:$J$256</c:f>
              <c:numCache>
                <c:formatCode>_(* #,##0_);_(* \(#,##0\);_(* "-"??_);_(@_)</c:formatCode>
                <c:ptCount val="108"/>
                <c:pt idx="0">
                  <c:v>4250.0230000000001</c:v>
                </c:pt>
                <c:pt idx="1">
                  <c:v>3701.953</c:v>
                </c:pt>
                <c:pt idx="2">
                  <c:v>3879.895</c:v>
                </c:pt>
                <c:pt idx="3">
                  <c:v>4073.3670000000002</c:v>
                </c:pt>
                <c:pt idx="4">
                  <c:v>4372.9229999999998</c:v>
                </c:pt>
                <c:pt idx="5">
                  <c:v>4856.1629999999996</c:v>
                </c:pt>
                <c:pt idx="6">
                  <c:v>4935.7740000000003</c:v>
                </c:pt>
                <c:pt idx="7">
                  <c:v>5060.8829999999998</c:v>
                </c:pt>
                <c:pt idx="8">
                  <c:v>5339.6260000000002</c:v>
                </c:pt>
                <c:pt idx="9">
                  <c:v>4965.18</c:v>
                </c:pt>
                <c:pt idx="10">
                  <c:v>4232.1109999999999</c:v>
                </c:pt>
                <c:pt idx="11">
                  <c:v>3848.4850000000001</c:v>
                </c:pt>
                <c:pt idx="12">
                  <c:v>4097.1170000000002</c:v>
                </c:pt>
                <c:pt idx="13">
                  <c:v>3801.2060000000001</c:v>
                </c:pt>
                <c:pt idx="14">
                  <c:v>3666.7649999999999</c:v>
                </c:pt>
                <c:pt idx="15">
                  <c:v>4229.2889999999998</c:v>
                </c:pt>
                <c:pt idx="16">
                  <c:v>4646.0219999999999</c:v>
                </c:pt>
                <c:pt idx="17">
                  <c:v>5082.4369999999999</c:v>
                </c:pt>
                <c:pt idx="18" formatCode="#,##0;\-#,##0">
                  <c:v>5184.2470078006654</c:v>
                </c:pt>
                <c:pt idx="19" formatCode="#,##0;\-#,##0">
                  <c:v>5338.425653467043</c:v>
                </c:pt>
                <c:pt idx="20" formatCode="#,##0;\-#,##0">
                  <c:v>5227.0485032886036</c:v>
                </c:pt>
                <c:pt idx="21" formatCode="#,##0;\-#,##0">
                  <c:v>4912.3158994409087</c:v>
                </c:pt>
                <c:pt idx="22" formatCode="#,##0;\-#,##0">
                  <c:v>4439.7737178427369</c:v>
                </c:pt>
                <c:pt idx="23" formatCode="#,##0;\-#,##0">
                  <c:v>4422.2517410254477</c:v>
                </c:pt>
                <c:pt idx="24" formatCode="#,##0;\-#,##0">
                  <c:v>4478.4630451827061</c:v>
                </c:pt>
                <c:pt idx="25" formatCode="#,##0;\-#,##0">
                  <c:v>4432.7777958285351</c:v>
                </c:pt>
                <c:pt idx="26" formatCode="#,##0;\-#,##0">
                  <c:v>4526.2810387499376</c:v>
                </c:pt>
                <c:pt idx="27" formatCode="#,##0;\-#,##0">
                  <c:v>4705.8393600736417</c:v>
                </c:pt>
                <c:pt idx="28" formatCode="#,##0;\-#,##0">
                  <c:v>5154.3748060065054</c:v>
                </c:pt>
                <c:pt idx="29" formatCode="#,##0;\-#,##0">
                  <c:v>5490.2682107935452</c:v>
                </c:pt>
                <c:pt idx="30" formatCode="#,##0;\-#,##0">
                  <c:v>5753.4339274685417</c:v>
                </c:pt>
                <c:pt idx="31" formatCode="#,##0;\-#,##0">
                  <c:v>5801.6195601875261</c:v>
                </c:pt>
                <c:pt idx="32" formatCode="#,##0;\-#,##0">
                  <c:v>5603.0146631159851</c:v>
                </c:pt>
                <c:pt idx="33" formatCode="#,##0;\-#,##0">
                  <c:v>5258.20499210872</c:v>
                </c:pt>
                <c:pt idx="34" formatCode="#,##0;\-#,##0">
                  <c:v>4758.7820194128399</c:v>
                </c:pt>
                <c:pt idx="35" formatCode="#,##0;\-#,##0">
                  <c:v>4755.5151660676902</c:v>
                </c:pt>
                <c:pt idx="36" formatCode="#,##0;\-#,##0">
                  <c:v>4813.6554139290583</c:v>
                </c:pt>
                <c:pt idx="37" formatCode="#,##0;\-#,##0">
                  <c:v>4784.4773779103543</c:v>
                </c:pt>
                <c:pt idx="38" formatCode="#,##0;\-#,##0">
                  <c:v>4903.7008247456224</c:v>
                </c:pt>
                <c:pt idx="39" formatCode="#,##0;\-#,##0">
                  <c:v>5095.7384153192907</c:v>
                </c:pt>
                <c:pt idx="40" formatCode="#,##0;\-#,##0">
                  <c:v>5592.6834559986528</c:v>
                </c:pt>
                <c:pt idx="41" formatCode="#,##0;\-#,##0">
                  <c:v>5967.2810434636385</c:v>
                </c:pt>
                <c:pt idx="42" formatCode="#,##0;\-#,##0">
                  <c:v>6265.5370639393295</c:v>
                </c:pt>
                <c:pt idx="43" formatCode="#,##0;\-#,##0">
                  <c:v>6333.4029292376017</c:v>
                </c:pt>
                <c:pt idx="44" formatCode="#,##0;\-#,##0">
                  <c:v>6132.146312361464</c:v>
                </c:pt>
                <c:pt idx="45" formatCode="#,##0;\-#,##0">
                  <c:v>5747.4103964685537</c:v>
                </c:pt>
                <c:pt idx="46" formatCode="#,##0;\-#,##0">
                  <c:v>5214.4675255248085</c:v>
                </c:pt>
                <c:pt idx="47" formatCode="#,##0;\-#,##0">
                  <c:v>5199.2981339600319</c:v>
                </c:pt>
                <c:pt idx="48" formatCode="#,##0;\-#,##0">
                  <c:v>5256.9238386202687</c:v>
                </c:pt>
                <c:pt idx="49" formatCode="#,##0;\-#,##0">
                  <c:v>5214.0877654958622</c:v>
                </c:pt>
                <c:pt idx="50" formatCode="#,##0;\-#,##0">
                  <c:v>5325.5236422934458</c:v>
                </c:pt>
                <c:pt idx="51" formatCode="#,##0;\-#,##0">
                  <c:v>5513.0258022406888</c:v>
                </c:pt>
                <c:pt idx="52" formatCode="#,##0;\-#,##0">
                  <c:v>6026.0876602046255</c:v>
                </c:pt>
                <c:pt idx="53" formatCode="#,##0;\-#,##0">
                  <c:v>6399.5823166536766</c:v>
                </c:pt>
                <c:pt idx="54" formatCode="#,##0;\-#,##0">
                  <c:v>6690.8566875702418</c:v>
                </c:pt>
                <c:pt idx="55" formatCode="#,##0;\-#,##0">
                  <c:v>6736.7443318684827</c:v>
                </c:pt>
                <c:pt idx="56" formatCode="#,##0;\-#,##0">
                  <c:v>6515.1917226456353</c:v>
                </c:pt>
                <c:pt idx="57" formatCode="#,##0;\-#,##0">
                  <c:v>6116.7522067962655</c:v>
                </c:pt>
                <c:pt idx="58" formatCode="#,##0;\-#,##0">
                  <c:v>5554.5583719739616</c:v>
                </c:pt>
                <c:pt idx="59" formatCode="#,##0;\-#,##0">
                  <c:v>5532.3263714611767</c:v>
                </c:pt>
                <c:pt idx="60" formatCode="#,##0;\-#,##0">
                  <c:v>5574.740268098486</c:v>
                </c:pt>
                <c:pt idx="61" formatCode="#,##0;\-#,##0">
                  <c:v>5521.4442546080791</c:v>
                </c:pt>
                <c:pt idx="62" formatCode="#,##0;\-#,##0">
                  <c:v>5631.3918254417149</c:v>
                </c:pt>
                <c:pt idx="63" formatCode="#,##0;\-#,##0">
                  <c:v>5820.9435756624362</c:v>
                </c:pt>
                <c:pt idx="64" formatCode="#,##0;\-#,##0">
                  <c:v>6350.3066097127876</c:v>
                </c:pt>
                <c:pt idx="65" formatCode="#,##0;\-#,##0">
                  <c:v>6729.1296811834827</c:v>
                </c:pt>
                <c:pt idx="66" formatCode="#,##0;\-#,##0">
                  <c:v>7029.5335684990414</c:v>
                </c:pt>
                <c:pt idx="67" formatCode="#,##0;\-#,##0">
                  <c:v>7068.729356616388</c:v>
                </c:pt>
                <c:pt idx="68" formatCode="#,##0;\-#,##0">
                  <c:v>6824.9112498534323</c:v>
                </c:pt>
                <c:pt idx="69" formatCode="#,##0;\-#,##0">
                  <c:v>6399.0019501648876</c:v>
                </c:pt>
                <c:pt idx="70" formatCode="#,##0;\-#,##0">
                  <c:v>5807.5175384635331</c:v>
                </c:pt>
                <c:pt idx="71" formatCode="#,##0;\-#,##0">
                  <c:v>5760.7951472575496</c:v>
                </c:pt>
                <c:pt idx="72" formatCode="#,##0;\-#,##0">
                  <c:v>5781.0418619914126</c:v>
                </c:pt>
                <c:pt idx="73" formatCode="#,##0;\-#,##0">
                  <c:v>5700.0168469927312</c:v>
                </c:pt>
                <c:pt idx="74" formatCode="#,##0;\-#,##0">
                  <c:v>5803.0929993121335</c:v>
                </c:pt>
                <c:pt idx="75" formatCode="#,##0;\-#,##0">
                  <c:v>5988.8006582944518</c:v>
                </c:pt>
                <c:pt idx="76" formatCode="#,##0;\-#,##0">
                  <c:v>6517.4271585223141</c:v>
                </c:pt>
                <c:pt idx="77" formatCode="#,##0;\-#,##0">
                  <c:v>6885.5642378311304</c:v>
                </c:pt>
                <c:pt idx="78" formatCode="#,##0;\-#,##0">
                  <c:v>7172.6716739416843</c:v>
                </c:pt>
                <c:pt idx="79" formatCode="#,##0;\-#,##0">
                  <c:v>7208.1598563006455</c:v>
                </c:pt>
                <c:pt idx="80" formatCode="#,##0;\-#,##0">
                  <c:v>6949.054740253624</c:v>
                </c:pt>
                <c:pt idx="81" formatCode="#,##0;\-#,##0">
                  <c:v>6507.5616788790849</c:v>
                </c:pt>
                <c:pt idx="82" formatCode="#,##0;\-#,##0">
                  <c:v>5883.0629467740719</c:v>
                </c:pt>
                <c:pt idx="83" formatCode="#,##0;\-#,##0">
                  <c:v>5846.2566569090295</c:v>
                </c:pt>
                <c:pt idx="84" formatCode="#,##0;\-#,##0">
                  <c:v>5870.3579075603111</c:v>
                </c:pt>
                <c:pt idx="85" formatCode="#,##0;\-#,##0">
                  <c:v>5803.6854153861432</c:v>
                </c:pt>
                <c:pt idx="86" formatCode="#,##0;\-#,##0">
                  <c:v>5908.5949445877495</c:v>
                </c:pt>
                <c:pt idx="87" formatCode="#,##0;\-#,##0">
                  <c:v>6094.3819995795602</c:v>
                </c:pt>
                <c:pt idx="88" formatCode="#,##0;\-#,##0">
                  <c:v>6627.1494423823815</c:v>
                </c:pt>
                <c:pt idx="89" formatCode="#,##0;\-#,##0">
                  <c:v>6994.988131780804</c:v>
                </c:pt>
                <c:pt idx="90" formatCode="#,##0;\-#,##0">
                  <c:v>7281.6060968745096</c:v>
                </c:pt>
                <c:pt idx="91" formatCode="#,##0;\-#,##0">
                  <c:v>7313.8781127726543</c:v>
                </c:pt>
                <c:pt idx="92" formatCode="#,##0;\-#,##0">
                  <c:v>7053.1522293352418</c:v>
                </c:pt>
                <c:pt idx="93" formatCode="#,##0;\-#,##0">
                  <c:v>6607.0291600204873</c:v>
                </c:pt>
                <c:pt idx="94" formatCode="#,##0;\-#,##0">
                  <c:v>5984.4565237117822</c:v>
                </c:pt>
                <c:pt idx="95" formatCode="#,##0;\-#,##0">
                  <c:v>5924.2623672231966</c:v>
                </c:pt>
                <c:pt idx="96" formatCode="#,##0;\-#,##0">
                  <c:v>5935.8901191312971</c:v>
                </c:pt>
                <c:pt idx="97" formatCode="#,##0;\-#,##0">
                  <c:v>5840.4413773868546</c:v>
                </c:pt>
                <c:pt idx="98" formatCode="#,##0;\-#,##0">
                  <c:v>5945.7760352888845</c:v>
                </c:pt>
                <c:pt idx="99" formatCode="#,##0;\-#,##0">
                  <c:v>6148.3279636512898</c:v>
                </c:pt>
                <c:pt idx="100" formatCode="#,##0;\-#,##0">
                  <c:v>6717.7626813158031</c:v>
                </c:pt>
                <c:pt idx="101" formatCode="#,##0;\-#,##0">
                  <c:v>7091.7789281443329</c:v>
                </c:pt>
                <c:pt idx="102" formatCode="#,##0;\-#,##0">
                  <c:v>7349.6604611188086</c:v>
                </c:pt>
                <c:pt idx="103" formatCode="#,##0;\-#,##0">
                  <c:v>7363.0381965187116</c:v>
                </c:pt>
                <c:pt idx="104" formatCode="#,##0;\-#,##0">
                  <c:v>7083.8227092052111</c:v>
                </c:pt>
                <c:pt idx="105" formatCode="#,##0;\-#,##0">
                  <c:v>6627.9562993060708</c:v>
                </c:pt>
                <c:pt idx="106" formatCode="#,##0;\-#,##0">
                  <c:v>5987.0498981825722</c:v>
                </c:pt>
                <c:pt idx="107" formatCode="#,##0;\-#,##0">
                  <c:v>5930.8042875041683</c:v>
                </c:pt>
              </c:numCache>
            </c:numRef>
          </c:val>
          <c:smooth val="0"/>
        </c:ser>
        <c:ser>
          <c:idx val="1"/>
          <c:order val="1"/>
          <c:tx>
            <c:v>New Fcst</c:v>
          </c:tx>
          <c:marker>
            <c:symbol val="none"/>
          </c:marker>
          <c:cat>
            <c:numRef>
              <c:f>Err!$A$149:$A$256</c:f>
              <c:numCache>
                <c:formatCode>General</c:formatCode>
                <c:ptCount val="108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  <c:pt idx="3">
                  <c:v>2012</c:v>
                </c:pt>
                <c:pt idx="4">
                  <c:v>2012</c:v>
                </c:pt>
                <c:pt idx="5">
                  <c:v>2012</c:v>
                </c:pt>
                <c:pt idx="6">
                  <c:v>2012</c:v>
                </c:pt>
                <c:pt idx="7">
                  <c:v>2012</c:v>
                </c:pt>
                <c:pt idx="8">
                  <c:v>2012</c:v>
                </c:pt>
                <c:pt idx="9">
                  <c:v>2012</c:v>
                </c:pt>
                <c:pt idx="10">
                  <c:v>2012</c:v>
                </c:pt>
                <c:pt idx="11">
                  <c:v>2012</c:v>
                </c:pt>
                <c:pt idx="12">
                  <c:v>2013</c:v>
                </c:pt>
                <c:pt idx="13">
                  <c:v>2013</c:v>
                </c:pt>
                <c:pt idx="14">
                  <c:v>2013</c:v>
                </c:pt>
                <c:pt idx="15">
                  <c:v>2013</c:v>
                </c:pt>
                <c:pt idx="16">
                  <c:v>2013</c:v>
                </c:pt>
                <c:pt idx="17">
                  <c:v>2013</c:v>
                </c:pt>
                <c:pt idx="18">
                  <c:v>2013</c:v>
                </c:pt>
                <c:pt idx="19">
                  <c:v>2013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2014</c:v>
                </c:pt>
                <c:pt idx="29">
                  <c:v>2014</c:v>
                </c:pt>
                <c:pt idx="30">
                  <c:v>2014</c:v>
                </c:pt>
                <c:pt idx="31">
                  <c:v>2014</c:v>
                </c:pt>
                <c:pt idx="32">
                  <c:v>2014</c:v>
                </c:pt>
                <c:pt idx="33">
                  <c:v>2014</c:v>
                </c:pt>
                <c:pt idx="34">
                  <c:v>2014</c:v>
                </c:pt>
                <c:pt idx="35">
                  <c:v>2014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2015</c:v>
                </c:pt>
                <c:pt idx="46">
                  <c:v>2015</c:v>
                </c:pt>
                <c:pt idx="47">
                  <c:v>2015</c:v>
                </c:pt>
                <c:pt idx="48">
                  <c:v>2016</c:v>
                </c:pt>
                <c:pt idx="49">
                  <c:v>2016</c:v>
                </c:pt>
                <c:pt idx="50">
                  <c:v>2016</c:v>
                </c:pt>
                <c:pt idx="51">
                  <c:v>2016</c:v>
                </c:pt>
                <c:pt idx="52">
                  <c:v>2016</c:v>
                </c:pt>
                <c:pt idx="53">
                  <c:v>2016</c:v>
                </c:pt>
                <c:pt idx="54">
                  <c:v>2016</c:v>
                </c:pt>
                <c:pt idx="55">
                  <c:v>2016</c:v>
                </c:pt>
                <c:pt idx="56">
                  <c:v>2016</c:v>
                </c:pt>
                <c:pt idx="57">
                  <c:v>2016</c:v>
                </c:pt>
                <c:pt idx="58">
                  <c:v>2016</c:v>
                </c:pt>
                <c:pt idx="59">
                  <c:v>2016</c:v>
                </c:pt>
                <c:pt idx="60">
                  <c:v>2017</c:v>
                </c:pt>
                <c:pt idx="61">
                  <c:v>2017</c:v>
                </c:pt>
                <c:pt idx="62">
                  <c:v>2017</c:v>
                </c:pt>
                <c:pt idx="63">
                  <c:v>2017</c:v>
                </c:pt>
                <c:pt idx="64">
                  <c:v>2017</c:v>
                </c:pt>
                <c:pt idx="65">
                  <c:v>2017</c:v>
                </c:pt>
                <c:pt idx="66">
                  <c:v>2017</c:v>
                </c:pt>
                <c:pt idx="67">
                  <c:v>2017</c:v>
                </c:pt>
                <c:pt idx="68">
                  <c:v>2017</c:v>
                </c:pt>
                <c:pt idx="69">
                  <c:v>2017</c:v>
                </c:pt>
                <c:pt idx="70">
                  <c:v>2017</c:v>
                </c:pt>
                <c:pt idx="71">
                  <c:v>2017</c:v>
                </c:pt>
                <c:pt idx="72">
                  <c:v>2018</c:v>
                </c:pt>
                <c:pt idx="73">
                  <c:v>2018</c:v>
                </c:pt>
                <c:pt idx="74">
                  <c:v>2018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2019</c:v>
                </c:pt>
                <c:pt idx="85">
                  <c:v>2019</c:v>
                </c:pt>
                <c:pt idx="86">
                  <c:v>2019</c:v>
                </c:pt>
                <c:pt idx="87">
                  <c:v>2019</c:v>
                </c:pt>
                <c:pt idx="88">
                  <c:v>2019</c:v>
                </c:pt>
                <c:pt idx="89">
                  <c:v>2019</c:v>
                </c:pt>
                <c:pt idx="90">
                  <c:v>2019</c:v>
                </c:pt>
                <c:pt idx="91">
                  <c:v>2019</c:v>
                </c:pt>
                <c:pt idx="92">
                  <c:v>2019</c:v>
                </c:pt>
                <c:pt idx="93">
                  <c:v>2019</c:v>
                </c:pt>
                <c:pt idx="94">
                  <c:v>2019</c:v>
                </c:pt>
                <c:pt idx="95">
                  <c:v>2019</c:v>
                </c:pt>
                <c:pt idx="96">
                  <c:v>2020</c:v>
                </c:pt>
                <c:pt idx="97">
                  <c:v>2020</c:v>
                </c:pt>
                <c:pt idx="98">
                  <c:v>2020</c:v>
                </c:pt>
                <c:pt idx="99">
                  <c:v>2020</c:v>
                </c:pt>
                <c:pt idx="100">
                  <c:v>2020</c:v>
                </c:pt>
                <c:pt idx="101">
                  <c:v>2020</c:v>
                </c:pt>
                <c:pt idx="102">
                  <c:v>2020</c:v>
                </c:pt>
                <c:pt idx="103">
                  <c:v>2020</c:v>
                </c:pt>
                <c:pt idx="104">
                  <c:v>2020</c:v>
                </c:pt>
                <c:pt idx="105">
                  <c:v>2020</c:v>
                </c:pt>
                <c:pt idx="106">
                  <c:v>2020</c:v>
                </c:pt>
                <c:pt idx="107">
                  <c:v>2020</c:v>
                </c:pt>
              </c:numCache>
            </c:numRef>
          </c:cat>
          <c:val>
            <c:numRef>
              <c:f>Err!$G$149:$G$256</c:f>
              <c:numCache>
                <c:formatCode>_(* #,##0_);_(* \(#,##0\);_(* "-"??_);_(@_)</c:formatCode>
                <c:ptCount val="108"/>
                <c:pt idx="0">
                  <c:v>4250.0230000000001</c:v>
                </c:pt>
                <c:pt idx="1">
                  <c:v>3701.953</c:v>
                </c:pt>
                <c:pt idx="2">
                  <c:v>3879.895</c:v>
                </c:pt>
                <c:pt idx="3">
                  <c:v>4073.3670000000002</c:v>
                </c:pt>
                <c:pt idx="4">
                  <c:v>4372.9229999999998</c:v>
                </c:pt>
                <c:pt idx="5">
                  <c:v>4856.1629999999996</c:v>
                </c:pt>
                <c:pt idx="6">
                  <c:v>4935.7740000000003</c:v>
                </c:pt>
                <c:pt idx="7">
                  <c:v>5060.8829999999998</c:v>
                </c:pt>
                <c:pt idx="8">
                  <c:v>5339.6260000000002</c:v>
                </c:pt>
                <c:pt idx="9">
                  <c:v>4965.18</c:v>
                </c:pt>
                <c:pt idx="10">
                  <c:v>4232.1109999999999</c:v>
                </c:pt>
                <c:pt idx="11">
                  <c:v>3848.4850000000001</c:v>
                </c:pt>
                <c:pt idx="12">
                  <c:v>4097.1170000000002</c:v>
                </c:pt>
                <c:pt idx="13">
                  <c:v>3801.2060000000001</c:v>
                </c:pt>
                <c:pt idx="14">
                  <c:v>3666.7649999999999</c:v>
                </c:pt>
                <c:pt idx="15">
                  <c:v>4229.2889999999998</c:v>
                </c:pt>
                <c:pt idx="16">
                  <c:v>4646.0219999999999</c:v>
                </c:pt>
                <c:pt idx="17">
                  <c:v>5082.4369999999999</c:v>
                </c:pt>
                <c:pt idx="18" formatCode="#,##0;\-#,##0">
                  <c:v>5198.3519458634883</c:v>
                </c:pt>
                <c:pt idx="19" formatCode="#,##0;\-#,##0">
                  <c:v>5422.6587761540113</c:v>
                </c:pt>
                <c:pt idx="20" formatCode="#,##0;\-#,##0">
                  <c:v>5328.2919816552258</c:v>
                </c:pt>
                <c:pt idx="21" formatCode="#,##0;\-#,##0">
                  <c:v>5034.5352255940606</c:v>
                </c:pt>
                <c:pt idx="22" formatCode="#,##0;\-#,##0">
                  <c:v>4558.6265496149445</c:v>
                </c:pt>
                <c:pt idx="23" formatCode="#,##0;\-#,##0">
                  <c:v>4545.8791481696098</c:v>
                </c:pt>
                <c:pt idx="24" formatCode="#,##0;\-#,##0">
                  <c:v>4606.800421498353</c:v>
                </c:pt>
                <c:pt idx="25" formatCode="#,##0;\-#,##0">
                  <c:v>4570.6663754544034</c:v>
                </c:pt>
                <c:pt idx="26" formatCode="#,##0;\-#,##0">
                  <c:v>4679.0516640333499</c:v>
                </c:pt>
                <c:pt idx="27" formatCode="#,##0;\-#,##0">
                  <c:v>4882.6146896022201</c:v>
                </c:pt>
                <c:pt idx="28" formatCode="#,##0;\-#,##0">
                  <c:v>5386.3483752870734</c:v>
                </c:pt>
                <c:pt idx="29" formatCode="#,##0;\-#,##0">
                  <c:v>5754.6773863963153</c:v>
                </c:pt>
                <c:pt idx="30" formatCode="#,##0;\-#,##0">
                  <c:v>6037.4583373266396</c:v>
                </c:pt>
                <c:pt idx="31" formatCode="#,##0;\-#,##0">
                  <c:v>6105.9199771243666</c:v>
                </c:pt>
                <c:pt idx="32" formatCode="#,##0;\-#,##0">
                  <c:v>5890.0826115689706</c:v>
                </c:pt>
                <c:pt idx="33" formatCode="#,##0;\-#,##0">
                  <c:v>5518.2240359283342</c:v>
                </c:pt>
                <c:pt idx="34" formatCode="#,##0;\-#,##0">
                  <c:v>4985.1069950725068</c:v>
                </c:pt>
                <c:pt idx="35" formatCode="#,##0;\-#,##0">
                  <c:v>4976.8851967147839</c:v>
                </c:pt>
                <c:pt idx="36" formatCode="#,##0;\-#,##0">
                  <c:v>5034.1904652340681</c:v>
                </c:pt>
                <c:pt idx="37" formatCode="#,##0;\-#,##0">
                  <c:v>4999.8657758722065</c:v>
                </c:pt>
                <c:pt idx="38" formatCode="#,##0;\-#,##0">
                  <c:v>5124.9863391296885</c:v>
                </c:pt>
                <c:pt idx="39" formatCode="#,##0;\-#,##0">
                  <c:v>5324.9896414734276</c:v>
                </c:pt>
                <c:pt idx="40" formatCode="#,##0;\-#,##0">
                  <c:v>5851.7185861939506</c:v>
                </c:pt>
                <c:pt idx="41" formatCode="#,##0;\-#,##0">
                  <c:v>6243.1158588248445</c:v>
                </c:pt>
                <c:pt idx="42" formatCode="#,##0;\-#,##0">
                  <c:v>6552.4981076212543</c:v>
                </c:pt>
                <c:pt idx="43" formatCode="#,##0;\-#,##0">
                  <c:v>6616.8063073820704</c:v>
                </c:pt>
                <c:pt idx="44" formatCode="#,##0;\-#,##0">
                  <c:v>6406.5281016785375</c:v>
                </c:pt>
                <c:pt idx="45" formatCode="#,##0;\-#,##0">
                  <c:v>6012.7924846129981</c:v>
                </c:pt>
                <c:pt idx="46" formatCode="#,##0;\-#,##0">
                  <c:v>5445.7102111976565</c:v>
                </c:pt>
                <c:pt idx="47" formatCode="#,##0;\-#,##0">
                  <c:v>5434.8912258319406</c:v>
                </c:pt>
                <c:pt idx="48" formatCode="#,##0;\-#,##0">
                  <c:v>5506.1450383582796</c:v>
                </c:pt>
                <c:pt idx="49" formatCode="#,##0;\-#,##0">
                  <c:v>5463.0993219877037</c:v>
                </c:pt>
                <c:pt idx="50" formatCode="#,##0;\-#,##0">
                  <c:v>5590.9692062561571</c:v>
                </c:pt>
                <c:pt idx="51" formatCode="#,##0;\-#,##0">
                  <c:v>5799.8529420421182</c:v>
                </c:pt>
                <c:pt idx="52" formatCode="#,##0;\-#,##0">
                  <c:v>6355.5332142159268</c:v>
                </c:pt>
                <c:pt idx="53" formatCode="#,##0;\-#,##0">
                  <c:v>6759.5475731310607</c:v>
                </c:pt>
                <c:pt idx="54" formatCode="#,##0;\-#,##0">
                  <c:v>7070.1662271268606</c:v>
                </c:pt>
                <c:pt idx="55" formatCode="#,##0;\-#,##0">
                  <c:v>7136.7126806645265</c:v>
                </c:pt>
                <c:pt idx="56" formatCode="#,##0;\-#,##0">
                  <c:v>6907.7619445029222</c:v>
                </c:pt>
                <c:pt idx="57" formatCode="#,##0;\-#,##0">
                  <c:v>6494.1510411943736</c:v>
                </c:pt>
                <c:pt idx="58" formatCode="#,##0;\-#,##0">
                  <c:v>5893.2323258605902</c:v>
                </c:pt>
                <c:pt idx="59" formatCode="#,##0;\-#,##0">
                  <c:v>5865.9792659318045</c:v>
                </c:pt>
                <c:pt idx="60" formatCode="#,##0;\-#,##0">
                  <c:v>5909.2049708456061</c:v>
                </c:pt>
                <c:pt idx="61" formatCode="#,##0;\-#,##0">
                  <c:v>5848.7721141780166</c:v>
                </c:pt>
                <c:pt idx="62" formatCode="#,##0;\-#,##0">
                  <c:v>5965.9133826518182</c:v>
                </c:pt>
                <c:pt idx="63" formatCode="#,##0;\-#,##0">
                  <c:v>6169.2962758785216</c:v>
                </c:pt>
                <c:pt idx="64" formatCode="#,##0;\-#,##0">
                  <c:v>6728.9452763580412</c:v>
                </c:pt>
                <c:pt idx="65" formatCode="#,##0;\-#,##0">
                  <c:v>7130.0031940272565</c:v>
                </c:pt>
                <c:pt idx="66" formatCode="#,##0;\-#,##0">
                  <c:v>7446.1277114270288</c:v>
                </c:pt>
                <c:pt idx="67" formatCode="#,##0;\-#,##0">
                  <c:v>7490.8125565674327</c:v>
                </c:pt>
                <c:pt idx="68" formatCode="#,##0;\-#,##0">
                  <c:v>7230.2078690237404</c:v>
                </c:pt>
                <c:pt idx="69" formatCode="#,##0;\-#,##0">
                  <c:v>6784.0185303795206</c:v>
                </c:pt>
                <c:pt idx="70" formatCode="#,##0;\-#,##0">
                  <c:v>6140.7202457152371</c:v>
                </c:pt>
                <c:pt idx="71" formatCode="#,##0;\-#,##0">
                  <c:v>6090.3885729470203</c:v>
                </c:pt>
                <c:pt idx="72" formatCode="#,##0;\-#,##0">
                  <c:v>6113.6598898236853</c:v>
                </c:pt>
                <c:pt idx="73" formatCode="#,##0;\-#,##0">
                  <c:v>6033.3655514524398</c:v>
                </c:pt>
                <c:pt idx="74" formatCode="#,##0;\-#,##0">
                  <c:v>6146.1986118079103</c:v>
                </c:pt>
                <c:pt idx="75" formatCode="#,##0;\-#,##0">
                  <c:v>6343.7876820207057</c:v>
                </c:pt>
                <c:pt idx="76" formatCode="#,##0;\-#,##0">
                  <c:v>6908.4268720920272</c:v>
                </c:pt>
                <c:pt idx="77" formatCode="#,##0;\-#,##0">
                  <c:v>7294.6978908333149</c:v>
                </c:pt>
                <c:pt idx="78" formatCode="#,##0;\-#,##0">
                  <c:v>7594.251271430312</c:v>
                </c:pt>
                <c:pt idx="79" formatCode="#,##0;\-#,##0">
                  <c:v>7625.1728995497033</c:v>
                </c:pt>
                <c:pt idx="80" formatCode="#,##0;\-#,##0">
                  <c:v>7348.5777474931892</c:v>
                </c:pt>
                <c:pt idx="81" formatCode="#,##0;\-#,##0">
                  <c:v>6880.2851648103724</c:v>
                </c:pt>
                <c:pt idx="82" formatCode="#,##0;\-#,##0">
                  <c:v>6218.1291203450292</c:v>
                </c:pt>
                <c:pt idx="83" formatCode="#,##0;\-#,##0">
                  <c:v>6178.2153974480798</c:v>
                </c:pt>
                <c:pt idx="84" formatCode="#,##0;\-#,##0">
                  <c:v>6203.0113742420435</c:v>
                </c:pt>
                <c:pt idx="85" formatCode="#,##0;\-#,##0">
                  <c:v>6130.1397390730635</c:v>
                </c:pt>
                <c:pt idx="86" formatCode="#,##0;\-#,##0">
                  <c:v>6240.9029007909203</c:v>
                </c:pt>
                <c:pt idx="87" formatCode="#,##0;\-#,##0">
                  <c:v>6438.6694852013397</c:v>
                </c:pt>
                <c:pt idx="88" formatCode="#,##0;\-#,##0">
                  <c:v>7000.4997693093937</c:v>
                </c:pt>
                <c:pt idx="89" formatCode="#,##0;\-#,##0">
                  <c:v>7388.9424080758699</c:v>
                </c:pt>
                <c:pt idx="90" formatCode="#,##0;\-#,##0">
                  <c:v>7690.7958714381721</c:v>
                </c:pt>
                <c:pt idx="91" formatCode="#,##0;\-#,##0">
                  <c:v>7725.7965661688813</c:v>
                </c:pt>
                <c:pt idx="92" formatCode="#,##0;\-#,##0">
                  <c:v>7448.629980755778</c:v>
                </c:pt>
                <c:pt idx="93" formatCode="#,##0;\-#,##0">
                  <c:v>6983.4088449575138</c:v>
                </c:pt>
                <c:pt idx="94" formatCode="#,##0;\-#,##0">
                  <c:v>6310.9381218172384</c:v>
                </c:pt>
                <c:pt idx="95" formatCode="#,##0;\-#,##0">
                  <c:v>6251.0580629410988</c:v>
                </c:pt>
                <c:pt idx="96" formatCode="#,##0;\-#,##0">
                  <c:v>6255.0302586662856</c:v>
                </c:pt>
                <c:pt idx="97" formatCode="#,##0;\-#,##0">
                  <c:v>6189.2341307865081</c:v>
                </c:pt>
                <c:pt idx="98" formatCode="#,##0;\-#,##0">
                  <c:v>6299.269375309219</c:v>
                </c:pt>
                <c:pt idx="99" formatCode="#,##0;\-#,##0">
                  <c:v>6518.4400357358927</c:v>
                </c:pt>
                <c:pt idx="100" formatCode="#,##0;\-#,##0">
                  <c:v>7078.2495784852717</c:v>
                </c:pt>
                <c:pt idx="101" formatCode="#,##0;\-#,##0">
                  <c:v>7466.5536819658782</c:v>
                </c:pt>
                <c:pt idx="102" formatCode="#,##0;\-#,##0">
                  <c:v>7746.5518386404392</c:v>
                </c:pt>
                <c:pt idx="103" formatCode="#,##0;\-#,##0">
                  <c:v>7769.6208917807453</c:v>
                </c:pt>
                <c:pt idx="104" formatCode="#,##0;\-#,##0">
                  <c:v>7485.7266152508191</c:v>
                </c:pt>
                <c:pt idx="105" formatCode="#,##0;\-#,##0">
                  <c:v>7006.2497623117779</c:v>
                </c:pt>
                <c:pt idx="106" formatCode="#,##0;\-#,##0">
                  <c:v>6338.9720322308749</c:v>
                </c:pt>
                <c:pt idx="107" formatCode="#,##0;\-#,##0">
                  <c:v>6283.6814419720849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68800"/>
        <c:axId val="88802048"/>
      </c:lineChart>
      <c:catAx>
        <c:axId val="88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02048"/>
        <c:crosses val="autoZero"/>
        <c:auto val="1"/>
        <c:lblAlgn val="ctr"/>
        <c:lblOffset val="100"/>
        <c:noMultiLvlLbl val="0"/>
      </c:catAx>
      <c:valAx>
        <c:axId val="888020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668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223837</xdr:colOff>
      <xdr:row>374</xdr:row>
      <xdr:rowOff>33337</xdr:rowOff>
    </xdr:from>
    <xdr:to>
      <xdr:col>17</xdr:col>
      <xdr:colOff>481012</xdr:colOff>
      <xdr:row>388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232</xdr:row>
      <xdr:rowOff>71437</xdr:rowOff>
    </xdr:from>
    <xdr:to>
      <xdr:col>11</xdr:col>
      <xdr:colOff>509587</xdr:colOff>
      <xdr:row>246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2013_LT_Inpu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S1_Cust%20R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15%20GS1_Customers%20ndOUTPUT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Annual_Data"/>
      <sheetName val="Misc"/>
      <sheetName val="Population_Annual"/>
      <sheetName val="Population_Monthly"/>
      <sheetName val="GI_Data_Monthly"/>
      <sheetName val="Vero_Monthly_Data"/>
      <sheetName val="Vero_Annual_Data"/>
      <sheetName val="Annual CPI"/>
      <sheetName val="Vero Monthly Data"/>
      <sheetName val="Vero Annual Data"/>
    </sheetNames>
    <sheetDataSet>
      <sheetData sheetId="0">
        <row r="314">
          <cell r="S314">
            <v>8085609</v>
          </cell>
        </row>
      </sheetData>
      <sheetData sheetId="1">
        <row r="160">
          <cell r="O160">
            <v>126.72275025435472</v>
          </cell>
        </row>
      </sheetData>
      <sheetData sheetId="2">
        <row r="253">
          <cell r="J253">
            <v>7062.2583333333314</v>
          </cell>
        </row>
      </sheetData>
      <sheetData sheetId="3">
        <row r="21">
          <cell r="C21">
            <v>13425</v>
          </cell>
        </row>
      </sheetData>
      <sheetData sheetId="4">
        <row r="242">
          <cell r="K242">
            <v>13931</v>
          </cell>
        </row>
        <row r="386">
          <cell r="M386">
            <v>4250.0230000000001</v>
          </cell>
        </row>
        <row r="387">
          <cell r="M387">
            <v>3701.953</v>
          </cell>
        </row>
        <row r="388">
          <cell r="M388">
            <v>3879.895</v>
          </cell>
        </row>
        <row r="389">
          <cell r="M389">
            <v>4073.3670000000002</v>
          </cell>
        </row>
        <row r="390">
          <cell r="M390">
            <v>4372.9229999999998</v>
          </cell>
        </row>
        <row r="391">
          <cell r="M391">
            <v>4856.1629999999996</v>
          </cell>
        </row>
        <row r="392">
          <cell r="M392">
            <v>4935.7740000000003</v>
          </cell>
        </row>
        <row r="393">
          <cell r="M393">
            <v>5060.8829999999998</v>
          </cell>
        </row>
        <row r="394">
          <cell r="M394">
            <v>5339.6260000000002</v>
          </cell>
        </row>
        <row r="395">
          <cell r="M395">
            <v>4965.18</v>
          </cell>
        </row>
        <row r="396">
          <cell r="M396">
            <v>4232.1109999999999</v>
          </cell>
        </row>
        <row r="397">
          <cell r="M397">
            <v>3848.4850000000001</v>
          </cell>
        </row>
        <row r="398">
          <cell r="M398">
            <v>4097.1170000000002</v>
          </cell>
        </row>
        <row r="399">
          <cell r="M399">
            <v>3801.2060000000001</v>
          </cell>
        </row>
        <row r="400">
          <cell r="M400">
            <v>3666.7649999999999</v>
          </cell>
        </row>
        <row r="401">
          <cell r="M401">
            <v>4229.2889999999998</v>
          </cell>
        </row>
        <row r="402">
          <cell r="M402">
            <v>4646.0219999999999</v>
          </cell>
        </row>
        <row r="403">
          <cell r="M403">
            <v>5082.4369999999999</v>
          </cell>
        </row>
      </sheetData>
      <sheetData sheetId="5"/>
      <sheetData sheetId="6">
        <row r="446">
          <cell r="C446">
            <v>18373694.75</v>
          </cell>
        </row>
      </sheetData>
      <sheetData sheetId="7"/>
      <sheetData sheetId="8">
        <row r="206">
          <cell r="C206">
            <v>21.666666666666668</v>
          </cell>
        </row>
      </sheetData>
      <sheetData sheetId="9">
        <row r="2">
          <cell r="I2">
            <v>37.5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0">
          <cell r="D210">
            <v>7541.2983686848902</v>
          </cell>
        </row>
        <row r="211">
          <cell r="D211">
            <v>7562.0800734424001</v>
          </cell>
        </row>
        <row r="212">
          <cell r="D212">
            <v>7714.7327937088103</v>
          </cell>
        </row>
        <row r="213">
          <cell r="D213">
            <v>7671.4279679511201</v>
          </cell>
        </row>
        <row r="214">
          <cell r="D214">
            <v>7777.41004358188</v>
          </cell>
        </row>
        <row r="215">
          <cell r="D215">
            <v>8021.1068402407</v>
          </cell>
        </row>
        <row r="216">
          <cell r="D216">
            <v>8122.4249154116997</v>
          </cell>
        </row>
        <row r="217">
          <cell r="D217">
            <v>8241.1227601124792</v>
          </cell>
        </row>
        <row r="218">
          <cell r="D218">
            <v>8299.5202206467693</v>
          </cell>
        </row>
        <row r="219">
          <cell r="D219">
            <v>8376.9304918370399</v>
          </cell>
        </row>
        <row r="220">
          <cell r="D220">
            <v>8426.2967645377903</v>
          </cell>
        </row>
        <row r="221">
          <cell r="D221">
            <v>8465.3242982674292</v>
          </cell>
        </row>
        <row r="222">
          <cell r="D222">
            <v>8499.6317739822007</v>
          </cell>
        </row>
        <row r="223">
          <cell r="D223">
            <v>8543.3016363633706</v>
          </cell>
        </row>
        <row r="224">
          <cell r="D224">
            <v>8601.1979118260097</v>
          </cell>
        </row>
        <row r="225">
          <cell r="D225">
            <v>8672.4950081744591</v>
          </cell>
        </row>
        <row r="226">
          <cell r="D226">
            <v>8772.5543571450708</v>
          </cell>
        </row>
        <row r="227">
          <cell r="D227">
            <v>8839.7502095181499</v>
          </cell>
        </row>
        <row r="228">
          <cell r="D228">
            <v>8891.6912184486591</v>
          </cell>
        </row>
        <row r="229">
          <cell r="D229">
            <v>8952.9618432908592</v>
          </cell>
        </row>
        <row r="230">
          <cell r="D230">
            <v>8992.4925367465203</v>
          </cell>
        </row>
        <row r="231">
          <cell r="D231">
            <v>9031.4632339252603</v>
          </cell>
        </row>
        <row r="232">
          <cell r="D232">
            <v>9063.8309001318303</v>
          </cell>
        </row>
        <row r="233">
          <cell r="D233">
            <v>9115.1743529574796</v>
          </cell>
        </row>
        <row r="234">
          <cell r="D234">
            <v>9169.7458383134199</v>
          </cell>
        </row>
        <row r="235">
          <cell r="D235">
            <v>9224.8446049302693</v>
          </cell>
        </row>
        <row r="236">
          <cell r="D236">
            <v>9284.3955419016092</v>
          </cell>
        </row>
        <row r="237">
          <cell r="D237">
            <v>9342.0870903042596</v>
          </cell>
        </row>
        <row r="238">
          <cell r="D238">
            <v>9407.9076948455804</v>
          </cell>
        </row>
        <row r="239">
          <cell r="D239">
            <v>9473.6204231029496</v>
          </cell>
        </row>
        <row r="240">
          <cell r="D240">
            <v>9537.8429514137606</v>
          </cell>
        </row>
        <row r="241">
          <cell r="D241">
            <v>9603.4924635443695</v>
          </cell>
        </row>
        <row r="242">
          <cell r="D242">
            <v>9662.9383132406292</v>
          </cell>
        </row>
        <row r="243">
          <cell r="D243">
            <v>9729.4376773673102</v>
          </cell>
        </row>
        <row r="244">
          <cell r="D244">
            <v>9776.8585479311605</v>
          </cell>
        </row>
        <row r="245">
          <cell r="D245">
            <v>9828.0130666038694</v>
          </cell>
        </row>
        <row r="246">
          <cell r="D246">
            <v>9885.3591352931398</v>
          </cell>
        </row>
        <row r="247">
          <cell r="D247">
            <v>9932.9078581594604</v>
          </cell>
        </row>
        <row r="248">
          <cell r="D248">
            <v>9983.8735826002794</v>
          </cell>
        </row>
        <row r="249">
          <cell r="D249">
            <v>10034.347650591901</v>
          </cell>
        </row>
        <row r="250">
          <cell r="D250">
            <v>10088.1479590729</v>
          </cell>
        </row>
        <row r="251">
          <cell r="D251">
            <v>10134.254232580301</v>
          </cell>
        </row>
        <row r="252">
          <cell r="D252">
            <v>10172.901046225699</v>
          </cell>
        </row>
        <row r="253">
          <cell r="D253">
            <v>10224.5167344764</v>
          </cell>
        </row>
        <row r="254">
          <cell r="D254">
            <v>10279.4076555103</v>
          </cell>
        </row>
        <row r="255">
          <cell r="D255">
            <v>10341.0048426662</v>
          </cell>
        </row>
        <row r="256">
          <cell r="D256">
            <v>10393.707805750601</v>
          </cell>
        </row>
        <row r="257">
          <cell r="D257">
            <v>10419.1461206604</v>
          </cell>
        </row>
        <row r="258">
          <cell r="D258">
            <v>10440.291467925101</v>
          </cell>
        </row>
        <row r="259">
          <cell r="D259">
            <v>10462.919703359599</v>
          </cell>
        </row>
        <row r="260">
          <cell r="D260">
            <v>10484.909284098099</v>
          </cell>
        </row>
        <row r="261">
          <cell r="D261">
            <v>10509.8744052445</v>
          </cell>
        </row>
        <row r="262">
          <cell r="D262">
            <v>10530.4307924226</v>
          </cell>
        </row>
        <row r="263">
          <cell r="D263">
            <v>10547.342002998899</v>
          </cell>
        </row>
        <row r="264">
          <cell r="D264">
            <v>10561.8832786199</v>
          </cell>
        </row>
        <row r="265">
          <cell r="D265">
            <v>10580.243723965301</v>
          </cell>
        </row>
        <row r="266">
          <cell r="D266">
            <v>10601.477813817801</v>
          </cell>
        </row>
        <row r="267">
          <cell r="D267">
            <v>10633.257884607399</v>
          </cell>
        </row>
        <row r="268">
          <cell r="D268">
            <v>10642.496093094</v>
          </cell>
        </row>
        <row r="269">
          <cell r="D269">
            <v>10647.5324701871</v>
          </cell>
        </row>
        <row r="270">
          <cell r="D270">
            <v>10650.9754178113</v>
          </cell>
        </row>
        <row r="271">
          <cell r="D271">
            <v>10659.6564513294</v>
          </cell>
        </row>
        <row r="272">
          <cell r="D272">
            <v>10670.4837010554</v>
          </cell>
        </row>
        <row r="273">
          <cell r="D273">
            <v>10679.7772424591</v>
          </cell>
        </row>
        <row r="274">
          <cell r="D274">
            <v>10694.1592447245</v>
          </cell>
        </row>
        <row r="275">
          <cell r="D275">
            <v>10696.037963098701</v>
          </cell>
        </row>
        <row r="276">
          <cell r="D276">
            <v>10696.128551310299</v>
          </cell>
        </row>
        <row r="277">
          <cell r="D277">
            <v>10694.492145231001</v>
          </cell>
        </row>
        <row r="278">
          <cell r="D278">
            <v>10696.6197197863</v>
          </cell>
        </row>
        <row r="279">
          <cell r="D279">
            <v>10700.2879701561</v>
          </cell>
        </row>
        <row r="280">
          <cell r="D280">
            <v>10702.459759629999</v>
          </cell>
        </row>
        <row r="281">
          <cell r="D281">
            <v>10707.47902504</v>
          </cell>
        </row>
        <row r="282">
          <cell r="D282">
            <v>10713.318435651199</v>
          </cell>
        </row>
        <row r="283">
          <cell r="D283">
            <v>10717.027515862001</v>
          </cell>
        </row>
        <row r="284">
          <cell r="D284">
            <v>10723.2008604655</v>
          </cell>
        </row>
        <row r="285">
          <cell r="D285">
            <v>10731.115808668899</v>
          </cell>
        </row>
        <row r="286">
          <cell r="D286">
            <v>10736.9628363641</v>
          </cell>
        </row>
        <row r="287">
          <cell r="D287">
            <v>10739.7418722033</v>
          </cell>
        </row>
        <row r="288">
          <cell r="D288">
            <v>10741.335015975101</v>
          </cell>
        </row>
        <row r="289">
          <cell r="D289">
            <v>10745.1968931417</v>
          </cell>
        </row>
        <row r="290">
          <cell r="D290">
            <v>10748.383810614399</v>
          </cell>
        </row>
        <row r="291">
          <cell r="D291">
            <v>10760.260161721901</v>
          </cell>
        </row>
        <row r="292">
          <cell r="D292">
            <v>10751.172268853899</v>
          </cell>
        </row>
        <row r="293">
          <cell r="D293">
            <v>10740.649592682301</v>
          </cell>
        </row>
        <row r="294">
          <cell r="D294">
            <v>10710.6682511409</v>
          </cell>
        </row>
        <row r="295">
          <cell r="D295">
            <v>10726.5756166144</v>
          </cell>
        </row>
        <row r="296">
          <cell r="D296">
            <v>10749.6064425072</v>
          </cell>
        </row>
        <row r="297">
          <cell r="D297">
            <v>10792.119264463399</v>
          </cell>
        </row>
        <row r="298">
          <cell r="D298">
            <v>10790.0146013495</v>
          </cell>
        </row>
        <row r="299">
          <cell r="D299">
            <v>10774.2477373245</v>
          </cell>
        </row>
        <row r="300">
          <cell r="D300">
            <v>10759.099775889499</v>
          </cell>
        </row>
        <row r="301">
          <cell r="D301">
            <v>10746.363612421501</v>
          </cell>
        </row>
        <row r="302">
          <cell r="D302">
            <v>10739.923407820401</v>
          </cell>
        </row>
        <row r="303">
          <cell r="D303">
            <v>10729.325822835801</v>
          </cell>
        </row>
        <row r="304">
          <cell r="D304">
            <v>10725.8410020827</v>
          </cell>
        </row>
        <row r="305">
          <cell r="D305">
            <v>10723.0058736725</v>
          </cell>
        </row>
        <row r="306">
          <cell r="D306">
            <v>10710.722284110499</v>
          </cell>
        </row>
        <row r="307">
          <cell r="D307">
            <v>10718.882498338</v>
          </cell>
        </row>
        <row r="308">
          <cell r="D308">
            <v>10731.352309550401</v>
          </cell>
        </row>
        <row r="309">
          <cell r="D309">
            <v>10748.9480129942</v>
          </cell>
        </row>
        <row r="310">
          <cell r="D310">
            <v>10754.401994874601</v>
          </cell>
        </row>
        <row r="311">
          <cell r="D311">
            <v>10753.605377694301</v>
          </cell>
        </row>
        <row r="312">
          <cell r="D312">
            <v>10754.3842349638</v>
          </cell>
        </row>
        <row r="313">
          <cell r="D313">
            <v>10751.595515724301</v>
          </cell>
        </row>
        <row r="314">
          <cell r="D314">
            <v>10750.655779381001</v>
          </cell>
        </row>
        <row r="315">
          <cell r="D315">
            <v>10747.8004920531</v>
          </cell>
        </row>
        <row r="316">
          <cell r="D316">
            <v>10749.898665964</v>
          </cell>
        </row>
        <row r="317">
          <cell r="D317">
            <v>10751.046152864599</v>
          </cell>
        </row>
        <row r="318">
          <cell r="D318">
            <v>10752.1171053986</v>
          </cell>
        </row>
        <row r="319">
          <cell r="D319">
            <v>10752.137536120499</v>
          </cell>
        </row>
        <row r="320">
          <cell r="D320">
            <v>10751.815432797301</v>
          </cell>
        </row>
        <row r="321">
          <cell r="D321">
            <v>10752.786599970201</v>
          </cell>
        </row>
        <row r="322">
          <cell r="D322">
            <v>10751.008515281301</v>
          </cell>
        </row>
        <row r="323">
          <cell r="D323">
            <v>10748.787189111499</v>
          </cell>
        </row>
        <row r="324">
          <cell r="D324">
            <v>10745.536219774</v>
          </cell>
        </row>
        <row r="325">
          <cell r="D325">
            <v>10744.9478669204</v>
          </cell>
        </row>
        <row r="326">
          <cell r="D326">
            <v>10742.8007501906</v>
          </cell>
        </row>
        <row r="327">
          <cell r="D327">
            <v>10744.0484588376</v>
          </cell>
        </row>
        <row r="328">
          <cell r="D328">
            <v>10735.7740312599</v>
          </cell>
        </row>
        <row r="329">
          <cell r="D329">
            <v>10729.5810764493</v>
          </cell>
        </row>
        <row r="330">
          <cell r="D330">
            <v>10719.891343618599</v>
          </cell>
        </row>
        <row r="331">
          <cell r="D331">
            <v>10720.460563472099</v>
          </cell>
        </row>
        <row r="332">
          <cell r="D332">
            <v>10723.1203014892</v>
          </cell>
        </row>
        <row r="333">
          <cell r="D333">
            <v>10730.296547834299</v>
          </cell>
        </row>
        <row r="334">
          <cell r="D334">
            <v>10726.2372544931</v>
          </cell>
        </row>
        <row r="335">
          <cell r="D335">
            <v>10716.710549392499</v>
          </cell>
        </row>
        <row r="336">
          <cell r="D336">
            <v>10705.7014208624</v>
          </cell>
        </row>
        <row r="337">
          <cell r="D337">
            <v>10698.839638867999</v>
          </cell>
        </row>
        <row r="338">
          <cell r="D338">
            <v>10691.6658240827</v>
          </cell>
        </row>
        <row r="339">
          <cell r="D339">
            <v>10689.3948508539</v>
          </cell>
        </row>
        <row r="340">
          <cell r="D340">
            <v>10674.172172107201</v>
          </cell>
        </row>
        <row r="341">
          <cell r="D341">
            <v>10660.5067198621</v>
          </cell>
        </row>
        <row r="342">
          <cell r="D342">
            <v>10641.931963782999</v>
          </cell>
        </row>
        <row r="343">
          <cell r="D343">
            <v>10636.920300727499</v>
          </cell>
        </row>
        <row r="344">
          <cell r="D344">
            <v>10633.857937814</v>
          </cell>
        </row>
        <row r="345">
          <cell r="D345">
            <v>10630.000948709399</v>
          </cell>
        </row>
        <row r="346">
          <cell r="D346">
            <v>10624.8769124922</v>
          </cell>
        </row>
        <row r="347">
          <cell r="D347">
            <v>10620.056648894701</v>
          </cell>
        </row>
        <row r="348">
          <cell r="D348">
            <v>10617.378335478399</v>
          </cell>
        </row>
        <row r="349">
          <cell r="D349">
            <v>10611.4635985077</v>
          </cell>
        </row>
        <row r="350">
          <cell r="D350">
            <v>10604.440170715599</v>
          </cell>
        </row>
        <row r="351">
          <cell r="D351">
            <v>10596.3715975048</v>
          </cell>
        </row>
        <row r="352">
          <cell r="D352">
            <v>10588.6279736165</v>
          </cell>
        </row>
        <row r="353">
          <cell r="D353">
            <v>10585.781877080201</v>
          </cell>
        </row>
        <row r="354">
          <cell r="D354">
            <v>10578.4680612662</v>
          </cell>
        </row>
        <row r="355">
          <cell r="D355">
            <v>10582.5846853395</v>
          </cell>
        </row>
        <row r="356">
          <cell r="D356">
            <v>10588.826507932899</v>
          </cell>
        </row>
        <row r="357">
          <cell r="D357">
            <v>10594.8058693312</v>
          </cell>
        </row>
        <row r="358">
          <cell r="D358">
            <v>10604.000333161401</v>
          </cell>
        </row>
        <row r="359">
          <cell r="D359">
            <v>10609.6549652993</v>
          </cell>
        </row>
        <row r="360">
          <cell r="D360">
            <v>10613.247631823</v>
          </cell>
        </row>
        <row r="361">
          <cell r="D361">
            <v>10621.150297256499</v>
          </cell>
        </row>
        <row r="362">
          <cell r="D362">
            <v>10628.557235231099</v>
          </cell>
        </row>
        <row r="363">
          <cell r="D363">
            <v>10640.562021899699</v>
          </cell>
        </row>
        <row r="364">
          <cell r="D364">
            <v>10640.471791973399</v>
          </cell>
        </row>
        <row r="365">
          <cell r="D365">
            <v>10642.757961617201</v>
          </cell>
        </row>
        <row r="366">
          <cell r="D366">
            <v>10639.2932677935</v>
          </cell>
        </row>
        <row r="367">
          <cell r="D367">
            <v>10650.9568506712</v>
          </cell>
        </row>
        <row r="368">
          <cell r="D368">
            <v>10665.659797840101</v>
          </cell>
        </row>
        <row r="369">
          <cell r="D369">
            <v>10679.3832890903</v>
          </cell>
        </row>
        <row r="370">
          <cell r="D370">
            <v>10692.7371095783</v>
          </cell>
        </row>
        <row r="371">
          <cell r="D371">
            <v>10704.926999212499</v>
          </cell>
        </row>
        <row r="372">
          <cell r="D372">
            <v>10718.149008546699</v>
          </cell>
        </row>
        <row r="373">
          <cell r="D373">
            <v>10730.1642400942</v>
          </cell>
        </row>
        <row r="374">
          <cell r="D374">
            <v>10740.873710739599</v>
          </cell>
        </row>
        <row r="375">
          <cell r="D375">
            <v>10754.861075884401</v>
          </cell>
        </row>
        <row r="376">
          <cell r="D376">
            <v>10760.743161685699</v>
          </cell>
        </row>
        <row r="377">
          <cell r="D377">
            <v>10766.894934284001</v>
          </cell>
        </row>
        <row r="378">
          <cell r="D378">
            <v>10773.794655772799</v>
          </cell>
        </row>
        <row r="379">
          <cell r="D379">
            <v>10780.3331223404</v>
          </cell>
        </row>
        <row r="380">
          <cell r="D380">
            <v>10786.7970054248</v>
          </cell>
        </row>
        <row r="381">
          <cell r="D381">
            <v>10789.390414707599</v>
          </cell>
        </row>
        <row r="382">
          <cell r="D382">
            <v>10800.087873939199</v>
          </cell>
        </row>
        <row r="383">
          <cell r="D383">
            <v>10810.3312671454</v>
          </cell>
        </row>
        <row r="384">
          <cell r="D384">
            <v>10822.7699767912</v>
          </cell>
        </row>
        <row r="385">
          <cell r="D385">
            <v>10829.911899949</v>
          </cell>
        </row>
        <row r="386">
          <cell r="D386">
            <v>10832.3362884037</v>
          </cell>
        </row>
        <row r="387">
          <cell r="D387">
            <v>10833.095272275699</v>
          </cell>
        </row>
        <row r="388">
          <cell r="D388">
            <v>10836.1357950744</v>
          </cell>
        </row>
        <row r="389">
          <cell r="D389">
            <v>10843.0815650818</v>
          </cell>
        </row>
        <row r="390">
          <cell r="D390">
            <v>10848.076258568401</v>
          </cell>
        </row>
        <row r="391">
          <cell r="D391">
            <v>10858.242803422299</v>
          </cell>
        </row>
        <row r="392">
          <cell r="D392">
            <v>10868.84918216</v>
          </cell>
        </row>
        <row r="393">
          <cell r="D393">
            <v>10880.597621270999</v>
          </cell>
        </row>
        <row r="394">
          <cell r="D394">
            <v>10889.2237524507</v>
          </cell>
        </row>
        <row r="395">
          <cell r="D395">
            <v>10896.4889994557</v>
          </cell>
        </row>
        <row r="396">
          <cell r="D396">
            <v>10904.2466866295</v>
          </cell>
        </row>
        <row r="397">
          <cell r="D397">
            <v>10911.8489134954</v>
          </cell>
        </row>
        <row r="398">
          <cell r="D398">
            <v>10915.1413872131</v>
          </cell>
        </row>
        <row r="399">
          <cell r="D399">
            <v>10913.8896780633</v>
          </cell>
        </row>
        <row r="400">
          <cell r="D400">
            <v>10920.019507958201</v>
          </cell>
        </row>
        <row r="401">
          <cell r="D401">
            <v>10929.4176941555</v>
          </cell>
        </row>
        <row r="402">
          <cell r="D402">
            <v>10937.9976629184</v>
          </cell>
        </row>
        <row r="403">
          <cell r="D403">
            <v>10948.571425649499</v>
          </cell>
        </row>
        <row r="404">
          <cell r="D404">
            <v>10961.523539592899</v>
          </cell>
        </row>
        <row r="405">
          <cell r="D405">
            <v>10979.3320530686</v>
          </cell>
        </row>
        <row r="406">
          <cell r="D406">
            <v>10987.2095613936</v>
          </cell>
        </row>
        <row r="407">
          <cell r="D407">
            <v>10992.4794594658</v>
          </cell>
        </row>
        <row r="408">
          <cell r="D408">
            <v>10998.6927312673</v>
          </cell>
        </row>
        <row r="409">
          <cell r="D409">
            <v>11004.0519673747</v>
          </cell>
        </row>
        <row r="410">
          <cell r="D410">
            <v>11005.938145125099</v>
          </cell>
        </row>
        <row r="411">
          <cell r="D411">
            <v>11009.544266278601</v>
          </cell>
        </row>
        <row r="412">
          <cell r="D412">
            <v>11005.3909373439</v>
          </cell>
        </row>
        <row r="413">
          <cell r="D413">
            <v>11006.727819428599</v>
          </cell>
        </row>
        <row r="414">
          <cell r="D414">
            <v>10993.1918538687</v>
          </cell>
        </row>
        <row r="415">
          <cell r="D415">
            <v>11015.347953829199</v>
          </cell>
        </row>
        <row r="416">
          <cell r="D416">
            <v>11045.4318734116</v>
          </cell>
        </row>
        <row r="417">
          <cell r="D417">
            <v>11087.423874456201</v>
          </cell>
        </row>
        <row r="418">
          <cell r="D418">
            <v>11104.4663128886</v>
          </cell>
        </row>
        <row r="419">
          <cell r="D419">
            <v>11111.736986759301</v>
          </cell>
        </row>
        <row r="420">
          <cell r="D420">
            <v>11124.9573651216</v>
          </cell>
        </row>
        <row r="421">
          <cell r="D421">
            <v>11126.985761506499</v>
          </cell>
        </row>
        <row r="422">
          <cell r="D422">
            <v>11128.8273831756</v>
          </cell>
        </row>
        <row r="423">
          <cell r="D423">
            <v>11118.2258079084</v>
          </cell>
        </row>
        <row r="424">
          <cell r="D424">
            <v>11132.641151650199</v>
          </cell>
        </row>
        <row r="425">
          <cell r="D425">
            <v>11157.1494048979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12328</v>
          </cell>
        </row>
        <row r="210">
          <cell r="D210">
            <v>7565.4108206754099</v>
          </cell>
        </row>
        <row r="211">
          <cell r="D211">
            <v>7574.0775274316102</v>
          </cell>
        </row>
        <row r="212">
          <cell r="D212">
            <v>7701.5723546034196</v>
          </cell>
        </row>
        <row r="213">
          <cell r="D213">
            <v>7628.1772593523001</v>
          </cell>
        </row>
        <row r="214">
          <cell r="D214">
            <v>7794.9187131676099</v>
          </cell>
        </row>
        <row r="215">
          <cell r="D215">
            <v>7998.1510953132902</v>
          </cell>
        </row>
        <row r="216">
          <cell r="D216">
            <v>8100.3859496885398</v>
          </cell>
        </row>
        <row r="217">
          <cell r="D217">
            <v>8113.1088958465698</v>
          </cell>
        </row>
        <row r="218">
          <cell r="D218">
            <v>8141.8200985803796</v>
          </cell>
        </row>
        <row r="219">
          <cell r="D219">
            <v>8173.5705481545901</v>
          </cell>
        </row>
        <row r="220">
          <cell r="D220">
            <v>8206.6057631104195</v>
          </cell>
        </row>
        <row r="221">
          <cell r="D221">
            <v>8235.1056629896593</v>
          </cell>
        </row>
        <row r="222">
          <cell r="D222">
            <v>8262.8469468315598</v>
          </cell>
        </row>
        <row r="223">
          <cell r="D223">
            <v>8285.5659735112804</v>
          </cell>
        </row>
        <row r="224">
          <cell r="D224">
            <v>8320.3695565256203</v>
          </cell>
        </row>
        <row r="225">
          <cell r="D225">
            <v>8358.5068562586894</v>
          </cell>
        </row>
        <row r="226">
          <cell r="D226">
            <v>8394.7472410529408</v>
          </cell>
        </row>
        <row r="227">
          <cell r="D227">
            <v>8433.5917216490707</v>
          </cell>
        </row>
        <row r="228">
          <cell r="D228">
            <v>8473.3931185103702</v>
          </cell>
        </row>
        <row r="229">
          <cell r="D229">
            <v>8506.7735486620604</v>
          </cell>
        </row>
        <row r="230">
          <cell r="D230">
            <v>8554.2208597190602</v>
          </cell>
        </row>
        <row r="231">
          <cell r="D231">
            <v>8605.9001507507692</v>
          </cell>
        </row>
        <row r="232">
          <cell r="D232">
            <v>8652.3309443869803</v>
          </cell>
        </row>
        <row r="233">
          <cell r="D233">
            <v>8709.7347363877107</v>
          </cell>
        </row>
        <row r="234">
          <cell r="D234">
            <v>8768.0426483225092</v>
          </cell>
        </row>
        <row r="235">
          <cell r="D235">
            <v>8827.4490367349699</v>
          </cell>
        </row>
        <row r="236">
          <cell r="D236">
            <v>8883.5159868580104</v>
          </cell>
        </row>
        <row r="237">
          <cell r="D237">
            <v>8939.8919567005105</v>
          </cell>
        </row>
        <row r="238">
          <cell r="D238">
            <v>8991.4525016055504</v>
          </cell>
        </row>
        <row r="239">
          <cell r="D239">
            <v>9055.0546941785105</v>
          </cell>
        </row>
        <row r="240">
          <cell r="D240">
            <v>9120.1412866656901</v>
          </cell>
        </row>
        <row r="241">
          <cell r="D241">
            <v>9192.1668058600899</v>
          </cell>
        </row>
        <row r="242">
          <cell r="D242">
            <v>9249.0894605753601</v>
          </cell>
        </row>
        <row r="243">
          <cell r="D243">
            <v>9300.01682276465</v>
          </cell>
        </row>
        <row r="244">
          <cell r="D244">
            <v>9361.7011230247899</v>
          </cell>
        </row>
        <row r="245">
          <cell r="D245">
            <v>9401.9857756962592</v>
          </cell>
        </row>
        <row r="246">
          <cell r="D246">
            <v>9437.9243063200502</v>
          </cell>
        </row>
        <row r="247">
          <cell r="D247">
            <v>9480.15957362884</v>
          </cell>
        </row>
        <row r="248">
          <cell r="D248">
            <v>9509.8636469525809</v>
          </cell>
        </row>
        <row r="249">
          <cell r="D249">
            <v>9538.1069242918493</v>
          </cell>
        </row>
        <row r="250">
          <cell r="D250">
            <v>9565.2185082613105</v>
          </cell>
        </row>
        <row r="251">
          <cell r="D251">
            <v>9594.5761868870704</v>
          </cell>
        </row>
        <row r="252">
          <cell r="D252">
            <v>9627.1319245614995</v>
          </cell>
        </row>
        <row r="253">
          <cell r="D253">
            <v>9651.4961774620097</v>
          </cell>
        </row>
        <row r="254">
          <cell r="D254">
            <v>9695.2257777464802</v>
          </cell>
        </row>
        <row r="255">
          <cell r="D255">
            <v>9740.0512847074297</v>
          </cell>
        </row>
        <row r="256">
          <cell r="D256">
            <v>9796.3992451039903</v>
          </cell>
        </row>
        <row r="257">
          <cell r="D257">
            <v>9826.5122050820191</v>
          </cell>
        </row>
        <row r="258">
          <cell r="D258">
            <v>9849.3644312694105</v>
          </cell>
        </row>
        <row r="259">
          <cell r="D259">
            <v>9877.3600261325191</v>
          </cell>
        </row>
        <row r="260">
          <cell r="D260">
            <v>9896.9979357499396</v>
          </cell>
        </row>
        <row r="261">
          <cell r="D261">
            <v>9916.4285786412893</v>
          </cell>
        </row>
        <row r="262">
          <cell r="D262">
            <v>9937.8820183298703</v>
          </cell>
        </row>
        <row r="263">
          <cell r="D263">
            <v>9954.3338479045597</v>
          </cell>
        </row>
        <row r="264">
          <cell r="D264">
            <v>9970.9696007078601</v>
          </cell>
        </row>
        <row r="265">
          <cell r="D265">
            <v>9984.0810121700397</v>
          </cell>
        </row>
        <row r="266">
          <cell r="D266">
            <v>10007.201246119401</v>
          </cell>
        </row>
        <row r="267">
          <cell r="D267">
            <v>10029.783620948099</v>
          </cell>
        </row>
        <row r="268">
          <cell r="D268">
            <v>10065.021730439399</v>
          </cell>
        </row>
        <row r="269">
          <cell r="D269">
            <v>10071.3201875132</v>
          </cell>
        </row>
        <row r="270">
          <cell r="D270">
            <v>10071.5015017272</v>
          </cell>
        </row>
        <row r="271">
          <cell r="D271">
            <v>10070.7011430967</v>
          </cell>
        </row>
        <row r="272">
          <cell r="D272">
            <v>10074.814234916899</v>
          </cell>
        </row>
        <row r="273">
          <cell r="D273">
            <v>10082.1559903947</v>
          </cell>
        </row>
        <row r="274">
          <cell r="D274">
            <v>10088.8965302203</v>
          </cell>
        </row>
        <row r="275">
          <cell r="D275">
            <v>10096.1352460867</v>
          </cell>
        </row>
        <row r="276">
          <cell r="D276">
            <v>10102.3544703404</v>
          </cell>
        </row>
        <row r="277">
          <cell r="D277">
            <v>10109.6211168312</v>
          </cell>
        </row>
        <row r="278">
          <cell r="D278">
            <v>10115.0724021159</v>
          </cell>
        </row>
        <row r="279">
          <cell r="D279">
            <v>10120.6246949908</v>
          </cell>
        </row>
        <row r="280">
          <cell r="D280">
            <v>10125.7537810225</v>
          </cell>
        </row>
        <row r="281">
          <cell r="D281">
            <v>10132.160583897799</v>
          </cell>
        </row>
        <row r="282">
          <cell r="D282">
            <v>10138.7874051128</v>
          </cell>
        </row>
        <row r="283">
          <cell r="D283">
            <v>10146.303173752</v>
          </cell>
        </row>
        <row r="284">
          <cell r="D284">
            <v>10152.224990700601</v>
          </cell>
        </row>
        <row r="285">
          <cell r="D285">
            <v>10157.3033326326</v>
          </cell>
        </row>
        <row r="286">
          <cell r="D286">
            <v>10164.3396355558</v>
          </cell>
        </row>
        <row r="287">
          <cell r="D287">
            <v>10167.1339124721</v>
          </cell>
        </row>
        <row r="288">
          <cell r="D288">
            <v>10169.8409174225</v>
          </cell>
        </row>
        <row r="289">
          <cell r="D289">
            <v>10172.292229169199</v>
          </cell>
        </row>
        <row r="290">
          <cell r="D290">
            <v>10177.708844639599</v>
          </cell>
        </row>
        <row r="291">
          <cell r="D291">
            <v>10180.322280463</v>
          </cell>
        </row>
        <row r="292">
          <cell r="D292">
            <v>10194.985559986</v>
          </cell>
        </row>
        <row r="293">
          <cell r="D293">
            <v>10179.1449608646</v>
          </cell>
        </row>
        <row r="294">
          <cell r="D294">
            <v>10164.1954094714</v>
          </cell>
        </row>
        <row r="295">
          <cell r="D295">
            <v>10122.082109855901</v>
          </cell>
        </row>
        <row r="296">
          <cell r="D296">
            <v>10146.3754868411</v>
          </cell>
        </row>
        <row r="297">
          <cell r="D297">
            <v>10179.3509331975</v>
          </cell>
        </row>
        <row r="298">
          <cell r="D298">
            <v>10240.4918922497</v>
          </cell>
        </row>
        <row r="299">
          <cell r="D299">
            <v>10233.447226759499</v>
          </cell>
        </row>
        <row r="300">
          <cell r="D300">
            <v>10207.861751553901</v>
          </cell>
        </row>
        <row r="301">
          <cell r="D301">
            <v>10184.0085705653</v>
          </cell>
        </row>
        <row r="302">
          <cell r="D302">
            <v>10163.303743479501</v>
          </cell>
        </row>
        <row r="303">
          <cell r="D303">
            <v>10150.0096467168</v>
          </cell>
        </row>
        <row r="304">
          <cell r="D304">
            <v>10130.3720781431</v>
          </cell>
        </row>
        <row r="305">
          <cell r="D305">
            <v>10120.826429188</v>
          </cell>
        </row>
        <row r="306">
          <cell r="D306">
            <v>10114.6244608256</v>
          </cell>
        </row>
        <row r="307">
          <cell r="D307">
            <v>10095.034831364999</v>
          </cell>
        </row>
        <row r="308">
          <cell r="D308">
            <v>10106.320525372001</v>
          </cell>
        </row>
        <row r="309">
          <cell r="D309">
            <v>10122.0153957896</v>
          </cell>
        </row>
        <row r="310">
          <cell r="D310">
            <v>10145.5698325549</v>
          </cell>
        </row>
        <row r="311">
          <cell r="D311">
            <v>10149.726660025701</v>
          </cell>
        </row>
        <row r="312">
          <cell r="D312">
            <v>10147.644471979</v>
          </cell>
        </row>
        <row r="313">
          <cell r="D313">
            <v>10147.739921791401</v>
          </cell>
        </row>
        <row r="314">
          <cell r="D314">
            <v>10145.115345183</v>
          </cell>
        </row>
        <row r="315">
          <cell r="D315">
            <v>10144.6081188548</v>
          </cell>
        </row>
        <row r="316">
          <cell r="D316">
            <v>10140.8494450337</v>
          </cell>
        </row>
        <row r="317">
          <cell r="D317">
            <v>10144.1606631551</v>
          </cell>
        </row>
        <row r="318">
          <cell r="D318">
            <v>10148.261183422301</v>
          </cell>
        </row>
        <row r="319">
          <cell r="D319">
            <v>10153.851918664401</v>
          </cell>
        </row>
        <row r="320">
          <cell r="D320">
            <v>10156.230880966399</v>
          </cell>
        </row>
        <row r="321">
          <cell r="D321">
            <v>10157.179914254</v>
          </cell>
        </row>
        <row r="322">
          <cell r="D322">
            <v>10160.1961918455</v>
          </cell>
        </row>
        <row r="323">
          <cell r="D323">
            <v>10158.8661698296</v>
          </cell>
        </row>
        <row r="324">
          <cell r="D324">
            <v>10157.7160152304</v>
          </cell>
        </row>
        <row r="325">
          <cell r="D325">
            <v>10154.5222039983</v>
          </cell>
        </row>
        <row r="326">
          <cell r="D326">
            <v>10157.0788631222</v>
          </cell>
        </row>
        <row r="327">
          <cell r="D327">
            <v>10159.500953832299</v>
          </cell>
        </row>
        <row r="328">
          <cell r="D328">
            <v>10167.474546321901</v>
          </cell>
        </row>
        <row r="329">
          <cell r="D329">
            <v>10161.8644393043</v>
          </cell>
        </row>
        <row r="330">
          <cell r="D330">
            <v>10155.051751741699</v>
          </cell>
        </row>
        <row r="331">
          <cell r="D331">
            <v>10141.424085974701</v>
          </cell>
        </row>
        <row r="332">
          <cell r="D332">
            <v>10145.3450552005</v>
          </cell>
        </row>
        <row r="333">
          <cell r="D333">
            <v>10151.8958240676</v>
          </cell>
        </row>
        <row r="334">
          <cell r="D334">
            <v>10166.087481025401</v>
          </cell>
        </row>
        <row r="335">
          <cell r="D335">
            <v>10161.3272705336</v>
          </cell>
        </row>
        <row r="336">
          <cell r="D336">
            <v>10152.2887367082</v>
          </cell>
        </row>
        <row r="337">
          <cell r="D337">
            <v>10140.9801771413</v>
          </cell>
        </row>
        <row r="338">
          <cell r="D338">
            <v>10137.912963527901</v>
          </cell>
        </row>
        <row r="339">
          <cell r="D339">
            <v>10136.3263722509</v>
          </cell>
        </row>
        <row r="340">
          <cell r="D340">
            <v>10141.7350889953</v>
          </cell>
        </row>
        <row r="341">
          <cell r="D341">
            <v>10129.663917809199</v>
          </cell>
        </row>
        <row r="342">
          <cell r="D342">
            <v>10114.831945161201</v>
          </cell>
        </row>
        <row r="343">
          <cell r="D343">
            <v>10092.8529976386</v>
          </cell>
        </row>
        <row r="344">
          <cell r="D344">
            <v>10088.685473137401</v>
          </cell>
        </row>
        <row r="345">
          <cell r="D345">
            <v>10089.627760736799</v>
          </cell>
        </row>
        <row r="346">
          <cell r="D346">
            <v>10090.1202753708</v>
          </cell>
        </row>
        <row r="347">
          <cell r="D347">
            <v>10090.0313179367</v>
          </cell>
        </row>
        <row r="348">
          <cell r="D348">
            <v>10087.979137044</v>
          </cell>
        </row>
        <row r="349">
          <cell r="D349">
            <v>10087.5266209862</v>
          </cell>
        </row>
        <row r="350">
          <cell r="D350">
            <v>10084.3557443629</v>
          </cell>
        </row>
        <row r="351">
          <cell r="D351">
            <v>10081.2993226735</v>
          </cell>
        </row>
        <row r="352">
          <cell r="D352">
            <v>10076.8995990205</v>
          </cell>
        </row>
        <row r="353">
          <cell r="D353">
            <v>10074.7231445994</v>
          </cell>
        </row>
        <row r="354">
          <cell r="D354">
            <v>10074.939968676201</v>
          </cell>
        </row>
        <row r="355">
          <cell r="D355">
            <v>10067.0483600302</v>
          </cell>
        </row>
        <row r="356">
          <cell r="D356">
            <v>10077.344878493501</v>
          </cell>
        </row>
        <row r="357">
          <cell r="D357">
            <v>10090.866185627699</v>
          </cell>
        </row>
        <row r="358">
          <cell r="D358">
            <v>10105.046631589101</v>
          </cell>
        </row>
        <row r="359">
          <cell r="D359">
            <v>10116.125499879499</v>
          </cell>
        </row>
        <row r="360">
          <cell r="D360">
            <v>10126.4590331006</v>
          </cell>
        </row>
        <row r="361">
          <cell r="D361">
            <v>10134.0343705869</v>
          </cell>
        </row>
        <row r="362">
          <cell r="D362">
            <v>10149.583238121701</v>
          </cell>
        </row>
        <row r="363">
          <cell r="D363">
            <v>10165.410704293599</v>
          </cell>
        </row>
        <row r="364">
          <cell r="D364">
            <v>10188.234111895799</v>
          </cell>
        </row>
        <row r="365">
          <cell r="D365">
            <v>10193.753428927501</v>
          </cell>
        </row>
        <row r="366">
          <cell r="D366">
            <v>10197.4244441801</v>
          </cell>
        </row>
        <row r="367">
          <cell r="D367">
            <v>10191.753262887099</v>
          </cell>
        </row>
        <row r="368">
          <cell r="D368">
            <v>10208.6982009615</v>
          </cell>
        </row>
        <row r="369">
          <cell r="D369">
            <v>10231.391143307001</v>
          </cell>
        </row>
        <row r="370">
          <cell r="D370">
            <v>10254.2388730984</v>
          </cell>
        </row>
        <row r="371">
          <cell r="D371">
            <v>10274.669981339101</v>
          </cell>
        </row>
        <row r="372">
          <cell r="D372">
            <v>10292.811149355901</v>
          </cell>
        </row>
        <row r="373">
          <cell r="D373">
            <v>10311.950978020301</v>
          </cell>
        </row>
        <row r="374">
          <cell r="D374">
            <v>10330.559144549101</v>
          </cell>
        </row>
        <row r="375">
          <cell r="D375">
            <v>10348.7095869615</v>
          </cell>
        </row>
        <row r="376">
          <cell r="D376">
            <v>10372.0120606747</v>
          </cell>
        </row>
        <row r="377">
          <cell r="D377">
            <v>10383.9724384292</v>
          </cell>
        </row>
        <row r="378">
          <cell r="D378">
            <v>10393.242264914499</v>
          </cell>
        </row>
        <row r="379">
          <cell r="D379">
            <v>10403.428546306501</v>
          </cell>
        </row>
        <row r="380">
          <cell r="D380">
            <v>10412.242990353399</v>
          </cell>
        </row>
        <row r="381">
          <cell r="D381">
            <v>10422.583865955499</v>
          </cell>
        </row>
        <row r="382">
          <cell r="D382">
            <v>10429.2472854717</v>
          </cell>
        </row>
        <row r="383">
          <cell r="D383">
            <v>10444.585390918</v>
          </cell>
        </row>
        <row r="384">
          <cell r="D384">
            <v>10460.5360592464</v>
          </cell>
        </row>
        <row r="385">
          <cell r="D385">
            <v>10480.501564092399</v>
          </cell>
        </row>
        <row r="386">
          <cell r="D386">
            <v>10490.806744765199</v>
          </cell>
        </row>
        <row r="387">
          <cell r="D387">
            <v>10499.368973799201</v>
          </cell>
        </row>
        <row r="388">
          <cell r="D388">
            <v>10504.848199865601</v>
          </cell>
        </row>
        <row r="389">
          <cell r="D389">
            <v>10517.826077890601</v>
          </cell>
        </row>
        <row r="390">
          <cell r="D390">
            <v>10534.0667014726</v>
          </cell>
        </row>
        <row r="391">
          <cell r="D391">
            <v>10546.393148073001</v>
          </cell>
        </row>
        <row r="392">
          <cell r="D392">
            <v>10567.0503304586</v>
          </cell>
        </row>
        <row r="393">
          <cell r="D393">
            <v>10588.038437216101</v>
          </cell>
        </row>
        <row r="394">
          <cell r="D394">
            <v>10612.1263778966</v>
          </cell>
        </row>
        <row r="395">
          <cell r="D395">
            <v>10629.3086548848</v>
          </cell>
        </row>
        <row r="396">
          <cell r="D396">
            <v>10644.5495553813</v>
          </cell>
        </row>
        <row r="397">
          <cell r="D397">
            <v>10660.5119551894</v>
          </cell>
        </row>
        <row r="398">
          <cell r="D398">
            <v>10674.9786214746</v>
          </cell>
        </row>
        <row r="399">
          <cell r="D399">
            <v>10691.1719942324</v>
          </cell>
        </row>
        <row r="400">
          <cell r="D400">
            <v>10700.5800903503</v>
          </cell>
        </row>
        <row r="401">
          <cell r="D401">
            <v>10724.7348665672</v>
          </cell>
        </row>
        <row r="402">
          <cell r="D402">
            <v>10752.6091050288</v>
          </cell>
        </row>
        <row r="403">
          <cell r="D403">
            <v>10777.8650016094</v>
          </cell>
        </row>
        <row r="404">
          <cell r="D404">
            <v>10808.9317594433</v>
          </cell>
        </row>
        <row r="405">
          <cell r="D405">
            <v>10838.4585846972</v>
          </cell>
        </row>
        <row r="406">
          <cell r="D406">
            <v>10876.1295439964</v>
          </cell>
        </row>
        <row r="407">
          <cell r="D407">
            <v>10895.817346931201</v>
          </cell>
        </row>
        <row r="408">
          <cell r="D408">
            <v>10911.8631227974</v>
          </cell>
        </row>
        <row r="409">
          <cell r="D409">
            <v>10929.3082783346</v>
          </cell>
        </row>
        <row r="410">
          <cell r="D410">
            <v>10946.137095263901</v>
          </cell>
        </row>
        <row r="411">
          <cell r="D411">
            <v>10962.3521745911</v>
          </cell>
        </row>
        <row r="412">
          <cell r="D412">
            <v>10982.255121726201</v>
          </cell>
        </row>
        <row r="413">
          <cell r="D413">
            <v>10990.434654569901</v>
          </cell>
        </row>
        <row r="414">
          <cell r="D414">
            <v>11002.476241488799</v>
          </cell>
        </row>
        <row r="415">
          <cell r="D415">
            <v>10988.8145166048</v>
          </cell>
        </row>
        <row r="416">
          <cell r="D416">
            <v>11035.6662686732</v>
          </cell>
        </row>
        <row r="417">
          <cell r="D417">
            <v>11091.111100833899</v>
          </cell>
        </row>
        <row r="418">
          <cell r="D418">
            <v>11166.188780901701</v>
          </cell>
        </row>
        <row r="419">
          <cell r="D419">
            <v>11193.987345850301</v>
          </cell>
        </row>
        <row r="420">
          <cell r="D420">
            <v>11205.9896661112</v>
          </cell>
        </row>
        <row r="421">
          <cell r="D421">
            <v>11227.0447470048</v>
          </cell>
        </row>
        <row r="422">
          <cell r="D422">
            <v>11231.4715050266</v>
          </cell>
        </row>
        <row r="423">
          <cell r="D423">
            <v>11240.832971591401</v>
          </cell>
        </row>
        <row r="424">
          <cell r="D424">
            <v>11231.560246397899</v>
          </cell>
        </row>
        <row r="425">
          <cell r="D425">
            <v>11262.3297331821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6"/>
  <sheetViews>
    <sheetView tabSelected="1" workbookViewId="0">
      <pane xSplit="2" ySplit="4" topLeftCell="E5" activePane="bottomRight" state="frozen"/>
      <selection sqref="A1:A1048576"/>
      <selection pane="topRight" sqref="A1:A1048576"/>
      <selection pane="bottomLeft" sqref="A1:A1048576"/>
      <selection pane="bottomRight" sqref="A1:A1048576"/>
    </sheetView>
  </sheetViews>
  <sheetFormatPr defaultRowHeight="14.4" x14ac:dyDescent="0.3"/>
  <cols>
    <col min="1" max="1" width="11.33203125" customWidth="1"/>
    <col min="2" max="2" width="6.88671875" bestFit="1" customWidth="1"/>
    <col min="3" max="3" width="8.5546875" bestFit="1" customWidth="1"/>
    <col min="4" max="4" width="14.6640625" bestFit="1" customWidth="1"/>
    <col min="5" max="5" width="10.88671875" style="23" bestFit="1" customWidth="1"/>
    <col min="6" max="6" width="11" bestFit="1" customWidth="1"/>
    <col min="7" max="7" width="13.88671875" bestFit="1" customWidth="1"/>
    <col min="8" max="8" width="14.44140625" bestFit="1" customWidth="1"/>
    <col min="9" max="9" width="8.88671875" bestFit="1" customWidth="1"/>
    <col min="10" max="10" width="8.6640625" bestFit="1" customWidth="1"/>
  </cols>
  <sheetData>
    <row r="1" spans="1:10" s="38" customFormat="1" x14ac:dyDescent="0.3">
      <c r="A1" s="38" t="s">
        <v>76</v>
      </c>
    </row>
    <row r="2" spans="1:10" s="38" customFormat="1" x14ac:dyDescent="0.3">
      <c r="A2" s="38" t="s">
        <v>77</v>
      </c>
    </row>
    <row r="3" spans="1:10" s="38" customFormat="1" x14ac:dyDescent="0.3"/>
    <row r="4" spans="1:10" x14ac:dyDescent="0.3">
      <c r="A4" s="4" t="s">
        <v>0</v>
      </c>
      <c r="B4" s="4" t="s">
        <v>1</v>
      </c>
      <c r="C4" s="4" t="s">
        <v>61</v>
      </c>
      <c r="D4" s="4" t="s">
        <v>8</v>
      </c>
      <c r="E4" s="21" t="s">
        <v>9</v>
      </c>
      <c r="F4" s="4" t="s">
        <v>10</v>
      </c>
      <c r="G4" s="4" t="s">
        <v>11</v>
      </c>
      <c r="H4" s="4" t="s">
        <v>12</v>
      </c>
      <c r="I4" s="4" t="s">
        <v>68</v>
      </c>
      <c r="J4" s="4" t="s">
        <v>69</v>
      </c>
    </row>
    <row r="5" spans="1:10" x14ac:dyDescent="0.3">
      <c r="A5" s="1">
        <v>2000</v>
      </c>
      <c r="B5" s="1">
        <v>1</v>
      </c>
      <c r="C5" s="8">
        <v>0.482777402914363</v>
      </c>
      <c r="D5" s="8">
        <v>70.542665222144507</v>
      </c>
      <c r="E5" s="22">
        <v>23.4583333333333</v>
      </c>
      <c r="F5" s="8">
        <v>123.916666666667</v>
      </c>
      <c r="G5" s="8">
        <v>0</v>
      </c>
      <c r="H5" s="8">
        <v>0</v>
      </c>
      <c r="I5" s="1">
        <v>0</v>
      </c>
      <c r="J5" s="1">
        <v>0</v>
      </c>
    </row>
    <row r="6" spans="1:10" x14ac:dyDescent="0.3">
      <c r="A6" s="1">
        <v>2000</v>
      </c>
      <c r="B6" s="1">
        <v>2</v>
      </c>
      <c r="C6" s="8">
        <v>0.47908774064266801</v>
      </c>
      <c r="D6" s="8">
        <v>70.732610232038795</v>
      </c>
      <c r="E6" s="22">
        <v>20.3333333333333</v>
      </c>
      <c r="F6" s="8">
        <v>86</v>
      </c>
      <c r="G6" s="8">
        <v>0</v>
      </c>
      <c r="H6" s="8">
        <v>0</v>
      </c>
      <c r="I6" s="1">
        <v>0</v>
      </c>
      <c r="J6" s="1">
        <v>0</v>
      </c>
    </row>
    <row r="7" spans="1:10" x14ac:dyDescent="0.3">
      <c r="A7" s="1">
        <v>2000</v>
      </c>
      <c r="B7" s="1">
        <v>3</v>
      </c>
      <c r="C7" s="8">
        <v>0.49241856528179301</v>
      </c>
      <c r="D7" s="8">
        <v>70.736073130232</v>
      </c>
      <c r="E7" s="22">
        <v>65.9583333333333</v>
      </c>
      <c r="F7" s="8">
        <v>11.0416666666667</v>
      </c>
      <c r="G7" s="8">
        <v>0</v>
      </c>
      <c r="H7" s="8">
        <v>0</v>
      </c>
      <c r="I7" s="1">
        <v>0</v>
      </c>
      <c r="J7" s="1">
        <v>0</v>
      </c>
    </row>
    <row r="8" spans="1:10" x14ac:dyDescent="0.3">
      <c r="A8" s="1">
        <v>2000</v>
      </c>
      <c r="B8" s="1">
        <v>4</v>
      </c>
      <c r="C8" s="8">
        <v>0.49572570499681901</v>
      </c>
      <c r="D8" s="8">
        <v>70.792381608916699</v>
      </c>
      <c r="E8" s="22">
        <v>98.4583333333333</v>
      </c>
      <c r="F8" s="8">
        <v>13.3333333333333</v>
      </c>
      <c r="G8" s="8">
        <v>0</v>
      </c>
      <c r="H8" s="8">
        <v>0</v>
      </c>
      <c r="I8" s="1">
        <v>0</v>
      </c>
      <c r="J8" s="1">
        <v>0</v>
      </c>
    </row>
    <row r="9" spans="1:10" x14ac:dyDescent="0.3">
      <c r="A9" s="1">
        <v>2000</v>
      </c>
      <c r="B9" s="1">
        <v>5</v>
      </c>
      <c r="C9" s="8">
        <v>0.51783901060070803</v>
      </c>
      <c r="D9" s="8">
        <v>70.806373908868096</v>
      </c>
      <c r="E9" s="22">
        <v>192.083333333333</v>
      </c>
      <c r="F9" s="8">
        <v>0.25</v>
      </c>
      <c r="G9" s="8">
        <v>0</v>
      </c>
      <c r="H9" s="8">
        <v>0</v>
      </c>
      <c r="I9" s="1">
        <v>0</v>
      </c>
      <c r="J9" s="1">
        <v>0</v>
      </c>
    </row>
    <row r="10" spans="1:10" x14ac:dyDescent="0.3">
      <c r="A10" s="1">
        <v>2000</v>
      </c>
      <c r="B10" s="1">
        <v>6</v>
      </c>
      <c r="C10" s="8">
        <v>0.58780262603566802</v>
      </c>
      <c r="D10" s="8">
        <v>70.857203590429705</v>
      </c>
      <c r="E10" s="22">
        <v>267.54166666666703</v>
      </c>
      <c r="F10" s="8">
        <v>0</v>
      </c>
      <c r="G10" s="8">
        <v>0</v>
      </c>
      <c r="H10" s="8">
        <v>0</v>
      </c>
      <c r="I10" s="1">
        <v>0</v>
      </c>
      <c r="J10" s="1">
        <v>0</v>
      </c>
    </row>
    <row r="11" spans="1:10" x14ac:dyDescent="0.3">
      <c r="A11" s="1">
        <v>2000</v>
      </c>
      <c r="B11" s="1">
        <v>7</v>
      </c>
      <c r="C11" s="8">
        <v>0.59268372611909204</v>
      </c>
      <c r="D11" s="8">
        <v>70.930779799738801</v>
      </c>
      <c r="E11" s="22">
        <v>291</v>
      </c>
      <c r="F11" s="8">
        <v>0</v>
      </c>
      <c r="G11" s="8">
        <v>0</v>
      </c>
      <c r="H11" s="8">
        <v>0</v>
      </c>
      <c r="I11" s="1">
        <v>0</v>
      </c>
      <c r="J11" s="1">
        <v>0</v>
      </c>
    </row>
    <row r="12" spans="1:10" x14ac:dyDescent="0.3">
      <c r="A12" s="1">
        <v>2000</v>
      </c>
      <c r="B12" s="1">
        <v>8</v>
      </c>
      <c r="C12" s="8">
        <v>0.59922798072221795</v>
      </c>
      <c r="D12" s="8">
        <v>70.917347509792705</v>
      </c>
      <c r="E12" s="22">
        <v>308.5</v>
      </c>
      <c r="F12" s="8">
        <v>0</v>
      </c>
      <c r="G12" s="8">
        <v>0</v>
      </c>
      <c r="H12" s="8">
        <v>0</v>
      </c>
      <c r="I12" s="1">
        <v>0</v>
      </c>
      <c r="J12" s="1">
        <v>0</v>
      </c>
    </row>
    <row r="13" spans="1:10" x14ac:dyDescent="0.3">
      <c r="A13" s="1">
        <v>2000</v>
      </c>
      <c r="B13" s="1">
        <v>9</v>
      </c>
      <c r="C13" s="8">
        <v>0.61524640714385204</v>
      </c>
      <c r="D13" s="8">
        <v>70.905587559710796</v>
      </c>
      <c r="E13" s="22">
        <v>295.58740333556102</v>
      </c>
      <c r="F13" s="8">
        <v>0</v>
      </c>
      <c r="G13" s="8">
        <v>0</v>
      </c>
      <c r="H13" s="8">
        <v>0</v>
      </c>
      <c r="I13" s="1">
        <v>0</v>
      </c>
      <c r="J13" s="1">
        <v>0</v>
      </c>
    </row>
    <row r="14" spans="1:10" x14ac:dyDescent="0.3">
      <c r="A14" s="1">
        <v>2000</v>
      </c>
      <c r="B14" s="1">
        <v>10</v>
      </c>
      <c r="C14" s="8">
        <v>0.56307006726457398</v>
      </c>
      <c r="D14" s="8">
        <v>70.769889751969103</v>
      </c>
      <c r="E14" s="22">
        <v>142.32882149081499</v>
      </c>
      <c r="F14" s="8">
        <v>0.81953270451772098</v>
      </c>
      <c r="G14" s="8">
        <v>0</v>
      </c>
      <c r="H14" s="8">
        <v>0</v>
      </c>
      <c r="I14" s="1">
        <v>0</v>
      </c>
      <c r="J14" s="1">
        <v>0</v>
      </c>
    </row>
    <row r="15" spans="1:10" x14ac:dyDescent="0.3">
      <c r="A15" s="1">
        <v>2000</v>
      </c>
      <c r="B15" s="1">
        <v>11</v>
      </c>
      <c r="C15" s="8">
        <v>0.52537475233512698</v>
      </c>
      <c r="D15" s="8">
        <v>70.940958975447899</v>
      </c>
      <c r="E15" s="22">
        <v>66.424947206228694</v>
      </c>
      <c r="F15" s="8">
        <v>34.497729517332402</v>
      </c>
      <c r="G15" s="8">
        <v>0</v>
      </c>
      <c r="H15" s="8">
        <v>0</v>
      </c>
      <c r="I15" s="1">
        <v>0</v>
      </c>
      <c r="J15" s="1">
        <v>0</v>
      </c>
    </row>
    <row r="16" spans="1:10" x14ac:dyDescent="0.3">
      <c r="A16" s="1">
        <v>2000</v>
      </c>
      <c r="B16" s="1">
        <v>12</v>
      </c>
      <c r="C16" s="8">
        <v>0.52000536173863499</v>
      </c>
      <c r="D16" s="8">
        <v>71.145208305483905</v>
      </c>
      <c r="E16" s="22">
        <v>31.028677753671399</v>
      </c>
      <c r="F16" s="8">
        <v>79.261553878740699</v>
      </c>
      <c r="G16" s="8">
        <v>0</v>
      </c>
      <c r="H16" s="8">
        <v>0</v>
      </c>
      <c r="I16" s="1">
        <v>0</v>
      </c>
      <c r="J16" s="1">
        <v>0</v>
      </c>
    </row>
    <row r="17" spans="1:10" x14ac:dyDescent="0.3">
      <c r="A17" s="1">
        <v>2001</v>
      </c>
      <c r="B17" s="1">
        <v>1</v>
      </c>
      <c r="C17" s="8">
        <v>0.57639611946806302</v>
      </c>
      <c r="D17" s="8">
        <v>71.508235231012407</v>
      </c>
      <c r="E17" s="22">
        <v>9.4853165646666504</v>
      </c>
      <c r="F17" s="8">
        <v>288.02701803775398</v>
      </c>
      <c r="G17" s="8">
        <v>0</v>
      </c>
      <c r="H17" s="8">
        <v>0</v>
      </c>
      <c r="I17" s="1">
        <v>0</v>
      </c>
      <c r="J17" s="1">
        <v>0</v>
      </c>
    </row>
    <row r="18" spans="1:10" x14ac:dyDescent="0.3">
      <c r="A18" s="1">
        <v>2001</v>
      </c>
      <c r="B18" s="1">
        <v>2</v>
      </c>
      <c r="C18" s="8">
        <v>0.50589455807428296</v>
      </c>
      <c r="D18" s="8">
        <v>71.490333377434297</v>
      </c>
      <c r="E18" s="22">
        <v>43.665764122832499</v>
      </c>
      <c r="F18" s="8">
        <v>41.733383353716803</v>
      </c>
      <c r="G18" s="8">
        <v>0</v>
      </c>
      <c r="H18" s="8">
        <v>0</v>
      </c>
      <c r="I18" s="1">
        <v>0</v>
      </c>
      <c r="J18" s="1">
        <v>0</v>
      </c>
    </row>
    <row r="19" spans="1:10" x14ac:dyDescent="0.3">
      <c r="A19" s="1">
        <v>2001</v>
      </c>
      <c r="B19" s="1">
        <v>3</v>
      </c>
      <c r="C19" s="8">
        <v>0.50126329647182799</v>
      </c>
      <c r="D19" s="8">
        <v>71.370677494194993</v>
      </c>
      <c r="E19" s="22">
        <v>70.899317449878794</v>
      </c>
      <c r="F19" s="8">
        <v>46.109600196512098</v>
      </c>
      <c r="G19" s="8">
        <v>0</v>
      </c>
      <c r="H19" s="8">
        <v>0</v>
      </c>
      <c r="I19" s="1">
        <v>0</v>
      </c>
      <c r="J19" s="1">
        <v>0</v>
      </c>
    </row>
    <row r="20" spans="1:10" x14ac:dyDescent="0.3">
      <c r="A20" s="1">
        <v>2001</v>
      </c>
      <c r="B20" s="1">
        <v>4</v>
      </c>
      <c r="C20" s="8">
        <v>0.51139349775784804</v>
      </c>
      <c r="D20" s="8">
        <v>71.286113012887199</v>
      </c>
      <c r="E20" s="22">
        <v>111.820565783829</v>
      </c>
      <c r="F20" s="8">
        <v>7.6933271438752104</v>
      </c>
      <c r="G20" s="8">
        <v>0</v>
      </c>
      <c r="H20" s="8">
        <v>0</v>
      </c>
      <c r="I20" s="1">
        <v>0</v>
      </c>
      <c r="J20" s="1">
        <v>0</v>
      </c>
    </row>
    <row r="21" spans="1:10" x14ac:dyDescent="0.3">
      <c r="A21" s="1">
        <v>2001</v>
      </c>
      <c r="B21" s="1">
        <v>5</v>
      </c>
      <c r="C21" s="8">
        <v>0.52762485909671497</v>
      </c>
      <c r="D21" s="8">
        <v>71.171983596541807</v>
      </c>
      <c r="E21" s="22">
        <v>134.04227044150099</v>
      </c>
      <c r="F21" s="8">
        <v>0.41795878408605203</v>
      </c>
      <c r="G21" s="8">
        <v>0</v>
      </c>
      <c r="H21" s="8">
        <v>0</v>
      </c>
      <c r="I21" s="1">
        <v>0</v>
      </c>
      <c r="J21" s="1">
        <v>0</v>
      </c>
    </row>
    <row r="22" spans="1:10" x14ac:dyDescent="0.3">
      <c r="A22" s="1">
        <v>2001</v>
      </c>
      <c r="B22" s="1">
        <v>6</v>
      </c>
      <c r="C22" s="8">
        <v>0.59998699531226496</v>
      </c>
      <c r="D22" s="8">
        <v>71.066654869461303</v>
      </c>
      <c r="E22" s="22">
        <v>265.02099882652499</v>
      </c>
      <c r="F22" s="8">
        <v>0</v>
      </c>
      <c r="G22" s="8">
        <v>0</v>
      </c>
      <c r="H22" s="8">
        <v>0</v>
      </c>
      <c r="I22" s="1">
        <v>0</v>
      </c>
      <c r="J22" s="1">
        <v>0</v>
      </c>
    </row>
    <row r="23" spans="1:10" x14ac:dyDescent="0.3">
      <c r="A23" s="1">
        <v>2001</v>
      </c>
      <c r="B23" s="1">
        <v>7</v>
      </c>
      <c r="C23" s="8">
        <v>0.61279887005649902</v>
      </c>
      <c r="D23" s="8">
        <v>70.938683210650694</v>
      </c>
      <c r="E23" s="22">
        <v>265.98422580939598</v>
      </c>
      <c r="F23" s="8">
        <v>0</v>
      </c>
      <c r="G23" s="8">
        <v>0</v>
      </c>
      <c r="H23" s="8">
        <v>0</v>
      </c>
      <c r="I23" s="1">
        <v>0</v>
      </c>
      <c r="J23" s="1">
        <v>0</v>
      </c>
    </row>
    <row r="24" spans="1:10" x14ac:dyDescent="0.3">
      <c r="A24" s="1">
        <v>2001</v>
      </c>
      <c r="B24" s="1">
        <v>8</v>
      </c>
      <c r="C24" s="8">
        <v>0.61711392501330797</v>
      </c>
      <c r="D24" s="8">
        <v>70.7705074301157</v>
      </c>
      <c r="E24" s="22">
        <v>322.078368529925</v>
      </c>
      <c r="F24" s="8">
        <v>0</v>
      </c>
      <c r="G24" s="8">
        <v>0</v>
      </c>
      <c r="H24" s="8">
        <v>0</v>
      </c>
      <c r="I24" s="1">
        <v>0</v>
      </c>
      <c r="J24" s="1">
        <v>0</v>
      </c>
    </row>
    <row r="25" spans="1:10" x14ac:dyDescent="0.3">
      <c r="A25" s="1">
        <v>2001</v>
      </c>
      <c r="B25" s="1">
        <v>9</v>
      </c>
      <c r="C25" s="8">
        <v>0.64833806491214496</v>
      </c>
      <c r="D25" s="8">
        <v>70.747841846586596</v>
      </c>
      <c r="E25" s="22">
        <v>248.00342832884101</v>
      </c>
      <c r="F25" s="8">
        <v>0</v>
      </c>
      <c r="G25" s="8">
        <v>0</v>
      </c>
      <c r="H25" s="8">
        <v>0</v>
      </c>
      <c r="I25" s="1">
        <v>0</v>
      </c>
      <c r="J25" s="1">
        <v>0</v>
      </c>
    </row>
    <row r="26" spans="1:10" x14ac:dyDescent="0.3">
      <c r="A26" s="1">
        <v>2001</v>
      </c>
      <c r="B26" s="1">
        <v>10</v>
      </c>
      <c r="C26" s="8">
        <v>0.60649755575924302</v>
      </c>
      <c r="D26" s="8">
        <v>70.101393980215704</v>
      </c>
      <c r="E26" s="22">
        <v>169.02465245517701</v>
      </c>
      <c r="F26" s="8">
        <v>5.22663422847143</v>
      </c>
      <c r="G26" s="8">
        <v>0</v>
      </c>
      <c r="H26" s="8">
        <v>0</v>
      </c>
      <c r="I26" s="1">
        <v>0</v>
      </c>
      <c r="J26" s="1">
        <v>0</v>
      </c>
    </row>
    <row r="27" spans="1:10" x14ac:dyDescent="0.3">
      <c r="A27" s="1">
        <v>2001</v>
      </c>
      <c r="B27" s="1">
        <v>11</v>
      </c>
      <c r="C27" s="8">
        <v>0.51271975299229799</v>
      </c>
      <c r="D27" s="8">
        <v>70.915809834228398</v>
      </c>
      <c r="E27" s="22">
        <v>66.644412401181995</v>
      </c>
      <c r="F27" s="8">
        <v>6.4346895210705499</v>
      </c>
      <c r="G27" s="8">
        <v>0</v>
      </c>
      <c r="H27" s="8">
        <v>0</v>
      </c>
      <c r="I27" s="1">
        <v>0</v>
      </c>
      <c r="J27" s="1">
        <v>0</v>
      </c>
    </row>
    <row r="28" spans="1:10" x14ac:dyDescent="0.3">
      <c r="A28" s="1">
        <v>2001</v>
      </c>
      <c r="B28" s="1">
        <v>12</v>
      </c>
      <c r="C28" s="8">
        <v>0.53458187647912103</v>
      </c>
      <c r="D28" s="8">
        <v>71.885181459685697</v>
      </c>
      <c r="E28" s="22">
        <v>62.407032136466199</v>
      </c>
      <c r="F28" s="8">
        <v>36.157001693893797</v>
      </c>
      <c r="G28" s="8">
        <v>0</v>
      </c>
      <c r="H28" s="8">
        <v>0</v>
      </c>
      <c r="I28" s="1">
        <v>0</v>
      </c>
      <c r="J28" s="1">
        <v>0</v>
      </c>
    </row>
    <row r="29" spans="1:10" x14ac:dyDescent="0.3">
      <c r="A29" s="1">
        <v>2002</v>
      </c>
      <c r="B29" s="1">
        <v>1</v>
      </c>
      <c r="C29" s="8">
        <v>0.53945345897494601</v>
      </c>
      <c r="D29" s="8">
        <v>73.438673949894195</v>
      </c>
      <c r="E29" s="22">
        <v>30.559672931282702</v>
      </c>
      <c r="F29" s="8">
        <v>113.70432844289201</v>
      </c>
      <c r="G29" s="8">
        <v>0</v>
      </c>
      <c r="H29" s="8">
        <v>0</v>
      </c>
      <c r="I29" s="1">
        <v>0</v>
      </c>
      <c r="J29" s="1">
        <v>0</v>
      </c>
    </row>
    <row r="30" spans="1:10" x14ac:dyDescent="0.3">
      <c r="A30" s="1">
        <v>2002</v>
      </c>
      <c r="B30" s="1">
        <v>2</v>
      </c>
      <c r="C30" s="8">
        <v>0.49001550387596998</v>
      </c>
      <c r="D30" s="8">
        <v>73.576364001783503</v>
      </c>
      <c r="E30" s="22">
        <v>27.924335754054301</v>
      </c>
      <c r="F30" s="8">
        <v>44.917521104572401</v>
      </c>
      <c r="G30" s="8">
        <v>0</v>
      </c>
      <c r="H30" s="8">
        <v>0</v>
      </c>
      <c r="I30" s="1">
        <v>0</v>
      </c>
      <c r="J30" s="1">
        <v>0</v>
      </c>
    </row>
    <row r="31" spans="1:10" x14ac:dyDescent="0.3">
      <c r="A31" s="1">
        <v>2002</v>
      </c>
      <c r="B31" s="1">
        <v>3</v>
      </c>
      <c r="C31" s="8">
        <v>0.488900243309003</v>
      </c>
      <c r="D31" s="8">
        <v>73.321734863797801</v>
      </c>
      <c r="E31" s="22">
        <v>78.339662901625999</v>
      </c>
      <c r="F31" s="8">
        <v>39.476114265446</v>
      </c>
      <c r="G31" s="8">
        <v>0</v>
      </c>
      <c r="H31" s="8">
        <v>0</v>
      </c>
      <c r="I31" s="1">
        <v>0</v>
      </c>
      <c r="J31" s="1">
        <v>0</v>
      </c>
    </row>
    <row r="32" spans="1:10" x14ac:dyDescent="0.3">
      <c r="A32" s="1">
        <v>2002</v>
      </c>
      <c r="B32" s="1">
        <v>4</v>
      </c>
      <c r="C32" s="8">
        <v>0.53322444905167599</v>
      </c>
      <c r="D32" s="8">
        <v>73.166791811521094</v>
      </c>
      <c r="E32" s="22">
        <v>147.779233930413</v>
      </c>
      <c r="F32" s="8">
        <v>4.5654447727416198E-2</v>
      </c>
      <c r="G32" s="8">
        <v>0</v>
      </c>
      <c r="H32" s="8">
        <v>0</v>
      </c>
      <c r="I32" s="1">
        <v>0</v>
      </c>
      <c r="J32" s="1">
        <v>0</v>
      </c>
    </row>
    <row r="33" spans="1:10" x14ac:dyDescent="0.3">
      <c r="A33" s="1">
        <v>2002</v>
      </c>
      <c r="B33" s="1">
        <v>5</v>
      </c>
      <c r="C33" s="8">
        <v>0.57232783646173602</v>
      </c>
      <c r="D33" s="8">
        <v>72.930206178703301</v>
      </c>
      <c r="E33" s="22">
        <v>216.69809716909299</v>
      </c>
      <c r="F33" s="8">
        <v>0</v>
      </c>
      <c r="G33" s="8">
        <v>0</v>
      </c>
      <c r="H33" s="8">
        <v>0</v>
      </c>
      <c r="I33" s="1">
        <v>0</v>
      </c>
      <c r="J33" s="1">
        <v>0</v>
      </c>
    </row>
    <row r="34" spans="1:10" x14ac:dyDescent="0.3">
      <c r="A34" s="1">
        <v>2002</v>
      </c>
      <c r="B34" s="1">
        <v>6</v>
      </c>
      <c r="C34" s="8">
        <v>0.59289429239236802</v>
      </c>
      <c r="D34" s="8">
        <v>72.814443257551901</v>
      </c>
      <c r="E34" s="22">
        <v>227.94327452724099</v>
      </c>
      <c r="F34" s="8">
        <v>0</v>
      </c>
      <c r="G34" s="8">
        <v>0</v>
      </c>
      <c r="H34" s="8">
        <v>0</v>
      </c>
      <c r="I34" s="1">
        <v>0</v>
      </c>
      <c r="J34" s="1">
        <v>0</v>
      </c>
    </row>
    <row r="35" spans="1:10" x14ac:dyDescent="0.3">
      <c r="A35" s="1">
        <v>2002</v>
      </c>
      <c r="B35" s="1">
        <v>7</v>
      </c>
      <c r="C35" s="8">
        <v>0.65038331393092796</v>
      </c>
      <c r="D35" s="8">
        <v>72.593378934138798</v>
      </c>
      <c r="E35" s="22">
        <v>280.24593780270402</v>
      </c>
      <c r="F35" s="8">
        <v>0</v>
      </c>
      <c r="G35" s="8">
        <v>0</v>
      </c>
      <c r="H35" s="8">
        <v>0</v>
      </c>
      <c r="I35" s="1">
        <v>0</v>
      </c>
      <c r="J35" s="1">
        <v>0</v>
      </c>
    </row>
    <row r="36" spans="1:10" x14ac:dyDescent="0.3">
      <c r="A36" s="1">
        <v>2002</v>
      </c>
      <c r="B36" s="1">
        <v>8</v>
      </c>
      <c r="C36" s="8">
        <v>0.62486623516720796</v>
      </c>
      <c r="D36" s="8">
        <v>72.556280106784499</v>
      </c>
      <c r="E36" s="22">
        <v>317.375557310045</v>
      </c>
      <c r="F36" s="8">
        <v>0</v>
      </c>
      <c r="G36" s="8">
        <v>0</v>
      </c>
      <c r="H36" s="8">
        <v>0</v>
      </c>
      <c r="I36" s="1">
        <v>0</v>
      </c>
      <c r="J36" s="1">
        <v>0</v>
      </c>
    </row>
    <row r="37" spans="1:10" x14ac:dyDescent="0.3">
      <c r="A37" s="1">
        <v>2002</v>
      </c>
      <c r="B37" s="1">
        <v>9</v>
      </c>
      <c r="C37" s="8">
        <v>0.61666441294074803</v>
      </c>
      <c r="D37" s="8">
        <v>72.547816413510006</v>
      </c>
      <c r="E37" s="22">
        <v>315.920301012126</v>
      </c>
      <c r="F37" s="8">
        <v>0</v>
      </c>
      <c r="G37" s="8">
        <v>0</v>
      </c>
      <c r="H37" s="8">
        <v>0</v>
      </c>
      <c r="I37" s="1">
        <v>0</v>
      </c>
      <c r="J37" s="1">
        <v>0</v>
      </c>
    </row>
    <row r="38" spans="1:10" x14ac:dyDescent="0.3">
      <c r="A38" s="1">
        <v>2002</v>
      </c>
      <c r="B38" s="1">
        <v>10</v>
      </c>
      <c r="C38" s="8">
        <v>0.60551376538379398</v>
      </c>
      <c r="D38" s="8">
        <v>72.433441796224798</v>
      </c>
      <c r="E38" s="22">
        <v>241.29538448101599</v>
      </c>
      <c r="F38" s="8">
        <v>5.86115468409609E-3</v>
      </c>
      <c r="G38" s="8">
        <v>0</v>
      </c>
      <c r="H38" s="8">
        <v>0</v>
      </c>
      <c r="I38" s="1">
        <v>0</v>
      </c>
      <c r="J38" s="1">
        <v>0</v>
      </c>
    </row>
    <row r="39" spans="1:10" x14ac:dyDescent="0.3">
      <c r="A39" s="1">
        <v>2002</v>
      </c>
      <c r="B39" s="1">
        <v>11</v>
      </c>
      <c r="C39" s="8">
        <v>0.56774909913092697</v>
      </c>
      <c r="D39" s="8">
        <v>72.550095672958903</v>
      </c>
      <c r="E39" s="22">
        <v>102.89650652395601</v>
      </c>
      <c r="F39" s="8">
        <v>34.730270684030899</v>
      </c>
      <c r="G39" s="8">
        <v>0</v>
      </c>
      <c r="H39" s="8">
        <v>0</v>
      </c>
      <c r="I39" s="1">
        <v>0</v>
      </c>
      <c r="J39" s="1">
        <v>0</v>
      </c>
    </row>
    <row r="40" spans="1:10" x14ac:dyDescent="0.3">
      <c r="A40" s="1">
        <v>2002</v>
      </c>
      <c r="B40" s="1">
        <v>12</v>
      </c>
      <c r="C40" s="8">
        <v>0.50265360896986899</v>
      </c>
      <c r="D40" s="8">
        <v>72.714856285161801</v>
      </c>
      <c r="E40" s="22">
        <v>28.5791058534417</v>
      </c>
      <c r="F40" s="8">
        <v>98.658158275254706</v>
      </c>
      <c r="G40" s="8">
        <v>0</v>
      </c>
      <c r="H40" s="8">
        <v>0</v>
      </c>
      <c r="I40" s="1">
        <v>0</v>
      </c>
      <c r="J40" s="1">
        <v>0</v>
      </c>
    </row>
    <row r="41" spans="1:10" x14ac:dyDescent="0.3">
      <c r="A41" s="1">
        <v>2003</v>
      </c>
      <c r="B41" s="1">
        <v>1</v>
      </c>
      <c r="C41" s="8">
        <v>0.54324350534437704</v>
      </c>
      <c r="D41" s="8">
        <v>72.865470714650201</v>
      </c>
      <c r="E41" s="22">
        <v>7.42548173876561</v>
      </c>
      <c r="F41" s="8">
        <v>245.996544053055</v>
      </c>
      <c r="G41" s="8">
        <v>0</v>
      </c>
      <c r="H41" s="8">
        <v>0</v>
      </c>
      <c r="I41" s="1">
        <v>0</v>
      </c>
      <c r="J41" s="1">
        <v>0</v>
      </c>
    </row>
    <row r="42" spans="1:10" x14ac:dyDescent="0.3">
      <c r="A42" s="1">
        <v>2003</v>
      </c>
      <c r="B42" s="1">
        <v>2</v>
      </c>
      <c r="C42" s="8">
        <v>0.52280363406763097</v>
      </c>
      <c r="D42" s="8">
        <v>73.035439610164303</v>
      </c>
      <c r="E42" s="22">
        <v>34.5926675300095</v>
      </c>
      <c r="F42" s="8">
        <v>60.043965444936397</v>
      </c>
      <c r="G42" s="8">
        <v>0</v>
      </c>
      <c r="H42" s="8">
        <v>0</v>
      </c>
      <c r="I42" s="1">
        <v>0</v>
      </c>
      <c r="J42" s="1">
        <v>0</v>
      </c>
    </row>
    <row r="43" spans="1:10" x14ac:dyDescent="0.3">
      <c r="A43" s="1">
        <v>2003</v>
      </c>
      <c r="B43" s="1">
        <v>3</v>
      </c>
      <c r="C43" s="8">
        <v>0.494089002345798</v>
      </c>
      <c r="D43" s="8">
        <v>73.179891757701299</v>
      </c>
      <c r="E43" s="22">
        <v>126.72275025435501</v>
      </c>
      <c r="F43" s="8">
        <v>1.9420515828985201</v>
      </c>
      <c r="G43" s="8">
        <v>0</v>
      </c>
      <c r="H43" s="8">
        <v>0</v>
      </c>
      <c r="I43" s="1">
        <v>0</v>
      </c>
      <c r="J43" s="1">
        <v>0</v>
      </c>
    </row>
    <row r="44" spans="1:10" x14ac:dyDescent="0.3">
      <c r="A44" s="1">
        <v>2003</v>
      </c>
      <c r="B44" s="1">
        <v>4</v>
      </c>
      <c r="C44" s="8">
        <v>0.51650549526033895</v>
      </c>
      <c r="D44" s="8">
        <v>73.365861159180497</v>
      </c>
      <c r="E44" s="22">
        <v>101.239243820506</v>
      </c>
      <c r="F44" s="8">
        <v>31.630166160734699</v>
      </c>
      <c r="G44" s="8">
        <v>0</v>
      </c>
      <c r="H44" s="8">
        <v>0</v>
      </c>
      <c r="I44" s="1">
        <v>0</v>
      </c>
      <c r="J44" s="1">
        <v>0</v>
      </c>
    </row>
    <row r="45" spans="1:10" x14ac:dyDescent="0.3">
      <c r="A45" s="1">
        <v>2003</v>
      </c>
      <c r="B45" s="1">
        <v>5</v>
      </c>
      <c r="C45" s="8">
        <v>0.54755736924437004</v>
      </c>
      <c r="D45" s="8">
        <v>73.440517467268506</v>
      </c>
      <c r="E45" s="22">
        <v>229.03849999085401</v>
      </c>
      <c r="F45" s="8">
        <v>0</v>
      </c>
      <c r="G45" s="8">
        <v>0</v>
      </c>
      <c r="H45" s="8">
        <v>0</v>
      </c>
      <c r="I45" s="1">
        <v>0</v>
      </c>
      <c r="J45" s="1">
        <v>0</v>
      </c>
    </row>
    <row r="46" spans="1:10" x14ac:dyDescent="0.3">
      <c r="A46" s="1">
        <v>2003</v>
      </c>
      <c r="B46" s="1">
        <v>6</v>
      </c>
      <c r="C46" s="8">
        <v>0.61099329309188299</v>
      </c>
      <c r="D46" s="8">
        <v>73.536998797751195</v>
      </c>
      <c r="E46" s="22">
        <v>254.61767797986701</v>
      </c>
      <c r="F46" s="8">
        <v>0</v>
      </c>
      <c r="G46" s="8">
        <v>0</v>
      </c>
      <c r="H46" s="8">
        <v>0</v>
      </c>
      <c r="I46" s="1">
        <v>0</v>
      </c>
      <c r="J46" s="1">
        <v>0</v>
      </c>
    </row>
    <row r="47" spans="1:10" x14ac:dyDescent="0.3">
      <c r="A47" s="1">
        <v>2003</v>
      </c>
      <c r="B47" s="1">
        <v>7</v>
      </c>
      <c r="C47" s="8">
        <v>0.60910599786267505</v>
      </c>
      <c r="D47" s="8">
        <v>73.476879035304293</v>
      </c>
      <c r="E47" s="22">
        <v>325.17725222560301</v>
      </c>
      <c r="F47" s="8">
        <v>0</v>
      </c>
      <c r="G47" s="8">
        <v>0</v>
      </c>
      <c r="H47" s="8">
        <v>0</v>
      </c>
      <c r="I47" s="1">
        <v>0</v>
      </c>
      <c r="J47" s="1">
        <v>0</v>
      </c>
    </row>
    <row r="48" spans="1:10" x14ac:dyDescent="0.3">
      <c r="A48" s="1">
        <v>2003</v>
      </c>
      <c r="B48" s="1">
        <v>8</v>
      </c>
      <c r="C48" s="8">
        <v>0.61872023220529004</v>
      </c>
      <c r="D48" s="8">
        <v>73.790133481056003</v>
      </c>
      <c r="E48" s="22">
        <v>286.78712558059601</v>
      </c>
      <c r="F48" s="8">
        <v>0</v>
      </c>
      <c r="G48" s="8">
        <v>0</v>
      </c>
      <c r="H48" s="8">
        <v>0</v>
      </c>
      <c r="I48" s="1">
        <v>0</v>
      </c>
      <c r="J48" s="1">
        <v>0</v>
      </c>
    </row>
    <row r="49" spans="1:10" x14ac:dyDescent="0.3">
      <c r="A49" s="1">
        <v>2003</v>
      </c>
      <c r="B49" s="1">
        <v>9</v>
      </c>
      <c r="C49" s="8">
        <v>0.632189899122232</v>
      </c>
      <c r="D49" s="8">
        <v>74.143566374255499</v>
      </c>
      <c r="E49" s="22">
        <v>283.47610045413097</v>
      </c>
      <c r="F49" s="8">
        <v>0</v>
      </c>
      <c r="G49" s="8">
        <v>0</v>
      </c>
      <c r="H49" s="8">
        <v>0</v>
      </c>
      <c r="I49" s="1">
        <v>0</v>
      </c>
      <c r="J49" s="1">
        <v>0</v>
      </c>
    </row>
    <row r="50" spans="1:10" x14ac:dyDescent="0.3">
      <c r="A50" s="1">
        <v>2003</v>
      </c>
      <c r="B50" s="1">
        <v>10</v>
      </c>
      <c r="C50" s="8">
        <v>0.57354043074542305</v>
      </c>
      <c r="D50" s="8">
        <v>74.637260278817095</v>
      </c>
      <c r="E50" s="22">
        <v>218.72197193363701</v>
      </c>
      <c r="F50" s="8">
        <v>0</v>
      </c>
      <c r="G50" s="8">
        <v>0</v>
      </c>
      <c r="H50" s="8">
        <v>0</v>
      </c>
      <c r="I50" s="1">
        <v>0</v>
      </c>
      <c r="J50" s="1">
        <v>0</v>
      </c>
    </row>
    <row r="51" spans="1:10" x14ac:dyDescent="0.3">
      <c r="A51" s="1">
        <v>2003</v>
      </c>
      <c r="B51" s="1">
        <v>11</v>
      </c>
      <c r="C51" s="8">
        <v>0.53159083688123698</v>
      </c>
      <c r="D51" s="8">
        <v>74.764144094643996</v>
      </c>
      <c r="E51" s="22">
        <v>127.68754275169699</v>
      </c>
      <c r="F51" s="8">
        <v>3.8026968479157501</v>
      </c>
      <c r="G51" s="8">
        <v>0</v>
      </c>
      <c r="H51" s="8">
        <v>0</v>
      </c>
      <c r="I51" s="1">
        <v>0</v>
      </c>
      <c r="J51" s="1">
        <v>0</v>
      </c>
    </row>
    <row r="52" spans="1:10" x14ac:dyDescent="0.3">
      <c r="A52" s="1">
        <v>2003</v>
      </c>
      <c r="B52" s="1">
        <v>12</v>
      </c>
      <c r="C52" s="8">
        <v>0.49728238506476902</v>
      </c>
      <c r="D52" s="8">
        <v>74.830262847072703</v>
      </c>
      <c r="E52" s="22">
        <v>14.0744977505974</v>
      </c>
      <c r="F52" s="8">
        <v>134.43600633983999</v>
      </c>
      <c r="G52" s="8">
        <v>0</v>
      </c>
      <c r="H52" s="8">
        <v>0</v>
      </c>
      <c r="I52" s="1">
        <v>0</v>
      </c>
      <c r="J52" s="1">
        <v>0</v>
      </c>
    </row>
    <row r="53" spans="1:10" x14ac:dyDescent="0.3">
      <c r="A53" s="1">
        <v>2004</v>
      </c>
      <c r="B53" s="1">
        <v>1</v>
      </c>
      <c r="C53" s="8">
        <v>0.510303890306123</v>
      </c>
      <c r="D53" s="8">
        <v>74.750802312657996</v>
      </c>
      <c r="E53" s="22">
        <v>20.031091646428699</v>
      </c>
      <c r="F53" s="8">
        <v>126.503662955905</v>
      </c>
      <c r="G53" s="8">
        <v>0</v>
      </c>
      <c r="H53" s="8">
        <v>0</v>
      </c>
      <c r="I53" s="1">
        <v>0</v>
      </c>
      <c r="J53" s="1">
        <v>0</v>
      </c>
    </row>
    <row r="54" spans="1:10" x14ac:dyDescent="0.3">
      <c r="A54" s="1">
        <v>2004</v>
      </c>
      <c r="B54" s="1">
        <v>2</v>
      </c>
      <c r="C54" s="8">
        <v>0.46138274195599699</v>
      </c>
      <c r="D54" s="8">
        <v>75.042262796119502</v>
      </c>
      <c r="E54" s="22">
        <v>31.475698022794599</v>
      </c>
      <c r="F54" s="8">
        <v>66.854512758092795</v>
      </c>
      <c r="G54" s="8">
        <v>0</v>
      </c>
      <c r="H54" s="8">
        <v>0</v>
      </c>
      <c r="I54" s="1">
        <v>0</v>
      </c>
      <c r="J54" s="1">
        <v>0</v>
      </c>
    </row>
    <row r="55" spans="1:10" x14ac:dyDescent="0.3">
      <c r="A55" s="1">
        <v>2004</v>
      </c>
      <c r="B55" s="1">
        <v>3</v>
      </c>
      <c r="C55" s="8">
        <v>0.45727911507761798</v>
      </c>
      <c r="D55" s="8">
        <v>75.416253608557199</v>
      </c>
      <c r="E55" s="22">
        <v>47.378988834675603</v>
      </c>
      <c r="F55" s="8">
        <v>40.944133276448497</v>
      </c>
      <c r="G55" s="8">
        <v>0</v>
      </c>
      <c r="H55" s="8">
        <v>0</v>
      </c>
      <c r="I55" s="1">
        <v>0</v>
      </c>
      <c r="J55" s="1">
        <v>0</v>
      </c>
    </row>
    <row r="56" spans="1:10" x14ac:dyDescent="0.3">
      <c r="A56" s="1">
        <v>2004</v>
      </c>
      <c r="B56" s="1">
        <v>4</v>
      </c>
      <c r="C56" s="8">
        <v>0.45491866058214198</v>
      </c>
      <c r="D56" s="8">
        <v>75.852750917477195</v>
      </c>
      <c r="E56" s="22">
        <v>76.623329848907801</v>
      </c>
      <c r="F56" s="8">
        <v>33.968219130981602</v>
      </c>
      <c r="G56" s="8">
        <v>0</v>
      </c>
      <c r="H56" s="8">
        <v>0</v>
      </c>
      <c r="I56" s="1">
        <v>0</v>
      </c>
      <c r="J56" s="1">
        <v>0</v>
      </c>
    </row>
    <row r="57" spans="1:10" x14ac:dyDescent="0.3">
      <c r="A57" s="1">
        <v>2004</v>
      </c>
      <c r="B57" s="1">
        <v>5</v>
      </c>
      <c r="C57" s="8">
        <v>0.50199131238447403</v>
      </c>
      <c r="D57" s="8">
        <v>76.088204452874905</v>
      </c>
      <c r="E57" s="22">
        <v>132.541666666667</v>
      </c>
      <c r="F57" s="8">
        <v>13.8333333333333</v>
      </c>
      <c r="G57" s="8">
        <v>0</v>
      </c>
      <c r="H57" s="8">
        <v>0</v>
      </c>
      <c r="I57" s="1">
        <v>0</v>
      </c>
      <c r="J57" s="1">
        <v>0</v>
      </c>
    </row>
    <row r="58" spans="1:10" x14ac:dyDescent="0.3">
      <c r="A58" s="1">
        <v>2004</v>
      </c>
      <c r="B58" s="1">
        <v>6</v>
      </c>
      <c r="C58" s="8">
        <v>0.60325948286376496</v>
      </c>
      <c r="D58" s="8">
        <v>76.282016560718205</v>
      </c>
      <c r="E58" s="22">
        <v>321.97639370827602</v>
      </c>
      <c r="F58" s="8">
        <v>0</v>
      </c>
      <c r="G58" s="8">
        <v>0</v>
      </c>
      <c r="H58" s="8">
        <v>0</v>
      </c>
      <c r="I58" s="1">
        <v>0</v>
      </c>
      <c r="J58" s="1">
        <v>0</v>
      </c>
    </row>
    <row r="59" spans="1:10" x14ac:dyDescent="0.3">
      <c r="A59" s="1">
        <v>2004</v>
      </c>
      <c r="B59" s="1">
        <v>7</v>
      </c>
      <c r="C59" s="8">
        <v>0.626181743032595</v>
      </c>
      <c r="D59" s="8">
        <v>76.398251955416995</v>
      </c>
      <c r="E59" s="22">
        <v>310.78597872370301</v>
      </c>
      <c r="F59" s="8">
        <v>0</v>
      </c>
      <c r="G59" s="8">
        <v>0</v>
      </c>
      <c r="H59" s="8">
        <v>0</v>
      </c>
      <c r="I59" s="1">
        <v>0</v>
      </c>
      <c r="J59" s="1">
        <v>0</v>
      </c>
    </row>
    <row r="60" spans="1:10" x14ac:dyDescent="0.3">
      <c r="A60" s="1">
        <v>2004</v>
      </c>
      <c r="B60" s="1">
        <v>8</v>
      </c>
      <c r="C60" s="8">
        <v>0.523204045176906</v>
      </c>
      <c r="D60" s="8">
        <v>76.762677236131395</v>
      </c>
      <c r="E60" s="22">
        <v>298.97119275729199</v>
      </c>
      <c r="F60" s="8">
        <v>0</v>
      </c>
      <c r="G60" s="8">
        <v>1</v>
      </c>
      <c r="H60" s="8">
        <v>0</v>
      </c>
      <c r="I60" s="1">
        <v>0</v>
      </c>
      <c r="J60" s="1">
        <v>0</v>
      </c>
    </row>
    <row r="61" spans="1:10" x14ac:dyDescent="0.3">
      <c r="A61" s="1">
        <v>2004</v>
      </c>
      <c r="B61" s="1">
        <v>9</v>
      </c>
      <c r="C61" s="8">
        <v>0.59327177537291398</v>
      </c>
      <c r="D61" s="8">
        <v>77.099226931990401</v>
      </c>
      <c r="E61" s="22">
        <v>298.37371125733699</v>
      </c>
      <c r="F61" s="8">
        <v>0</v>
      </c>
      <c r="G61" s="8">
        <v>0</v>
      </c>
      <c r="H61" s="8">
        <v>0</v>
      </c>
      <c r="I61" s="1">
        <v>0</v>
      </c>
      <c r="J61" s="1">
        <v>0</v>
      </c>
    </row>
    <row r="62" spans="1:10" x14ac:dyDescent="0.3">
      <c r="A62" s="1">
        <v>2004</v>
      </c>
      <c r="B62" s="1">
        <v>10</v>
      </c>
      <c r="C62" s="8">
        <v>0.58710807322224801</v>
      </c>
      <c r="D62" s="8">
        <v>77.828799821504902</v>
      </c>
      <c r="E62" s="22">
        <v>180.78962868374001</v>
      </c>
      <c r="F62" s="8">
        <v>1.5483013370432901</v>
      </c>
      <c r="G62" s="8">
        <v>0</v>
      </c>
      <c r="H62" s="8">
        <v>0</v>
      </c>
      <c r="I62" s="1">
        <v>0</v>
      </c>
      <c r="J62" s="1">
        <v>0</v>
      </c>
    </row>
    <row r="63" spans="1:10" x14ac:dyDescent="0.3">
      <c r="A63" s="1">
        <v>2004</v>
      </c>
      <c r="B63" s="1">
        <v>11</v>
      </c>
      <c r="C63" s="8">
        <v>0.54383517145784499</v>
      </c>
      <c r="D63" s="8">
        <v>77.625094268072004</v>
      </c>
      <c r="E63" s="22">
        <v>89.155191325227904</v>
      </c>
      <c r="F63" s="8">
        <v>9.2038748488385398</v>
      </c>
      <c r="G63" s="8">
        <v>0</v>
      </c>
      <c r="H63" s="8">
        <v>0</v>
      </c>
      <c r="I63" s="1">
        <v>0</v>
      </c>
      <c r="J63" s="1">
        <v>0</v>
      </c>
    </row>
    <row r="64" spans="1:10" x14ac:dyDescent="0.3">
      <c r="A64" s="1">
        <v>2004</v>
      </c>
      <c r="B64" s="1">
        <v>12</v>
      </c>
      <c r="C64" s="8">
        <v>0.518020883534137</v>
      </c>
      <c r="D64" s="8">
        <v>77.269366151236099</v>
      </c>
      <c r="E64" s="22">
        <v>28.518350539545999</v>
      </c>
      <c r="F64" s="8">
        <v>104.786846075692</v>
      </c>
      <c r="G64" s="8">
        <v>0</v>
      </c>
      <c r="H64" s="8">
        <v>0</v>
      </c>
      <c r="I64" s="1">
        <v>0</v>
      </c>
      <c r="J64" s="1">
        <v>0</v>
      </c>
    </row>
    <row r="65" spans="1:10" x14ac:dyDescent="0.3">
      <c r="A65" s="1">
        <v>2005</v>
      </c>
      <c r="B65" s="1">
        <v>1</v>
      </c>
      <c r="C65" s="8">
        <v>0.49582995265096202</v>
      </c>
      <c r="D65" s="8">
        <v>76.679931816614499</v>
      </c>
      <c r="E65" s="22">
        <v>23.8760854636297</v>
      </c>
      <c r="F65" s="8">
        <v>103.06719856740099</v>
      </c>
      <c r="G65" s="8">
        <v>0</v>
      </c>
      <c r="H65" s="8">
        <v>0</v>
      </c>
      <c r="I65" s="1">
        <v>0</v>
      </c>
      <c r="J65" s="1">
        <v>0</v>
      </c>
    </row>
    <row r="66" spans="1:10" x14ac:dyDescent="0.3">
      <c r="A66" s="1">
        <v>2005</v>
      </c>
      <c r="B66" s="1">
        <v>2</v>
      </c>
      <c r="C66" s="8">
        <v>0.44496271167113299</v>
      </c>
      <c r="D66" s="8">
        <v>76.686688906572897</v>
      </c>
      <c r="E66" s="22">
        <v>14.7795733714481</v>
      </c>
      <c r="F66" s="8">
        <v>89.232534046683995</v>
      </c>
      <c r="G66" s="8">
        <v>0</v>
      </c>
      <c r="H66" s="8">
        <v>0</v>
      </c>
      <c r="I66" s="1">
        <v>0</v>
      </c>
      <c r="J66" s="1">
        <v>0</v>
      </c>
    </row>
    <row r="67" spans="1:10" x14ac:dyDescent="0.3">
      <c r="A67" s="1">
        <v>2005</v>
      </c>
      <c r="B67" s="1">
        <v>3</v>
      </c>
      <c r="C67" s="8">
        <v>0.43739106680184697</v>
      </c>
      <c r="D67" s="8">
        <v>76.893597371558599</v>
      </c>
      <c r="E67" s="22">
        <v>55.0400394605428</v>
      </c>
      <c r="F67" s="8">
        <v>78.940445069901102</v>
      </c>
      <c r="G67" s="8">
        <v>0</v>
      </c>
      <c r="H67" s="8">
        <v>0</v>
      </c>
      <c r="I67" s="1">
        <v>0</v>
      </c>
      <c r="J67" s="1">
        <v>0</v>
      </c>
    </row>
    <row r="68" spans="1:10" x14ac:dyDescent="0.3">
      <c r="A68" s="1">
        <v>2005</v>
      </c>
      <c r="B68" s="1">
        <v>4</v>
      </c>
      <c r="C68" s="8">
        <v>0.42729331256259001</v>
      </c>
      <c r="D68" s="8">
        <v>77.031682995796302</v>
      </c>
      <c r="E68" s="22">
        <v>68.851319402389507</v>
      </c>
      <c r="F68" s="8">
        <v>27.3795994732941</v>
      </c>
      <c r="G68" s="8">
        <v>0</v>
      </c>
      <c r="H68" s="8">
        <v>0</v>
      </c>
      <c r="I68" s="1">
        <v>0</v>
      </c>
      <c r="J68" s="1">
        <v>0</v>
      </c>
    </row>
    <row r="69" spans="1:10" x14ac:dyDescent="0.3">
      <c r="A69" s="1">
        <v>2005</v>
      </c>
      <c r="B69" s="1">
        <v>5</v>
      </c>
      <c r="C69" s="8">
        <v>0.45440738924309398</v>
      </c>
      <c r="D69" s="8">
        <v>77.265694000197001</v>
      </c>
      <c r="E69" s="22">
        <v>151.25206791620701</v>
      </c>
      <c r="F69" s="8">
        <v>0.74866386225453296</v>
      </c>
      <c r="G69" s="8">
        <v>0</v>
      </c>
      <c r="H69" s="8">
        <v>0</v>
      </c>
      <c r="I69" s="1">
        <v>0</v>
      </c>
      <c r="J69" s="1">
        <v>0</v>
      </c>
    </row>
    <row r="70" spans="1:10" x14ac:dyDescent="0.3">
      <c r="A70" s="1">
        <v>2005</v>
      </c>
      <c r="B70" s="1">
        <v>6</v>
      </c>
      <c r="C70" s="8">
        <v>0.54029119965678096</v>
      </c>
      <c r="D70" s="8">
        <v>77.426131845102006</v>
      </c>
      <c r="E70" s="22">
        <v>245.31806466596601</v>
      </c>
      <c r="F70" s="8">
        <v>0</v>
      </c>
      <c r="G70" s="8">
        <v>0</v>
      </c>
      <c r="H70" s="8">
        <v>0</v>
      </c>
      <c r="I70" s="1">
        <v>0</v>
      </c>
      <c r="J70" s="1">
        <v>0</v>
      </c>
    </row>
    <row r="71" spans="1:10" x14ac:dyDescent="0.3">
      <c r="A71" s="1">
        <v>2005</v>
      </c>
      <c r="B71" s="1">
        <v>7</v>
      </c>
      <c r="C71" s="8">
        <v>0.59293183520599302</v>
      </c>
      <c r="D71" s="8">
        <v>77.681870684605499</v>
      </c>
      <c r="E71" s="22">
        <v>350.24389077364799</v>
      </c>
      <c r="F71" s="8">
        <v>0</v>
      </c>
      <c r="G71" s="8">
        <v>0</v>
      </c>
      <c r="H71" s="8">
        <v>0</v>
      </c>
      <c r="I71" s="1">
        <v>0</v>
      </c>
      <c r="J71" s="1">
        <v>0</v>
      </c>
    </row>
    <row r="72" spans="1:10" x14ac:dyDescent="0.3">
      <c r="A72" s="1">
        <v>2005</v>
      </c>
      <c r="B72" s="1">
        <v>8</v>
      </c>
      <c r="C72" s="8">
        <v>0.61369987462124997</v>
      </c>
      <c r="D72" s="8">
        <v>77.686717349658693</v>
      </c>
      <c r="E72" s="22">
        <v>362.78163077883301</v>
      </c>
      <c r="F72" s="8">
        <v>0</v>
      </c>
      <c r="G72" s="8">
        <v>0</v>
      </c>
      <c r="H72" s="8">
        <v>0</v>
      </c>
      <c r="I72" s="1">
        <v>0</v>
      </c>
      <c r="J72" s="1">
        <v>0</v>
      </c>
    </row>
    <row r="73" spans="1:10" x14ac:dyDescent="0.3">
      <c r="A73" s="1">
        <v>2005</v>
      </c>
      <c r="B73" s="1">
        <v>9</v>
      </c>
      <c r="C73" s="8">
        <v>0.61891115321858903</v>
      </c>
      <c r="D73" s="8">
        <v>77.757476437455196</v>
      </c>
      <c r="E73" s="22">
        <v>314.84266769791299</v>
      </c>
      <c r="F73" s="8">
        <v>0</v>
      </c>
      <c r="G73" s="8">
        <v>0</v>
      </c>
      <c r="H73" s="8">
        <v>0</v>
      </c>
      <c r="I73" s="1">
        <v>0</v>
      </c>
      <c r="J73" s="1">
        <v>0</v>
      </c>
    </row>
    <row r="74" spans="1:10" x14ac:dyDescent="0.3">
      <c r="A74" s="1">
        <v>2005</v>
      </c>
      <c r="B74" s="1">
        <v>10</v>
      </c>
      <c r="C74" s="8">
        <v>0.57579532902004105</v>
      </c>
      <c r="D74" s="8">
        <v>77.405223203742693</v>
      </c>
      <c r="E74" s="22">
        <v>213.78666923833501</v>
      </c>
      <c r="F74" s="8">
        <v>13.194028518195701</v>
      </c>
      <c r="G74" s="8">
        <v>0</v>
      </c>
      <c r="H74" s="8">
        <v>0</v>
      </c>
      <c r="I74" s="1">
        <v>0</v>
      </c>
      <c r="J74" s="1">
        <v>0</v>
      </c>
    </row>
    <row r="75" spans="1:10" x14ac:dyDescent="0.3">
      <c r="A75" s="1">
        <v>2005</v>
      </c>
      <c r="B75" s="1">
        <v>11</v>
      </c>
      <c r="C75" s="8">
        <v>0.44433739772180197</v>
      </c>
      <c r="D75" s="8">
        <v>78.032863544508999</v>
      </c>
      <c r="E75" s="22">
        <v>86.269684929734197</v>
      </c>
      <c r="F75" s="8">
        <v>16.321364947120799</v>
      </c>
      <c r="G75" s="8">
        <v>0</v>
      </c>
      <c r="H75" s="8">
        <v>1</v>
      </c>
      <c r="I75" s="1">
        <v>0</v>
      </c>
      <c r="J75" s="1">
        <v>0</v>
      </c>
    </row>
    <row r="76" spans="1:10" x14ac:dyDescent="0.3">
      <c r="A76" s="1">
        <v>2005</v>
      </c>
      <c r="B76" s="1">
        <v>12</v>
      </c>
      <c r="C76" s="8">
        <v>0.46761222892912901</v>
      </c>
      <c r="D76" s="8">
        <v>78.813929945596996</v>
      </c>
      <c r="E76" s="22">
        <v>18.7472570042207</v>
      </c>
      <c r="F76" s="8">
        <v>91.720784858468505</v>
      </c>
      <c r="G76" s="8">
        <v>0</v>
      </c>
      <c r="H76" s="8">
        <v>0</v>
      </c>
      <c r="I76" s="1">
        <v>0</v>
      </c>
      <c r="J76" s="1">
        <v>0</v>
      </c>
    </row>
    <row r="77" spans="1:10" x14ac:dyDescent="0.3">
      <c r="A77" s="1">
        <v>2006</v>
      </c>
      <c r="B77" s="1">
        <v>1</v>
      </c>
      <c r="C77" s="8">
        <v>0.45807695782282098</v>
      </c>
      <c r="D77" s="8">
        <v>79.8266142676177</v>
      </c>
      <c r="E77" s="22">
        <v>28.909164099402901</v>
      </c>
      <c r="F77" s="8">
        <v>97.428794389005006</v>
      </c>
      <c r="G77" s="8">
        <v>0</v>
      </c>
      <c r="H77" s="8">
        <v>0</v>
      </c>
      <c r="I77" s="1">
        <v>0</v>
      </c>
      <c r="J77" s="1">
        <v>0</v>
      </c>
    </row>
    <row r="78" spans="1:10" x14ac:dyDescent="0.3">
      <c r="A78" s="1">
        <v>2006</v>
      </c>
      <c r="B78" s="1">
        <v>2</v>
      </c>
      <c r="C78" s="8">
        <v>0.41559440559440602</v>
      </c>
      <c r="D78" s="8">
        <v>80.255481435387097</v>
      </c>
      <c r="E78" s="22">
        <v>23.1833740330379</v>
      </c>
      <c r="F78" s="8">
        <v>112.935153439449</v>
      </c>
      <c r="G78" s="8">
        <v>0</v>
      </c>
      <c r="H78" s="8">
        <v>0</v>
      </c>
      <c r="I78" s="1">
        <v>0</v>
      </c>
      <c r="J78" s="1">
        <v>0</v>
      </c>
    </row>
    <row r="79" spans="1:10" x14ac:dyDescent="0.3">
      <c r="A79" s="1">
        <v>2006</v>
      </c>
      <c r="B79" s="1">
        <v>3</v>
      </c>
      <c r="C79" s="8">
        <v>0.41690054144982502</v>
      </c>
      <c r="D79" s="8">
        <v>80.468699344406303</v>
      </c>
      <c r="E79" s="22">
        <v>48.305720486185002</v>
      </c>
      <c r="F79" s="8">
        <v>53.937454003297702</v>
      </c>
      <c r="G79" s="8">
        <v>0</v>
      </c>
      <c r="H79" s="8">
        <v>0</v>
      </c>
      <c r="I79" s="1">
        <v>0</v>
      </c>
      <c r="J79" s="1">
        <v>0</v>
      </c>
    </row>
    <row r="80" spans="1:10" x14ac:dyDescent="0.3">
      <c r="A80" s="1">
        <v>2006</v>
      </c>
      <c r="B80" s="1">
        <v>4</v>
      </c>
      <c r="C80" s="8">
        <v>0.45292339935030801</v>
      </c>
      <c r="D80" s="8">
        <v>80.827196011756996</v>
      </c>
      <c r="E80" s="22">
        <v>131.371098158753</v>
      </c>
      <c r="F80" s="8">
        <v>3.2911340818536599</v>
      </c>
      <c r="G80" s="8">
        <v>0</v>
      </c>
      <c r="H80" s="8">
        <v>0</v>
      </c>
      <c r="I80" s="1">
        <v>0</v>
      </c>
      <c r="J80" s="1">
        <v>0</v>
      </c>
    </row>
    <row r="81" spans="1:10" x14ac:dyDescent="0.3">
      <c r="A81" s="1">
        <v>2006</v>
      </c>
      <c r="B81" s="1">
        <v>5</v>
      </c>
      <c r="C81" s="8">
        <v>0.49522722609766201</v>
      </c>
      <c r="D81" s="8">
        <v>80.919446535441097</v>
      </c>
      <c r="E81" s="22">
        <v>175.98982638467999</v>
      </c>
      <c r="F81" s="8">
        <v>1.3345106448641499</v>
      </c>
      <c r="G81" s="8">
        <v>0</v>
      </c>
      <c r="H81" s="8">
        <v>0</v>
      </c>
      <c r="I81" s="1">
        <v>0</v>
      </c>
      <c r="J81" s="1">
        <v>0</v>
      </c>
    </row>
    <row r="82" spans="1:10" x14ac:dyDescent="0.3">
      <c r="A82" s="1">
        <v>2006</v>
      </c>
      <c r="B82" s="1">
        <v>6</v>
      </c>
      <c r="C82" s="8">
        <v>0.56560509521621405</v>
      </c>
      <c r="D82" s="8">
        <v>81.041183548835306</v>
      </c>
      <c r="E82" s="22">
        <v>282.664422847433</v>
      </c>
      <c r="F82" s="8">
        <v>0</v>
      </c>
      <c r="G82" s="8">
        <v>0</v>
      </c>
      <c r="H82" s="8">
        <v>0</v>
      </c>
      <c r="I82" s="1">
        <v>0</v>
      </c>
      <c r="J82" s="1">
        <v>0</v>
      </c>
    </row>
    <row r="83" spans="1:10" x14ac:dyDescent="0.3">
      <c r="A83" s="1">
        <v>2006</v>
      </c>
      <c r="B83" s="1">
        <v>7</v>
      </c>
      <c r="C83" s="8">
        <v>0.60553492325126101</v>
      </c>
      <c r="D83" s="8">
        <v>81.063915981308</v>
      </c>
      <c r="E83" s="22">
        <v>283.18637978196102</v>
      </c>
      <c r="F83" s="8">
        <v>0</v>
      </c>
      <c r="G83" s="8">
        <v>0</v>
      </c>
      <c r="H83" s="8">
        <v>0</v>
      </c>
      <c r="I83" s="1">
        <v>0</v>
      </c>
      <c r="J83" s="1">
        <v>0</v>
      </c>
    </row>
    <row r="84" spans="1:10" x14ac:dyDescent="0.3">
      <c r="A84" s="1">
        <v>2006</v>
      </c>
      <c r="B84" s="1">
        <v>8</v>
      </c>
      <c r="C84" s="8">
        <v>0.64412163892445495</v>
      </c>
      <c r="D84" s="8">
        <v>81.316640843088607</v>
      </c>
      <c r="E84" s="22">
        <v>331.12711884634399</v>
      </c>
      <c r="F84" s="8">
        <v>0</v>
      </c>
      <c r="G84" s="8">
        <v>0</v>
      </c>
      <c r="H84" s="8">
        <v>0</v>
      </c>
      <c r="I84" s="1">
        <v>0</v>
      </c>
      <c r="J84" s="1">
        <v>0</v>
      </c>
    </row>
    <row r="85" spans="1:10" x14ac:dyDescent="0.3">
      <c r="A85" s="1">
        <v>2006</v>
      </c>
      <c r="B85" s="1">
        <v>9</v>
      </c>
      <c r="C85" s="8">
        <v>0.63678476582604204</v>
      </c>
      <c r="D85" s="8">
        <v>81.590292104771606</v>
      </c>
      <c r="E85" s="22">
        <v>281.34908990001998</v>
      </c>
      <c r="F85" s="8">
        <v>0</v>
      </c>
      <c r="G85" s="8">
        <v>0</v>
      </c>
      <c r="H85" s="8">
        <v>0</v>
      </c>
      <c r="I85" s="1">
        <v>0</v>
      </c>
      <c r="J85" s="1">
        <v>0</v>
      </c>
    </row>
    <row r="86" spans="1:10" x14ac:dyDescent="0.3">
      <c r="A86" s="1">
        <v>2006</v>
      </c>
      <c r="B86" s="1">
        <v>10</v>
      </c>
      <c r="C86" s="8">
        <v>0.60504052785311901</v>
      </c>
      <c r="D86" s="8">
        <v>81.978316762772195</v>
      </c>
      <c r="E86" s="22">
        <v>200.08235502539401</v>
      </c>
      <c r="F86" s="8">
        <v>6.3831438681242698</v>
      </c>
      <c r="G86" s="8">
        <v>0</v>
      </c>
      <c r="H86" s="8">
        <v>0</v>
      </c>
      <c r="I86" s="1">
        <v>0</v>
      </c>
      <c r="J86" s="1">
        <v>0</v>
      </c>
    </row>
    <row r="87" spans="1:10" x14ac:dyDescent="0.3">
      <c r="A87" s="1">
        <v>2006</v>
      </c>
      <c r="B87" s="1">
        <v>11</v>
      </c>
      <c r="C87" s="8">
        <v>0.50861927248196803</v>
      </c>
      <c r="D87" s="8">
        <v>82.107341127389404</v>
      </c>
      <c r="E87" s="22">
        <v>70.369461474225503</v>
      </c>
      <c r="F87" s="8">
        <v>58.535259966685203</v>
      </c>
      <c r="G87" s="8">
        <v>0</v>
      </c>
      <c r="H87" s="8">
        <v>0</v>
      </c>
      <c r="I87" s="1">
        <v>0</v>
      </c>
      <c r="J87" s="1">
        <v>0</v>
      </c>
    </row>
    <row r="88" spans="1:10" x14ac:dyDescent="0.3">
      <c r="A88" s="1">
        <v>2006</v>
      </c>
      <c r="B88" s="1">
        <v>12</v>
      </c>
      <c r="C88" s="8">
        <v>0.48999582990115298</v>
      </c>
      <c r="D88" s="8">
        <v>82.145422499183894</v>
      </c>
      <c r="E88" s="22">
        <v>62.717743760791599</v>
      </c>
      <c r="F88" s="8">
        <v>22.4545864160904</v>
      </c>
      <c r="G88" s="8">
        <v>0</v>
      </c>
      <c r="H88" s="8">
        <v>0</v>
      </c>
      <c r="I88" s="1">
        <v>0</v>
      </c>
      <c r="J88" s="1">
        <v>0</v>
      </c>
    </row>
    <row r="89" spans="1:10" x14ac:dyDescent="0.3">
      <c r="A89" s="1">
        <v>2007</v>
      </c>
      <c r="B89" s="1">
        <v>1</v>
      </c>
      <c r="C89" s="8">
        <v>0.50442712835199099</v>
      </c>
      <c r="D89" s="8">
        <v>82.279768724727006</v>
      </c>
      <c r="E89" s="22">
        <v>55.445797060494201</v>
      </c>
      <c r="F89" s="8">
        <v>29.066470365817398</v>
      </c>
      <c r="G89" s="8">
        <v>0</v>
      </c>
      <c r="H89" s="8">
        <v>0</v>
      </c>
      <c r="I89" s="1">
        <v>0</v>
      </c>
      <c r="J89" s="1">
        <v>0</v>
      </c>
    </row>
    <row r="90" spans="1:10" x14ac:dyDescent="0.3">
      <c r="A90" s="1">
        <v>2007</v>
      </c>
      <c r="B90" s="1">
        <v>2</v>
      </c>
      <c r="C90" s="8">
        <v>0.45445474441144201</v>
      </c>
      <c r="D90" s="8">
        <v>82.208939057904999</v>
      </c>
      <c r="E90" s="22">
        <v>21.083467052824901</v>
      </c>
      <c r="F90" s="8">
        <v>128.539593340371</v>
      </c>
      <c r="G90" s="8">
        <v>0</v>
      </c>
      <c r="H90" s="8">
        <v>0</v>
      </c>
      <c r="I90" s="1">
        <v>0</v>
      </c>
      <c r="J90" s="1">
        <v>0</v>
      </c>
    </row>
    <row r="91" spans="1:10" x14ac:dyDescent="0.3">
      <c r="A91" s="1">
        <v>2007</v>
      </c>
      <c r="B91" s="1">
        <v>3</v>
      </c>
      <c r="C91" s="8">
        <v>0.45871876159677499</v>
      </c>
      <c r="D91" s="8">
        <v>82.151577756318403</v>
      </c>
      <c r="E91" s="22">
        <v>64.462878737671403</v>
      </c>
      <c r="F91" s="8">
        <v>26.463553947080399</v>
      </c>
      <c r="G91" s="8">
        <v>0</v>
      </c>
      <c r="H91" s="8">
        <v>0</v>
      </c>
      <c r="I91" s="1">
        <v>0</v>
      </c>
      <c r="J91" s="1">
        <v>0</v>
      </c>
    </row>
    <row r="92" spans="1:10" x14ac:dyDescent="0.3">
      <c r="A92" s="1">
        <v>2007</v>
      </c>
      <c r="B92" s="1">
        <v>4</v>
      </c>
      <c r="C92" s="8">
        <v>0.48960593266805702</v>
      </c>
      <c r="D92" s="8">
        <v>81.977909979540598</v>
      </c>
      <c r="E92" s="22">
        <v>98.2927811906861</v>
      </c>
      <c r="F92" s="8">
        <v>20.901731767216202</v>
      </c>
      <c r="G92" s="8">
        <v>0</v>
      </c>
      <c r="H92" s="8">
        <v>0</v>
      </c>
      <c r="I92" s="1">
        <v>0</v>
      </c>
      <c r="J92" s="1">
        <v>0</v>
      </c>
    </row>
    <row r="93" spans="1:10" x14ac:dyDescent="0.3">
      <c r="A93" s="1">
        <v>2007</v>
      </c>
      <c r="B93" s="1">
        <v>5</v>
      </c>
      <c r="C93" s="8">
        <v>0.53138331929233495</v>
      </c>
      <c r="D93" s="8">
        <v>82.0969990608708</v>
      </c>
      <c r="E93" s="22">
        <v>159.464073707137</v>
      </c>
      <c r="F93" s="8">
        <v>1.24564941799829</v>
      </c>
      <c r="G93" s="8">
        <v>0</v>
      </c>
      <c r="H93" s="8">
        <v>0</v>
      </c>
      <c r="I93" s="1">
        <v>0</v>
      </c>
      <c r="J93" s="1">
        <v>0</v>
      </c>
    </row>
    <row r="94" spans="1:10" x14ac:dyDescent="0.3">
      <c r="A94" s="1">
        <v>2007</v>
      </c>
      <c r="B94" s="1">
        <v>6</v>
      </c>
      <c r="C94" s="8">
        <v>0.63189755128279901</v>
      </c>
      <c r="D94" s="8">
        <v>82.228902987945204</v>
      </c>
      <c r="E94" s="22">
        <v>252.77691374055601</v>
      </c>
      <c r="F94" s="8">
        <v>0</v>
      </c>
      <c r="G94" s="8">
        <v>0</v>
      </c>
      <c r="H94" s="8">
        <v>0</v>
      </c>
      <c r="I94" s="1">
        <v>0</v>
      </c>
      <c r="J94" s="1">
        <v>0</v>
      </c>
    </row>
    <row r="95" spans="1:10" x14ac:dyDescent="0.3">
      <c r="A95" s="1">
        <v>2007</v>
      </c>
      <c r="B95" s="1">
        <v>7</v>
      </c>
      <c r="C95" s="8">
        <v>0.74662956871344899</v>
      </c>
      <c r="D95" s="8">
        <v>82.515756071353195</v>
      </c>
      <c r="E95" s="22">
        <v>307.41533338123099</v>
      </c>
      <c r="F95" s="8">
        <v>0</v>
      </c>
      <c r="G95" s="8">
        <v>0</v>
      </c>
      <c r="H95" s="8">
        <v>0</v>
      </c>
      <c r="I95" s="1">
        <v>0</v>
      </c>
      <c r="J95" s="1">
        <v>0</v>
      </c>
    </row>
    <row r="96" spans="1:10" x14ac:dyDescent="0.3">
      <c r="A96" s="1">
        <v>2007</v>
      </c>
      <c r="B96" s="1">
        <v>8</v>
      </c>
      <c r="C96" s="8">
        <v>0.75913632338056802</v>
      </c>
      <c r="D96" s="8">
        <v>82.372593553464299</v>
      </c>
      <c r="E96" s="22">
        <v>356.84521437788499</v>
      </c>
      <c r="F96" s="8">
        <v>0</v>
      </c>
      <c r="G96" s="8">
        <v>0</v>
      </c>
      <c r="H96" s="8">
        <v>0</v>
      </c>
      <c r="I96" s="1">
        <v>0</v>
      </c>
      <c r="J96" s="1">
        <v>0</v>
      </c>
    </row>
    <row r="97" spans="1:10" x14ac:dyDescent="0.3">
      <c r="A97" s="1">
        <v>2007</v>
      </c>
      <c r="B97" s="1">
        <v>9</v>
      </c>
      <c r="C97" s="8">
        <v>0.78251833582137997</v>
      </c>
      <c r="D97" s="8">
        <v>82.2416950646532</v>
      </c>
      <c r="E97" s="22">
        <v>302.419123583626</v>
      </c>
      <c r="F97" s="8">
        <v>0</v>
      </c>
      <c r="G97" s="8">
        <v>0</v>
      </c>
      <c r="H97" s="8">
        <v>0</v>
      </c>
      <c r="I97" s="1">
        <v>0</v>
      </c>
      <c r="J97" s="1">
        <v>0</v>
      </c>
    </row>
    <row r="98" spans="1:10" x14ac:dyDescent="0.3">
      <c r="A98" s="1">
        <v>2007</v>
      </c>
      <c r="B98" s="1">
        <v>10</v>
      </c>
      <c r="C98" s="8">
        <v>0.70529191003692304</v>
      </c>
      <c r="D98" s="8">
        <v>81.627470935389397</v>
      </c>
      <c r="E98" s="22">
        <v>248.59604390682901</v>
      </c>
      <c r="F98" s="8">
        <v>0</v>
      </c>
      <c r="G98" s="8">
        <v>0</v>
      </c>
      <c r="H98" s="8">
        <v>0</v>
      </c>
      <c r="I98" s="1">
        <v>0</v>
      </c>
      <c r="J98" s="1">
        <v>0</v>
      </c>
    </row>
    <row r="99" spans="1:10" x14ac:dyDescent="0.3">
      <c r="A99" s="1">
        <v>2007</v>
      </c>
      <c r="B99" s="1">
        <v>11</v>
      </c>
      <c r="C99" s="8">
        <v>0.60425557724484003</v>
      </c>
      <c r="D99" s="8">
        <v>82.153630573753006</v>
      </c>
      <c r="E99" s="22">
        <v>87.502488773405304</v>
      </c>
      <c r="F99" s="8">
        <v>22.3703877590156</v>
      </c>
      <c r="G99" s="8">
        <v>0</v>
      </c>
      <c r="H99" s="8">
        <v>0</v>
      </c>
      <c r="I99" s="1">
        <v>0</v>
      </c>
      <c r="J99" s="1">
        <v>0</v>
      </c>
    </row>
    <row r="100" spans="1:10" x14ac:dyDescent="0.3">
      <c r="A100" s="1">
        <v>2007</v>
      </c>
      <c r="B100" s="1">
        <v>12</v>
      </c>
      <c r="C100" s="8">
        <v>0.55838690909091004</v>
      </c>
      <c r="D100" s="8">
        <v>82.890282438931905</v>
      </c>
      <c r="E100" s="22">
        <v>73.851029946947094</v>
      </c>
      <c r="F100" s="8">
        <v>28.414571455314501</v>
      </c>
      <c r="G100" s="8">
        <v>0</v>
      </c>
      <c r="H100" s="8">
        <v>0</v>
      </c>
      <c r="I100" s="1">
        <v>0</v>
      </c>
      <c r="J100" s="1">
        <v>0</v>
      </c>
    </row>
    <row r="101" spans="1:10" x14ac:dyDescent="0.3">
      <c r="A101" s="1">
        <v>2008</v>
      </c>
      <c r="B101" s="1">
        <v>1</v>
      </c>
      <c r="C101" s="8">
        <v>0.56120333080999096</v>
      </c>
      <c r="D101" s="8">
        <v>83.897818894043994</v>
      </c>
      <c r="E101" s="22">
        <v>36.126174053552198</v>
      </c>
      <c r="F101" s="8">
        <v>78.701324531714704</v>
      </c>
      <c r="G101" s="8">
        <v>0</v>
      </c>
      <c r="H101" s="8">
        <v>0</v>
      </c>
      <c r="I101" s="1">
        <v>0</v>
      </c>
      <c r="J101" s="1">
        <v>0</v>
      </c>
    </row>
    <row r="102" spans="1:10" x14ac:dyDescent="0.3">
      <c r="A102" s="1">
        <v>2008</v>
      </c>
      <c r="B102" s="1">
        <v>2</v>
      </c>
      <c r="C102" s="8">
        <v>0.52856499608457497</v>
      </c>
      <c r="D102" s="8">
        <v>84.262274168107894</v>
      </c>
      <c r="E102" s="22">
        <v>62.724246691326698</v>
      </c>
      <c r="F102" s="8">
        <v>19.075749478073799</v>
      </c>
      <c r="G102" s="8">
        <v>0</v>
      </c>
      <c r="H102" s="8">
        <v>0</v>
      </c>
      <c r="I102" s="1">
        <v>0</v>
      </c>
      <c r="J102" s="1">
        <v>0</v>
      </c>
    </row>
    <row r="103" spans="1:10" x14ac:dyDescent="0.3">
      <c r="A103" s="1">
        <v>2008</v>
      </c>
      <c r="B103" s="1">
        <v>3</v>
      </c>
      <c r="C103" s="8">
        <v>0.52190209619759498</v>
      </c>
      <c r="D103" s="8">
        <v>84.296372265274201</v>
      </c>
      <c r="E103" s="22">
        <v>56.935375927571897</v>
      </c>
      <c r="F103" s="8">
        <v>43.841788686646602</v>
      </c>
      <c r="G103" s="8">
        <v>0</v>
      </c>
      <c r="H103" s="8">
        <v>0</v>
      </c>
      <c r="I103" s="1">
        <v>0</v>
      </c>
      <c r="J103" s="1">
        <v>0</v>
      </c>
    </row>
    <row r="104" spans="1:10" x14ac:dyDescent="0.3">
      <c r="A104" s="1">
        <v>2008</v>
      </c>
      <c r="B104" s="1">
        <v>4</v>
      </c>
      <c r="C104" s="8">
        <v>0.55514329673985396</v>
      </c>
      <c r="D104" s="8">
        <v>84.835088100170694</v>
      </c>
      <c r="E104" s="22">
        <v>111.14006652165099</v>
      </c>
      <c r="F104" s="8">
        <v>14.6030254430407</v>
      </c>
      <c r="G104" s="8">
        <v>0</v>
      </c>
      <c r="H104" s="8">
        <v>0</v>
      </c>
      <c r="I104" s="1">
        <v>0</v>
      </c>
      <c r="J104" s="1">
        <v>0</v>
      </c>
    </row>
    <row r="105" spans="1:10" x14ac:dyDescent="0.3">
      <c r="A105" s="1">
        <v>2008</v>
      </c>
      <c r="B105" s="1">
        <v>5</v>
      </c>
      <c r="C105" s="8">
        <v>0.59645026893195696</v>
      </c>
      <c r="D105" s="8">
        <v>84.303651639234701</v>
      </c>
      <c r="E105" s="22">
        <v>216.40455680076701</v>
      </c>
      <c r="F105" s="8">
        <v>0.21746423078301499</v>
      </c>
      <c r="G105" s="8">
        <v>0</v>
      </c>
      <c r="H105" s="8">
        <v>0</v>
      </c>
      <c r="I105" s="1">
        <v>0</v>
      </c>
      <c r="J105" s="1">
        <v>0</v>
      </c>
    </row>
    <row r="106" spans="1:10" x14ac:dyDescent="0.3">
      <c r="A106" s="1">
        <v>2008</v>
      </c>
      <c r="B106" s="1">
        <v>6</v>
      </c>
      <c r="C106" s="8">
        <v>0.693554089251604</v>
      </c>
      <c r="D106" s="8">
        <v>83.688608212964496</v>
      </c>
      <c r="E106" s="22">
        <v>285.28102425075201</v>
      </c>
      <c r="F106" s="8">
        <v>0</v>
      </c>
      <c r="G106" s="8">
        <v>0</v>
      </c>
      <c r="H106" s="8">
        <v>0</v>
      </c>
      <c r="I106" s="1">
        <v>0</v>
      </c>
      <c r="J106" s="1">
        <v>0</v>
      </c>
    </row>
    <row r="107" spans="1:10" x14ac:dyDescent="0.3">
      <c r="A107" s="1">
        <v>2008</v>
      </c>
      <c r="B107" s="1">
        <v>7</v>
      </c>
      <c r="C107" s="8">
        <v>0.69543128758400896</v>
      </c>
      <c r="D107" s="8">
        <v>82.827800632579894</v>
      </c>
      <c r="E107" s="22">
        <v>277.50678224326401</v>
      </c>
      <c r="F107" s="8">
        <v>0</v>
      </c>
      <c r="G107" s="8">
        <v>0</v>
      </c>
      <c r="H107" s="8">
        <v>0</v>
      </c>
      <c r="I107" s="1">
        <v>0</v>
      </c>
      <c r="J107" s="1">
        <v>0</v>
      </c>
    </row>
    <row r="108" spans="1:10" x14ac:dyDescent="0.3">
      <c r="A108" s="1">
        <v>2008</v>
      </c>
      <c r="B108" s="1">
        <v>8</v>
      </c>
      <c r="C108" s="8">
        <v>0.70098483617655105</v>
      </c>
      <c r="D108" s="8">
        <v>82.591047806541297</v>
      </c>
      <c r="E108" s="22">
        <v>320.57276960580299</v>
      </c>
      <c r="F108" s="8">
        <v>0</v>
      </c>
      <c r="G108" s="8">
        <v>0</v>
      </c>
      <c r="H108" s="8">
        <v>0</v>
      </c>
      <c r="I108" s="1">
        <v>0</v>
      </c>
      <c r="J108" s="1">
        <v>0</v>
      </c>
    </row>
    <row r="109" spans="1:10" x14ac:dyDescent="0.3">
      <c r="A109" s="1">
        <v>2008</v>
      </c>
      <c r="B109" s="1">
        <v>9</v>
      </c>
      <c r="C109" s="8">
        <v>0.78174817451624501</v>
      </c>
      <c r="D109" s="8">
        <v>82.482300320236007</v>
      </c>
      <c r="E109" s="22">
        <v>318.90589510911798</v>
      </c>
      <c r="F109" s="8">
        <v>0</v>
      </c>
      <c r="G109" s="8">
        <v>0</v>
      </c>
      <c r="H109" s="8">
        <v>0</v>
      </c>
      <c r="I109" s="1">
        <v>0</v>
      </c>
      <c r="J109" s="1">
        <v>0</v>
      </c>
    </row>
    <row r="110" spans="1:10" x14ac:dyDescent="0.3">
      <c r="A110" s="1">
        <v>2008</v>
      </c>
      <c r="B110" s="1">
        <v>10</v>
      </c>
      <c r="C110" s="8">
        <v>0.69649948708384002</v>
      </c>
      <c r="D110" s="8">
        <v>82.549137419028099</v>
      </c>
      <c r="E110" s="22">
        <v>182.0608790082</v>
      </c>
      <c r="F110" s="8">
        <v>5.45628405330985</v>
      </c>
      <c r="G110" s="8">
        <v>0</v>
      </c>
      <c r="H110" s="8">
        <v>0</v>
      </c>
      <c r="I110" s="1">
        <v>0</v>
      </c>
      <c r="J110" s="1">
        <v>0</v>
      </c>
    </row>
    <row r="111" spans="1:10" x14ac:dyDescent="0.3">
      <c r="A111" s="1">
        <v>2008</v>
      </c>
      <c r="B111" s="1">
        <v>11</v>
      </c>
      <c r="C111" s="8">
        <v>0.59306249999999805</v>
      </c>
      <c r="D111" s="8">
        <v>82.157902061044794</v>
      </c>
      <c r="E111" s="22">
        <v>53.240502772726003</v>
      </c>
      <c r="F111" s="8">
        <v>74.937059717035396</v>
      </c>
      <c r="G111" s="8">
        <v>0</v>
      </c>
      <c r="H111" s="8">
        <v>0</v>
      </c>
      <c r="I111" s="1">
        <v>0</v>
      </c>
      <c r="J111" s="1">
        <v>0</v>
      </c>
    </row>
    <row r="112" spans="1:10" x14ac:dyDescent="0.3">
      <c r="A112" s="1">
        <v>2008</v>
      </c>
      <c r="B112" s="1">
        <v>12</v>
      </c>
      <c r="C112" s="8">
        <v>0.55874611808921204</v>
      </c>
      <c r="D112" s="8">
        <v>81.622419625304303</v>
      </c>
      <c r="E112" s="22">
        <v>36.448562002198997</v>
      </c>
      <c r="F112" s="8">
        <v>43.078696701188498</v>
      </c>
      <c r="G112" s="8">
        <v>0</v>
      </c>
      <c r="H112" s="8">
        <v>0</v>
      </c>
      <c r="I112" s="1">
        <v>0</v>
      </c>
      <c r="J112" s="1">
        <v>0</v>
      </c>
    </row>
    <row r="113" spans="1:10" x14ac:dyDescent="0.3">
      <c r="A113" s="1">
        <v>2009</v>
      </c>
      <c r="B113" s="1">
        <v>1</v>
      </c>
      <c r="C113" s="8">
        <v>0.57949562682216005</v>
      </c>
      <c r="D113" s="8">
        <v>81.101799916736397</v>
      </c>
      <c r="E113" s="22">
        <v>24.483176423718501</v>
      </c>
      <c r="F113" s="8">
        <v>125.58110212552</v>
      </c>
      <c r="G113" s="8">
        <v>0</v>
      </c>
      <c r="H113" s="8">
        <v>0</v>
      </c>
      <c r="I113" s="1">
        <v>0</v>
      </c>
      <c r="J113" s="1">
        <v>0</v>
      </c>
    </row>
    <row r="114" spans="1:10" x14ac:dyDescent="0.3">
      <c r="A114" s="1">
        <v>2009</v>
      </c>
      <c r="B114" s="1">
        <v>2</v>
      </c>
      <c r="C114" s="8">
        <v>0.49758463696191901</v>
      </c>
      <c r="D114" s="8">
        <v>80.6137659474782</v>
      </c>
      <c r="E114" s="22">
        <v>18.1400865141438</v>
      </c>
      <c r="F114" s="8">
        <v>120.20204050590399</v>
      </c>
      <c r="G114" s="8">
        <v>0</v>
      </c>
      <c r="H114" s="8">
        <v>0</v>
      </c>
      <c r="I114" s="1">
        <v>0</v>
      </c>
      <c r="J114" s="1">
        <v>0</v>
      </c>
    </row>
    <row r="115" spans="1:10" x14ac:dyDescent="0.3">
      <c r="A115" s="1">
        <v>2009</v>
      </c>
      <c r="B115" s="1">
        <v>3</v>
      </c>
      <c r="C115" s="8">
        <v>0.53345380947099796</v>
      </c>
      <c r="D115" s="8">
        <v>80.159172077998704</v>
      </c>
      <c r="E115" s="22">
        <v>49.882568605072898</v>
      </c>
      <c r="F115" s="8">
        <v>42.947968805174298</v>
      </c>
      <c r="G115" s="8">
        <v>0</v>
      </c>
      <c r="H115" s="8">
        <v>0</v>
      </c>
      <c r="I115" s="1">
        <v>0</v>
      </c>
      <c r="J115" s="1">
        <v>0</v>
      </c>
    </row>
    <row r="116" spans="1:10" x14ac:dyDescent="0.3">
      <c r="A116" s="1">
        <v>2009</v>
      </c>
      <c r="B116" s="1">
        <v>4</v>
      </c>
      <c r="C116" s="8">
        <v>0.55627320832853899</v>
      </c>
      <c r="D116" s="8">
        <v>79.763987631231998</v>
      </c>
      <c r="E116" s="22">
        <v>126.255234755944</v>
      </c>
      <c r="F116" s="8">
        <v>14.754047231067901</v>
      </c>
      <c r="G116" s="8">
        <v>0</v>
      </c>
      <c r="H116" s="8">
        <v>0</v>
      </c>
      <c r="I116" s="1">
        <v>0</v>
      </c>
      <c r="J116" s="1">
        <v>0</v>
      </c>
    </row>
    <row r="117" spans="1:10" x14ac:dyDescent="0.3">
      <c r="A117" s="1">
        <v>2009</v>
      </c>
      <c r="B117" s="1">
        <v>5</v>
      </c>
      <c r="C117" s="8">
        <v>0.59614282358468396</v>
      </c>
      <c r="D117" s="8">
        <v>79.1993773633546</v>
      </c>
      <c r="E117" s="22">
        <v>193.36367005912101</v>
      </c>
      <c r="F117" s="8">
        <v>0</v>
      </c>
      <c r="G117" s="8">
        <v>0</v>
      </c>
      <c r="H117" s="8">
        <v>0</v>
      </c>
      <c r="I117" s="1">
        <v>0</v>
      </c>
      <c r="J117" s="1">
        <v>0</v>
      </c>
    </row>
    <row r="118" spans="1:10" x14ac:dyDescent="0.3">
      <c r="A118" s="1">
        <v>2009</v>
      </c>
      <c r="B118" s="1">
        <v>6</v>
      </c>
      <c r="C118" s="8">
        <v>0.69789108311121695</v>
      </c>
      <c r="D118" s="8">
        <v>78.615894200191207</v>
      </c>
      <c r="E118" s="22">
        <v>290.69629221537099</v>
      </c>
      <c r="F118" s="8">
        <v>0</v>
      </c>
      <c r="G118" s="8">
        <v>0</v>
      </c>
      <c r="H118" s="8">
        <v>0</v>
      </c>
      <c r="I118" s="1">
        <v>0</v>
      </c>
      <c r="J118" s="1">
        <v>0</v>
      </c>
    </row>
    <row r="119" spans="1:10" x14ac:dyDescent="0.3">
      <c r="A119" s="1">
        <v>2009</v>
      </c>
      <c r="B119" s="1">
        <v>7</v>
      </c>
      <c r="C119" s="8">
        <v>0.76051254303984395</v>
      </c>
      <c r="D119" s="8">
        <v>77.819844985014399</v>
      </c>
      <c r="E119" s="22">
        <v>318.41148260028501</v>
      </c>
      <c r="F119" s="8">
        <v>0</v>
      </c>
      <c r="G119" s="8">
        <v>0</v>
      </c>
      <c r="H119" s="8">
        <v>0</v>
      </c>
      <c r="I119" s="1">
        <v>0</v>
      </c>
      <c r="J119" s="1">
        <v>0</v>
      </c>
    </row>
    <row r="120" spans="1:10" x14ac:dyDescent="0.3">
      <c r="A120" s="1">
        <v>2009</v>
      </c>
      <c r="B120" s="1">
        <v>8</v>
      </c>
      <c r="C120" s="8">
        <v>0.70939382917345695</v>
      </c>
      <c r="D120" s="8">
        <v>77.445274046258007</v>
      </c>
      <c r="E120" s="22">
        <v>356.05452345394701</v>
      </c>
      <c r="F120" s="8">
        <v>0</v>
      </c>
      <c r="G120" s="8">
        <v>0</v>
      </c>
      <c r="H120" s="8">
        <v>0</v>
      </c>
      <c r="I120" s="1">
        <v>0</v>
      </c>
      <c r="J120" s="1">
        <v>0</v>
      </c>
    </row>
    <row r="121" spans="1:10" x14ac:dyDescent="0.3">
      <c r="A121" s="1">
        <v>2009</v>
      </c>
      <c r="B121" s="1">
        <v>9</v>
      </c>
      <c r="C121" s="8">
        <v>0.70959949077020801</v>
      </c>
      <c r="D121" s="8">
        <v>77.310390110873996</v>
      </c>
      <c r="E121" s="22">
        <v>310.26409597365</v>
      </c>
      <c r="F121" s="8">
        <v>0</v>
      </c>
      <c r="G121" s="8">
        <v>0</v>
      </c>
      <c r="H121" s="8">
        <v>0</v>
      </c>
      <c r="I121" s="1">
        <v>0</v>
      </c>
      <c r="J121" s="1">
        <v>0</v>
      </c>
    </row>
    <row r="122" spans="1:10" x14ac:dyDescent="0.3">
      <c r="A122" s="1">
        <v>2009</v>
      </c>
      <c r="B122" s="1">
        <v>10</v>
      </c>
      <c r="C122" s="8">
        <v>0.69691385960400998</v>
      </c>
      <c r="D122" s="8">
        <v>76.568920499130698</v>
      </c>
      <c r="E122" s="22">
        <v>253.98000492253999</v>
      </c>
      <c r="F122" s="8">
        <v>7.8255867955241296</v>
      </c>
      <c r="G122" s="8">
        <v>0</v>
      </c>
      <c r="H122" s="8">
        <v>0</v>
      </c>
      <c r="I122" s="1">
        <v>0</v>
      </c>
      <c r="J122" s="1">
        <v>0</v>
      </c>
    </row>
    <row r="123" spans="1:10" x14ac:dyDescent="0.3">
      <c r="A123" s="1">
        <v>2009</v>
      </c>
      <c r="B123" s="1">
        <v>11</v>
      </c>
      <c r="C123" s="8">
        <v>0.61457536024925397</v>
      </c>
      <c r="D123" s="8">
        <v>77.147831210046107</v>
      </c>
      <c r="E123" s="22">
        <v>124.51115722310399</v>
      </c>
      <c r="F123" s="8">
        <v>23.5727007444682</v>
      </c>
      <c r="G123" s="8">
        <v>0</v>
      </c>
      <c r="H123" s="8">
        <v>0</v>
      </c>
      <c r="I123" s="1">
        <v>0</v>
      </c>
      <c r="J123" s="1">
        <v>0</v>
      </c>
    </row>
    <row r="124" spans="1:10" x14ac:dyDescent="0.3">
      <c r="A124" s="1">
        <v>2009</v>
      </c>
      <c r="B124" s="1">
        <v>12</v>
      </c>
      <c r="C124" s="8">
        <v>0.617732707313847</v>
      </c>
      <c r="D124" s="8">
        <v>77.932812908755693</v>
      </c>
      <c r="E124" s="22">
        <v>64.378981964781005</v>
      </c>
      <c r="F124" s="8">
        <v>50.576373705213797</v>
      </c>
      <c r="G124" s="8">
        <v>0</v>
      </c>
      <c r="H124" s="8">
        <v>0</v>
      </c>
      <c r="I124" s="1">
        <v>0</v>
      </c>
      <c r="J124" s="1">
        <v>0</v>
      </c>
    </row>
    <row r="125" spans="1:10" x14ac:dyDescent="0.3">
      <c r="A125" s="1">
        <v>2010</v>
      </c>
      <c r="B125" s="1">
        <v>1</v>
      </c>
      <c r="C125" s="8">
        <v>0.66731247460382004</v>
      </c>
      <c r="D125" s="8">
        <v>78.826815346447106</v>
      </c>
      <c r="E125" s="22">
        <v>18.124593485966699</v>
      </c>
      <c r="F125" s="8">
        <v>275.40272710222303</v>
      </c>
      <c r="G125" s="8">
        <v>0</v>
      </c>
      <c r="H125" s="8">
        <v>0</v>
      </c>
      <c r="I125" s="1">
        <v>0</v>
      </c>
      <c r="J125" s="1">
        <v>0</v>
      </c>
    </row>
    <row r="126" spans="1:10" x14ac:dyDescent="0.3">
      <c r="A126" s="1">
        <v>2010</v>
      </c>
      <c r="B126" s="1">
        <v>2</v>
      </c>
      <c r="C126" s="8">
        <v>0.55715721474228197</v>
      </c>
      <c r="D126" s="8">
        <v>79.401022475391002</v>
      </c>
      <c r="E126" s="22">
        <v>10.0912721542049</v>
      </c>
      <c r="F126" s="8">
        <v>158.64482318120201</v>
      </c>
      <c r="G126" s="8">
        <v>0</v>
      </c>
      <c r="H126" s="8">
        <v>0</v>
      </c>
      <c r="I126" s="1">
        <v>0</v>
      </c>
      <c r="J126" s="1">
        <v>0</v>
      </c>
    </row>
    <row r="127" spans="1:10" x14ac:dyDescent="0.3">
      <c r="A127" s="1">
        <v>2010</v>
      </c>
      <c r="B127" s="1">
        <v>3</v>
      </c>
      <c r="C127" s="8">
        <v>0.53791344837030997</v>
      </c>
      <c r="D127" s="8">
        <v>79.805704672232494</v>
      </c>
      <c r="E127" s="22">
        <v>14.192357639291499</v>
      </c>
      <c r="F127" s="8">
        <v>152.51385483672701</v>
      </c>
      <c r="G127" s="8">
        <v>0</v>
      </c>
      <c r="H127" s="8">
        <v>0</v>
      </c>
      <c r="I127" s="1">
        <v>0</v>
      </c>
      <c r="J127" s="1">
        <v>0</v>
      </c>
    </row>
    <row r="128" spans="1:10" x14ac:dyDescent="0.3">
      <c r="A128" s="1">
        <v>2010</v>
      </c>
      <c r="B128" s="1">
        <v>4</v>
      </c>
      <c r="C128" s="8">
        <v>0.55292343450916004</v>
      </c>
      <c r="D128" s="8">
        <v>80.380956653831007</v>
      </c>
      <c r="E128" s="22">
        <v>81.765451730198606</v>
      </c>
      <c r="F128" s="8">
        <v>11.34792079134</v>
      </c>
      <c r="G128" s="8">
        <v>0</v>
      </c>
      <c r="H128" s="8">
        <v>0</v>
      </c>
      <c r="I128" s="1">
        <v>0</v>
      </c>
      <c r="J128" s="1">
        <v>0</v>
      </c>
    </row>
    <row r="129" spans="1:10" x14ac:dyDescent="0.3">
      <c r="A129" s="1">
        <v>2010</v>
      </c>
      <c r="B129" s="1">
        <v>5</v>
      </c>
      <c r="C129" s="8">
        <v>0.60658112216694304</v>
      </c>
      <c r="D129" s="8">
        <v>80.645272327768595</v>
      </c>
      <c r="E129" s="22">
        <v>235.20518287858101</v>
      </c>
      <c r="F129" s="8">
        <v>0</v>
      </c>
      <c r="G129" s="8">
        <v>0</v>
      </c>
      <c r="H129" s="8">
        <v>0</v>
      </c>
      <c r="I129" s="1">
        <v>0</v>
      </c>
      <c r="J129" s="1">
        <v>0</v>
      </c>
    </row>
    <row r="130" spans="1:10" x14ac:dyDescent="0.3">
      <c r="A130" s="1">
        <v>2010</v>
      </c>
      <c r="B130" s="1">
        <v>6</v>
      </c>
      <c r="C130" s="8">
        <v>0.67018821423654096</v>
      </c>
      <c r="D130" s="8">
        <v>80.860204889158197</v>
      </c>
      <c r="E130" s="22">
        <v>361.45504892939999</v>
      </c>
      <c r="F130" s="8">
        <v>0</v>
      </c>
      <c r="G130" s="8">
        <v>0</v>
      </c>
      <c r="H130" s="8">
        <v>0</v>
      </c>
      <c r="I130" s="1">
        <v>0</v>
      </c>
      <c r="J130" s="1">
        <v>0</v>
      </c>
    </row>
    <row r="131" spans="1:10" x14ac:dyDescent="0.3">
      <c r="A131" s="1">
        <v>2010</v>
      </c>
      <c r="B131" s="1">
        <v>7</v>
      </c>
      <c r="C131" s="8">
        <v>0.70806629910406604</v>
      </c>
      <c r="D131" s="8">
        <v>81.204698163087798</v>
      </c>
      <c r="E131" s="22">
        <v>352.69258151610597</v>
      </c>
      <c r="F131" s="8">
        <v>0</v>
      </c>
      <c r="G131" s="8">
        <v>0</v>
      </c>
      <c r="H131" s="8">
        <v>0</v>
      </c>
      <c r="I131" s="1">
        <v>0</v>
      </c>
      <c r="J131" s="1">
        <v>0</v>
      </c>
    </row>
    <row r="132" spans="1:10" x14ac:dyDescent="0.3">
      <c r="A132" s="1">
        <v>2010</v>
      </c>
      <c r="B132" s="1">
        <v>8</v>
      </c>
      <c r="C132" s="8">
        <v>0.71768174154312903</v>
      </c>
      <c r="D132" s="8">
        <v>81.265253611826793</v>
      </c>
      <c r="E132" s="22">
        <v>362.03321597310298</v>
      </c>
      <c r="F132" s="8">
        <v>0</v>
      </c>
      <c r="G132" s="8">
        <v>0</v>
      </c>
      <c r="H132" s="8">
        <v>0</v>
      </c>
      <c r="I132" s="1">
        <v>0</v>
      </c>
      <c r="J132" s="1">
        <v>0</v>
      </c>
    </row>
    <row r="133" spans="1:10" x14ac:dyDescent="0.3">
      <c r="A133" s="1">
        <v>2010</v>
      </c>
      <c r="B133" s="1">
        <v>9</v>
      </c>
      <c r="C133" s="8">
        <v>0.73570869395416005</v>
      </c>
      <c r="D133" s="8">
        <v>81.280524582975005</v>
      </c>
      <c r="E133" s="22">
        <v>329.82039538151997</v>
      </c>
      <c r="F133" s="8">
        <v>0</v>
      </c>
      <c r="G133" s="8">
        <v>0</v>
      </c>
      <c r="H133" s="8">
        <v>0</v>
      </c>
      <c r="I133" s="1">
        <v>0</v>
      </c>
      <c r="J133" s="1">
        <v>0</v>
      </c>
    </row>
    <row r="134" spans="1:10" x14ac:dyDescent="0.3">
      <c r="A134" s="1">
        <v>2010</v>
      </c>
      <c r="B134" s="1">
        <v>10</v>
      </c>
      <c r="C134" s="8">
        <v>0.661909440379993</v>
      </c>
      <c r="D134" s="8">
        <v>81.285817011557</v>
      </c>
      <c r="E134" s="22">
        <v>175.64700209624201</v>
      </c>
      <c r="F134" s="8">
        <v>0.44350722722807101</v>
      </c>
      <c r="G134" s="8">
        <v>0</v>
      </c>
      <c r="H134" s="8">
        <v>0</v>
      </c>
      <c r="I134" s="1">
        <v>0</v>
      </c>
      <c r="J134" s="1">
        <v>0</v>
      </c>
    </row>
    <row r="135" spans="1:10" x14ac:dyDescent="0.3">
      <c r="A135" s="1">
        <v>2010</v>
      </c>
      <c r="B135" s="1">
        <v>11</v>
      </c>
      <c r="C135" s="8">
        <v>0.57504748219607305</v>
      </c>
      <c r="D135" s="8">
        <v>81.341462060330201</v>
      </c>
      <c r="E135" s="22">
        <v>88.251825721408693</v>
      </c>
      <c r="F135" s="8">
        <v>30.865949640609301</v>
      </c>
      <c r="G135" s="8">
        <v>0</v>
      </c>
      <c r="H135" s="8">
        <v>0</v>
      </c>
      <c r="I135" s="1">
        <v>0</v>
      </c>
      <c r="J135" s="1">
        <v>0</v>
      </c>
    </row>
    <row r="136" spans="1:10" x14ac:dyDescent="0.3">
      <c r="A136" s="1">
        <v>2010</v>
      </c>
      <c r="B136" s="1">
        <v>12</v>
      </c>
      <c r="C136" s="8">
        <v>0.58727173350585105</v>
      </c>
      <c r="D136" s="8">
        <v>81.406368419177298</v>
      </c>
      <c r="E136" s="22">
        <v>10.862833711145299</v>
      </c>
      <c r="F136" s="8">
        <v>270.33875317322202</v>
      </c>
      <c r="G136" s="8">
        <v>0</v>
      </c>
      <c r="H136" s="8">
        <v>0</v>
      </c>
      <c r="I136" s="1">
        <v>0</v>
      </c>
      <c r="J136" s="1">
        <v>0</v>
      </c>
    </row>
    <row r="137" spans="1:10" x14ac:dyDescent="0.3">
      <c r="A137" s="1">
        <v>2011</v>
      </c>
      <c r="B137" s="1">
        <v>1</v>
      </c>
      <c r="C137" s="8">
        <v>0.60554948901021999</v>
      </c>
      <c r="D137" s="8">
        <v>81.568023003836203</v>
      </c>
      <c r="E137" s="22">
        <v>14.0875064688923</v>
      </c>
      <c r="F137" s="8">
        <v>134.008412261361</v>
      </c>
      <c r="G137" s="8">
        <v>0</v>
      </c>
      <c r="H137" s="8">
        <v>0</v>
      </c>
      <c r="I137" s="1">
        <v>0</v>
      </c>
      <c r="J137" s="1">
        <v>0</v>
      </c>
    </row>
    <row r="138" spans="1:10" x14ac:dyDescent="0.3">
      <c r="A138" s="1">
        <v>2011</v>
      </c>
      <c r="B138" s="1">
        <v>2</v>
      </c>
      <c r="C138" s="8">
        <v>0.52652988103568898</v>
      </c>
      <c r="D138" s="8">
        <v>81.527495077722506</v>
      </c>
      <c r="E138" s="22">
        <v>33.297629086731099</v>
      </c>
      <c r="F138" s="8">
        <v>66.010775784611099</v>
      </c>
      <c r="G138" s="8">
        <v>0</v>
      </c>
      <c r="H138" s="8">
        <v>0</v>
      </c>
      <c r="I138" s="1">
        <v>0</v>
      </c>
      <c r="J138" s="1">
        <v>0</v>
      </c>
    </row>
    <row r="139" spans="1:10" x14ac:dyDescent="0.3">
      <c r="A139" s="1">
        <v>2011</v>
      </c>
      <c r="B139" s="1">
        <v>3</v>
      </c>
      <c r="C139" s="8">
        <v>0.54841939582156995</v>
      </c>
      <c r="D139" s="8">
        <v>81.393544338272406</v>
      </c>
      <c r="E139" s="22">
        <v>71.929921377919001</v>
      </c>
      <c r="F139" s="8">
        <v>28.6163570585685</v>
      </c>
      <c r="G139" s="8">
        <v>0</v>
      </c>
      <c r="H139" s="8">
        <v>0</v>
      </c>
      <c r="I139" s="1">
        <v>0</v>
      </c>
      <c r="J139" s="1">
        <v>0</v>
      </c>
    </row>
    <row r="140" spans="1:10" x14ac:dyDescent="0.3">
      <c r="A140" s="1">
        <v>2011</v>
      </c>
      <c r="B140" s="1">
        <v>4</v>
      </c>
      <c r="C140" s="8">
        <v>0.61783926569506697</v>
      </c>
      <c r="D140" s="8">
        <v>81.442681444025595</v>
      </c>
      <c r="E140" s="22">
        <v>194.056802061459</v>
      </c>
      <c r="F140" s="8">
        <v>0.89275262751143103</v>
      </c>
      <c r="G140" s="8">
        <v>0</v>
      </c>
      <c r="H140" s="8">
        <v>0</v>
      </c>
      <c r="I140" s="1">
        <v>0</v>
      </c>
      <c r="J140" s="1">
        <v>0</v>
      </c>
    </row>
    <row r="141" spans="1:10" x14ac:dyDescent="0.3">
      <c r="A141" s="1">
        <v>2011</v>
      </c>
      <c r="B141" s="1">
        <v>5</v>
      </c>
      <c r="C141" s="8">
        <v>0.65635456062291397</v>
      </c>
      <c r="D141" s="8">
        <v>81.0886463888192</v>
      </c>
      <c r="E141" s="22">
        <v>225.86808616688501</v>
      </c>
      <c r="F141" s="8">
        <v>4.5538719540338902E-3</v>
      </c>
      <c r="G141" s="8">
        <v>0</v>
      </c>
      <c r="H141" s="8">
        <v>0</v>
      </c>
      <c r="I141" s="1">
        <v>0</v>
      </c>
      <c r="J141" s="1">
        <v>0</v>
      </c>
    </row>
    <row r="142" spans="1:10" x14ac:dyDescent="0.3">
      <c r="A142" s="1">
        <v>2011</v>
      </c>
      <c r="B142" s="1">
        <v>6</v>
      </c>
      <c r="C142" s="8">
        <v>0.65919787739142599</v>
      </c>
      <c r="D142" s="8">
        <v>80.702501484915501</v>
      </c>
      <c r="E142" s="22">
        <v>319.23238938915301</v>
      </c>
      <c r="F142" s="8">
        <v>0</v>
      </c>
      <c r="G142" s="8">
        <v>0</v>
      </c>
      <c r="H142" s="8">
        <v>0</v>
      </c>
      <c r="I142" s="1">
        <v>0</v>
      </c>
      <c r="J142" s="1">
        <v>0</v>
      </c>
    </row>
    <row r="143" spans="1:10" x14ac:dyDescent="0.3">
      <c r="A143" s="1">
        <v>2011</v>
      </c>
      <c r="B143" s="1">
        <v>7</v>
      </c>
      <c r="C143" s="8">
        <v>0.67631721928113697</v>
      </c>
      <c r="D143" s="8">
        <v>80.163164349667696</v>
      </c>
      <c r="E143" s="22">
        <v>370.40277656987001</v>
      </c>
      <c r="F143" s="8">
        <v>0</v>
      </c>
      <c r="G143" s="8">
        <v>0</v>
      </c>
      <c r="H143" s="8">
        <v>0</v>
      </c>
      <c r="I143" s="1">
        <v>0</v>
      </c>
      <c r="J143" s="1">
        <v>0</v>
      </c>
    </row>
    <row r="144" spans="1:10" x14ac:dyDescent="0.3">
      <c r="A144" s="1">
        <v>2011</v>
      </c>
      <c r="B144" s="1">
        <v>8</v>
      </c>
      <c r="C144" s="8">
        <v>0.71408885793871901</v>
      </c>
      <c r="D144" s="8">
        <v>79.976557669938302</v>
      </c>
      <c r="E144" s="22">
        <v>342.38255905343999</v>
      </c>
      <c r="F144" s="8">
        <v>0</v>
      </c>
      <c r="G144" s="8">
        <v>0</v>
      </c>
      <c r="H144" s="8">
        <v>0</v>
      </c>
      <c r="I144" s="1">
        <v>0</v>
      </c>
      <c r="J144" s="1">
        <v>0</v>
      </c>
    </row>
    <row r="145" spans="1:10" x14ac:dyDescent="0.3">
      <c r="A145" s="1">
        <v>2011</v>
      </c>
      <c r="B145" s="1">
        <v>9</v>
      </c>
      <c r="C145" s="8">
        <v>0.766991706979959</v>
      </c>
      <c r="D145" s="8">
        <v>79.911257750416794</v>
      </c>
      <c r="E145" s="22">
        <v>298.65346555739399</v>
      </c>
      <c r="F145" s="8">
        <v>0</v>
      </c>
      <c r="G145" s="8">
        <v>0</v>
      </c>
      <c r="H145" s="8">
        <v>0</v>
      </c>
      <c r="I145" s="1">
        <v>0</v>
      </c>
      <c r="J145" s="1">
        <v>0</v>
      </c>
    </row>
    <row r="146" spans="1:10" x14ac:dyDescent="0.3">
      <c r="A146" s="1">
        <v>2011</v>
      </c>
      <c r="B146" s="1">
        <v>10</v>
      </c>
      <c r="C146" s="8">
        <v>0.67525114599249902</v>
      </c>
      <c r="D146" s="8">
        <v>79.701551610565502</v>
      </c>
      <c r="E146" s="22">
        <v>161.51919520840701</v>
      </c>
      <c r="F146" s="8">
        <v>4.60736487579151</v>
      </c>
      <c r="G146" s="8">
        <v>0</v>
      </c>
      <c r="H146" s="8">
        <v>0</v>
      </c>
      <c r="I146" s="1">
        <v>0</v>
      </c>
      <c r="J146" s="1">
        <v>0</v>
      </c>
    </row>
    <row r="147" spans="1:10" x14ac:dyDescent="0.3">
      <c r="A147" s="1">
        <v>2011</v>
      </c>
      <c r="B147" s="1">
        <v>11</v>
      </c>
      <c r="C147" s="8">
        <v>0.62696542553191503</v>
      </c>
      <c r="D147" s="8">
        <v>79.773519406858597</v>
      </c>
      <c r="E147" s="22">
        <v>81.388173550047895</v>
      </c>
      <c r="F147" s="8">
        <v>13.280460257928601</v>
      </c>
      <c r="G147" s="8">
        <v>0</v>
      </c>
      <c r="H147" s="8">
        <v>0</v>
      </c>
      <c r="I147" s="1">
        <v>0</v>
      </c>
      <c r="J147" s="1">
        <v>0</v>
      </c>
    </row>
    <row r="148" spans="1:10" x14ac:dyDescent="0.3">
      <c r="A148" s="1">
        <v>2011</v>
      </c>
      <c r="B148" s="1">
        <v>12</v>
      </c>
      <c r="C148" s="8">
        <v>0.56442438749648005</v>
      </c>
      <c r="D148" s="8">
        <v>79.880419099158502</v>
      </c>
      <c r="E148" s="22">
        <v>47.9216318132518</v>
      </c>
      <c r="F148" s="8">
        <v>28.9623217147705</v>
      </c>
      <c r="G148" s="8">
        <v>0</v>
      </c>
      <c r="H148" s="8">
        <v>0</v>
      </c>
      <c r="I148" s="1">
        <v>0</v>
      </c>
      <c r="J148" s="1">
        <v>0</v>
      </c>
    </row>
    <row r="149" spans="1:10" x14ac:dyDescent="0.3">
      <c r="A149" s="1">
        <v>2012</v>
      </c>
      <c r="B149" s="1">
        <v>1</v>
      </c>
      <c r="C149" s="8">
        <v>0.60335363429869404</v>
      </c>
      <c r="D149" s="8">
        <v>79.983141406131793</v>
      </c>
      <c r="E149" s="22">
        <v>27.1113494821915</v>
      </c>
      <c r="F149" s="8">
        <v>108.983258256786</v>
      </c>
      <c r="G149" s="8">
        <v>0</v>
      </c>
      <c r="H149" s="8">
        <v>0</v>
      </c>
      <c r="I149" s="1">
        <v>0</v>
      </c>
      <c r="J149" s="1">
        <v>0</v>
      </c>
    </row>
    <row r="150" spans="1:10" x14ac:dyDescent="0.3">
      <c r="A150" s="1">
        <v>2012</v>
      </c>
      <c r="B150" s="1">
        <v>2</v>
      </c>
      <c r="C150" s="8">
        <v>0.52592030117914501</v>
      </c>
      <c r="D150" s="8">
        <v>80.110951516168797</v>
      </c>
      <c r="E150" s="22">
        <v>50.063863942660497</v>
      </c>
      <c r="F150" s="8">
        <v>35.001310990525603</v>
      </c>
      <c r="G150" s="8">
        <v>0</v>
      </c>
      <c r="H150" s="8">
        <v>0</v>
      </c>
      <c r="I150" s="1">
        <v>0</v>
      </c>
      <c r="J150" s="1">
        <v>0</v>
      </c>
    </row>
    <row r="151" spans="1:10" x14ac:dyDescent="0.3">
      <c r="A151" s="1">
        <v>2012</v>
      </c>
      <c r="B151" s="1">
        <v>3</v>
      </c>
      <c r="C151" s="8">
        <v>0.54731203272675999</v>
      </c>
      <c r="D151" s="8">
        <v>80.181293608274501</v>
      </c>
      <c r="E151" s="22">
        <v>89.238204374581301</v>
      </c>
      <c r="F151" s="8">
        <v>8.8488975015420408</v>
      </c>
      <c r="G151" s="8">
        <v>0</v>
      </c>
      <c r="H151" s="8">
        <v>0</v>
      </c>
      <c r="I151" s="1">
        <v>0</v>
      </c>
      <c r="J151" s="1">
        <v>0</v>
      </c>
    </row>
    <row r="152" spans="1:10" x14ac:dyDescent="0.3">
      <c r="A152" s="1">
        <v>2012</v>
      </c>
      <c r="B152" s="1">
        <v>4</v>
      </c>
      <c r="C152" s="8">
        <v>0.57073938629676302</v>
      </c>
      <c r="D152" s="8">
        <v>80.402516677012301</v>
      </c>
      <c r="E152" s="22">
        <v>106.453177474748</v>
      </c>
      <c r="F152" s="8">
        <v>7.0099191511434302</v>
      </c>
      <c r="G152" s="8">
        <v>0</v>
      </c>
      <c r="H152" s="8">
        <v>0</v>
      </c>
      <c r="I152" s="1">
        <v>0</v>
      </c>
      <c r="J152" s="1">
        <v>0</v>
      </c>
    </row>
    <row r="153" spans="1:10" x14ac:dyDescent="0.3">
      <c r="A153" s="1">
        <v>2012</v>
      </c>
      <c r="B153" s="1">
        <v>5</v>
      </c>
      <c r="C153" s="8">
        <v>0.61202561231630503</v>
      </c>
      <c r="D153" s="8">
        <v>80.215149989694694</v>
      </c>
      <c r="E153" s="22">
        <v>202.05259632338499</v>
      </c>
      <c r="F153" s="8">
        <v>0</v>
      </c>
      <c r="G153" s="8">
        <v>0</v>
      </c>
      <c r="H153" s="8">
        <v>0</v>
      </c>
      <c r="I153" s="1">
        <v>0</v>
      </c>
      <c r="J153" s="1">
        <v>0</v>
      </c>
    </row>
    <row r="154" spans="1:10" x14ac:dyDescent="0.3">
      <c r="A154" s="1">
        <v>2012</v>
      </c>
      <c r="B154" s="1">
        <v>6</v>
      </c>
      <c r="C154" s="8">
        <v>0.67531122236128505</v>
      </c>
      <c r="D154" s="8">
        <v>80.093863108535899</v>
      </c>
      <c r="E154" s="22">
        <v>276.45568441315498</v>
      </c>
      <c r="F154" s="8">
        <v>0</v>
      </c>
      <c r="G154" s="8">
        <v>0</v>
      </c>
      <c r="H154" s="8">
        <v>0</v>
      </c>
      <c r="I154" s="1">
        <v>0</v>
      </c>
      <c r="J154" s="1">
        <v>0</v>
      </c>
    </row>
    <row r="155" spans="1:10" x14ac:dyDescent="0.3">
      <c r="A155" s="1">
        <v>2012</v>
      </c>
      <c r="B155" s="1">
        <v>7</v>
      </c>
      <c r="C155" s="8">
        <v>0.68762524380050205</v>
      </c>
      <c r="D155" s="8">
        <v>79.480333529046007</v>
      </c>
      <c r="E155" s="22">
        <v>321.707977339423</v>
      </c>
      <c r="F155" s="8">
        <v>0</v>
      </c>
      <c r="G155" s="8">
        <v>0</v>
      </c>
      <c r="H155" s="8">
        <v>0</v>
      </c>
      <c r="I155" s="1">
        <v>0</v>
      </c>
      <c r="J155" s="1">
        <v>0</v>
      </c>
    </row>
    <row r="156" spans="1:10" x14ac:dyDescent="0.3">
      <c r="A156" s="1">
        <v>2012</v>
      </c>
      <c r="B156" s="1">
        <v>8</v>
      </c>
      <c r="C156" s="8">
        <v>0.69969348817917898</v>
      </c>
      <c r="D156" s="8">
        <v>80.117037886762901</v>
      </c>
      <c r="E156" s="22">
        <v>322.40717165394602</v>
      </c>
      <c r="F156" s="8">
        <v>0</v>
      </c>
      <c r="G156" s="8">
        <v>0</v>
      </c>
      <c r="H156" s="8">
        <v>0</v>
      </c>
      <c r="I156" s="1">
        <v>0</v>
      </c>
      <c r="J156" s="1">
        <v>0</v>
      </c>
    </row>
    <row r="157" spans="1:10" x14ac:dyDescent="0.3">
      <c r="A157" s="1">
        <v>2012</v>
      </c>
      <c r="B157" s="1">
        <v>9</v>
      </c>
      <c r="C157" s="8">
        <v>0.73467611447440795</v>
      </c>
      <c r="D157" s="8">
        <v>80.781439753812805</v>
      </c>
      <c r="E157" s="22">
        <v>274.50677348457702</v>
      </c>
      <c r="F157" s="8">
        <v>0</v>
      </c>
      <c r="G157" s="8">
        <v>0</v>
      </c>
      <c r="H157" s="8">
        <v>0</v>
      </c>
      <c r="I157" s="1">
        <v>0</v>
      </c>
      <c r="J157" s="1">
        <v>0</v>
      </c>
    </row>
    <row r="158" spans="1:10" x14ac:dyDescent="0.3">
      <c r="A158" s="1">
        <v>2012</v>
      </c>
      <c r="B158" s="1">
        <v>10</v>
      </c>
      <c r="C158" s="8">
        <v>0.66790153349475401</v>
      </c>
      <c r="D158" s="8">
        <v>82.4039877149267</v>
      </c>
      <c r="E158" s="22">
        <v>198.718265293027</v>
      </c>
      <c r="F158" s="8">
        <v>10.4713739305961</v>
      </c>
      <c r="G158" s="8">
        <v>0</v>
      </c>
      <c r="H158" s="8">
        <v>0</v>
      </c>
      <c r="I158" s="1">
        <v>0</v>
      </c>
      <c r="J158" s="1">
        <v>0</v>
      </c>
    </row>
    <row r="159" spans="1:10" x14ac:dyDescent="0.3">
      <c r="A159" s="1">
        <v>2012</v>
      </c>
      <c r="B159" s="1">
        <v>11</v>
      </c>
      <c r="C159" s="8">
        <v>0.56495941796822902</v>
      </c>
      <c r="D159" s="8">
        <v>81.703006019875502</v>
      </c>
      <c r="E159" s="22">
        <v>39.051797399729999</v>
      </c>
      <c r="F159" s="8">
        <v>47.713830410175198</v>
      </c>
      <c r="G159" s="8">
        <v>0</v>
      </c>
      <c r="H159" s="8">
        <v>0</v>
      </c>
      <c r="I159" s="1">
        <v>0</v>
      </c>
      <c r="J159" s="1">
        <v>0</v>
      </c>
    </row>
    <row r="160" spans="1:10" x14ac:dyDescent="0.3">
      <c r="A160" s="1">
        <v>2012</v>
      </c>
      <c r="B160" s="1">
        <v>12</v>
      </c>
      <c r="C160" s="8">
        <v>0.51176662234042603</v>
      </c>
      <c r="D160" s="8">
        <v>80.621156872544603</v>
      </c>
      <c r="E160" s="22">
        <v>52.002480932841202</v>
      </c>
      <c r="F160" s="8">
        <v>54.819173587635397</v>
      </c>
      <c r="G160" s="8">
        <v>0</v>
      </c>
      <c r="H160" s="8">
        <v>0</v>
      </c>
      <c r="I160" s="1">
        <v>0</v>
      </c>
      <c r="J160" s="1">
        <v>0</v>
      </c>
    </row>
    <row r="161" spans="1:10" x14ac:dyDescent="0.3">
      <c r="A161" s="1">
        <v>2013</v>
      </c>
      <c r="B161" s="1">
        <v>1</v>
      </c>
      <c r="C161" s="8">
        <v>0.54345629393818795</v>
      </c>
      <c r="D161" s="8">
        <v>78.870312758760903</v>
      </c>
      <c r="E161" s="22">
        <v>50.538702541757502</v>
      </c>
      <c r="F161" s="8">
        <v>27.379271598918201</v>
      </c>
      <c r="G161" s="8">
        <v>0</v>
      </c>
      <c r="H161" s="8">
        <v>0</v>
      </c>
      <c r="I161" s="1">
        <v>0</v>
      </c>
      <c r="J161" s="1">
        <v>0</v>
      </c>
    </row>
    <row r="162" spans="1:10" x14ac:dyDescent="0.3">
      <c r="A162" s="1">
        <v>2013</v>
      </c>
      <c r="B162" s="1">
        <v>2</v>
      </c>
      <c r="C162" s="8">
        <v>0.49780068098480901</v>
      </c>
      <c r="D162" s="8">
        <v>78.842034944503794</v>
      </c>
      <c r="E162" s="22">
        <v>44.995401174839202</v>
      </c>
      <c r="F162" s="8">
        <v>63.6848845052725</v>
      </c>
      <c r="G162" s="8">
        <v>0</v>
      </c>
      <c r="H162" s="8">
        <v>0</v>
      </c>
      <c r="I162" s="1">
        <v>0</v>
      </c>
      <c r="J162" s="1">
        <v>0</v>
      </c>
    </row>
    <row r="163" spans="1:10" x14ac:dyDescent="0.3">
      <c r="A163" s="1">
        <v>2013</v>
      </c>
      <c r="B163" s="1">
        <v>3</v>
      </c>
      <c r="C163" s="8">
        <v>0.48013159617650902</v>
      </c>
      <c r="D163" s="8">
        <v>79.300196607146404</v>
      </c>
      <c r="E163" s="22">
        <v>28.5589391546008</v>
      </c>
      <c r="F163" s="8">
        <v>125.68850876612601</v>
      </c>
      <c r="G163" s="8">
        <v>0</v>
      </c>
      <c r="H163" s="8">
        <v>0</v>
      </c>
      <c r="I163" s="1">
        <v>0</v>
      </c>
      <c r="J163" s="1">
        <v>0</v>
      </c>
    </row>
    <row r="164" spans="1:10" x14ac:dyDescent="0.3">
      <c r="A164" s="1">
        <v>2013</v>
      </c>
      <c r="B164" s="1">
        <v>4</v>
      </c>
      <c r="C164" s="8">
        <v>0.548119362363919</v>
      </c>
      <c r="D164" s="8">
        <v>79.843402704262601</v>
      </c>
      <c r="E164" s="22">
        <v>135.359896196276</v>
      </c>
      <c r="F164" s="8">
        <v>1.96975814482959</v>
      </c>
      <c r="G164" s="8">
        <v>0</v>
      </c>
      <c r="H164" s="8">
        <v>0</v>
      </c>
      <c r="I164" s="1">
        <v>0</v>
      </c>
      <c r="J164" s="1">
        <v>0</v>
      </c>
    </row>
    <row r="165" spans="1:10" x14ac:dyDescent="0.3">
      <c r="A165" s="1">
        <v>2013</v>
      </c>
      <c r="B165" s="1">
        <v>5</v>
      </c>
      <c r="C165" s="8">
        <v>0.58698951358180695</v>
      </c>
      <c r="D165" s="8">
        <v>79.992499684529605</v>
      </c>
      <c r="E165" s="22">
        <v>163.92411756805501</v>
      </c>
      <c r="F165" s="8">
        <v>1.4750689909638399</v>
      </c>
      <c r="G165" s="8">
        <v>0</v>
      </c>
      <c r="H165" s="8">
        <v>0</v>
      </c>
      <c r="I165" s="1">
        <v>0</v>
      </c>
      <c r="J165" s="1">
        <v>0</v>
      </c>
    </row>
    <row r="166" spans="1:10" x14ac:dyDescent="0.3">
      <c r="A166" s="1">
        <v>2013</v>
      </c>
      <c r="B166" s="1">
        <v>6</v>
      </c>
      <c r="C166" s="8">
        <v>0.63120181321410795</v>
      </c>
      <c r="D166" s="8">
        <v>79.900817424106094</v>
      </c>
      <c r="E166" s="22">
        <v>272.87629990709797</v>
      </c>
      <c r="F166" s="8">
        <v>0</v>
      </c>
      <c r="G166" s="8">
        <v>0</v>
      </c>
      <c r="H166" s="8">
        <v>0</v>
      </c>
      <c r="I166" s="1">
        <v>0</v>
      </c>
      <c r="J166" s="1">
        <v>0</v>
      </c>
    </row>
    <row r="167" spans="1:10" x14ac:dyDescent="0.3">
      <c r="A167" s="1">
        <v>2013</v>
      </c>
      <c r="B167" s="1">
        <v>7</v>
      </c>
      <c r="C167" s="8">
        <v>0.62812193927521998</v>
      </c>
      <c r="D167" s="8">
        <v>79.806737477195796</v>
      </c>
      <c r="E167" s="22">
        <v>293.70814398852201</v>
      </c>
      <c r="F167" s="8">
        <v>0</v>
      </c>
      <c r="G167" s="8">
        <v>0</v>
      </c>
      <c r="H167" s="8">
        <v>0</v>
      </c>
      <c r="I167" s="1">
        <v>0</v>
      </c>
      <c r="J167" s="1">
        <v>0</v>
      </c>
    </row>
    <row r="168" spans="1:10" x14ac:dyDescent="0.3">
      <c r="A168" s="1">
        <v>2013</v>
      </c>
      <c r="B168" s="1">
        <v>8</v>
      </c>
      <c r="C168" s="8"/>
      <c r="D168" s="8">
        <v>79.792673372589206</v>
      </c>
      <c r="E168" s="22">
        <v>326.110471097708</v>
      </c>
      <c r="F168" s="8">
        <v>0</v>
      </c>
      <c r="G168" s="8">
        <v>0</v>
      </c>
      <c r="H168" s="8">
        <v>0</v>
      </c>
      <c r="I168" s="1">
        <v>0</v>
      </c>
      <c r="J168" s="1">
        <v>1</v>
      </c>
    </row>
    <row r="169" spans="1:10" x14ac:dyDescent="0.3">
      <c r="A169" s="1">
        <v>2013</v>
      </c>
      <c r="B169" s="1">
        <v>9</v>
      </c>
      <c r="C169" s="8"/>
      <c r="D169" s="8">
        <v>79.909130382900798</v>
      </c>
      <c r="E169" s="22">
        <v>278.80766602900201</v>
      </c>
      <c r="F169" s="8">
        <v>0</v>
      </c>
      <c r="G169" s="8">
        <v>0</v>
      </c>
      <c r="H169" s="8">
        <v>0</v>
      </c>
      <c r="I169" s="1">
        <v>0</v>
      </c>
      <c r="J169" s="1">
        <v>1</v>
      </c>
    </row>
    <row r="170" spans="1:10" x14ac:dyDescent="0.3">
      <c r="A170" s="1">
        <v>2013</v>
      </c>
      <c r="B170" s="1">
        <v>10</v>
      </c>
      <c r="C170" s="8"/>
      <c r="D170" s="8">
        <v>79.859702010529304</v>
      </c>
      <c r="E170" s="22">
        <v>197.884432765106</v>
      </c>
      <c r="F170" s="8">
        <v>3.90215592676484</v>
      </c>
      <c r="G170" s="8">
        <v>0</v>
      </c>
      <c r="H170" s="8">
        <v>0</v>
      </c>
      <c r="I170" s="1">
        <v>0</v>
      </c>
      <c r="J170" s="1">
        <v>1</v>
      </c>
    </row>
    <row r="171" spans="1:10" x14ac:dyDescent="0.3">
      <c r="A171" s="1">
        <v>2013</v>
      </c>
      <c r="B171" s="1">
        <v>11</v>
      </c>
      <c r="C171" s="8"/>
      <c r="D171" s="8">
        <v>80.153663079250805</v>
      </c>
      <c r="E171" s="22">
        <v>77.707704457362297</v>
      </c>
      <c r="F171" s="8">
        <v>27.079029528630802</v>
      </c>
      <c r="G171" s="8">
        <v>0</v>
      </c>
      <c r="H171" s="8">
        <v>0</v>
      </c>
      <c r="I171" s="1">
        <v>0</v>
      </c>
      <c r="J171" s="1">
        <v>1</v>
      </c>
    </row>
    <row r="172" spans="1:10" x14ac:dyDescent="0.3">
      <c r="A172" s="1">
        <v>2013</v>
      </c>
      <c r="B172" s="1">
        <v>12</v>
      </c>
      <c r="C172" s="8"/>
      <c r="D172" s="8">
        <v>80.463011739118699</v>
      </c>
      <c r="E172" s="22">
        <v>39.921052135849102</v>
      </c>
      <c r="F172" s="8">
        <v>86.766241932106396</v>
      </c>
      <c r="G172" s="8">
        <v>0</v>
      </c>
      <c r="H172" s="8">
        <v>0</v>
      </c>
      <c r="I172" s="1">
        <v>0</v>
      </c>
      <c r="J172" s="1">
        <v>1</v>
      </c>
    </row>
    <row r="173" spans="1:10" x14ac:dyDescent="0.3">
      <c r="A173" s="1">
        <v>2014</v>
      </c>
      <c r="B173" s="1">
        <v>1</v>
      </c>
      <c r="C173" s="8"/>
      <c r="D173" s="8">
        <v>80.872339522207497</v>
      </c>
      <c r="E173" s="22">
        <v>25.819153389254701</v>
      </c>
      <c r="F173" s="8">
        <v>124.68553957455001</v>
      </c>
      <c r="G173" s="8">
        <v>0</v>
      </c>
      <c r="H173" s="8">
        <v>0</v>
      </c>
      <c r="I173" s="1">
        <v>0</v>
      </c>
      <c r="J173" s="1">
        <v>1</v>
      </c>
    </row>
    <row r="174" spans="1:10" x14ac:dyDescent="0.3">
      <c r="A174" s="1">
        <v>2014</v>
      </c>
      <c r="B174" s="1">
        <v>2</v>
      </c>
      <c r="C174" s="8"/>
      <c r="D174" s="8">
        <v>81.041947364189298</v>
      </c>
      <c r="E174" s="22">
        <v>34.616650442410503</v>
      </c>
      <c r="F174" s="8">
        <v>78.314145136470103</v>
      </c>
      <c r="G174" s="8">
        <v>0</v>
      </c>
      <c r="H174" s="8">
        <v>0</v>
      </c>
      <c r="I174" s="1">
        <v>0</v>
      </c>
      <c r="J174" s="1">
        <v>1</v>
      </c>
    </row>
    <row r="175" spans="1:10" x14ac:dyDescent="0.3">
      <c r="A175" s="1">
        <v>2014</v>
      </c>
      <c r="B175" s="1">
        <v>3</v>
      </c>
      <c r="C175" s="8"/>
      <c r="D175" s="8">
        <v>81.149725902880704</v>
      </c>
      <c r="E175" s="22">
        <v>65.784681488385004</v>
      </c>
      <c r="F175" s="8">
        <v>46.886815438575198</v>
      </c>
      <c r="G175" s="8">
        <v>0</v>
      </c>
      <c r="H175" s="8">
        <v>0</v>
      </c>
      <c r="I175" s="1">
        <v>0</v>
      </c>
      <c r="J175" s="1">
        <v>1</v>
      </c>
    </row>
    <row r="176" spans="1:10" x14ac:dyDescent="0.3">
      <c r="A176" s="1">
        <v>2014</v>
      </c>
      <c r="B176" s="1">
        <v>4</v>
      </c>
      <c r="C176" s="8"/>
      <c r="D176" s="8">
        <v>81.270865675164899</v>
      </c>
      <c r="E176" s="22">
        <v>114.435460819043</v>
      </c>
      <c r="F176" s="8">
        <v>10.8867969209401</v>
      </c>
      <c r="G176" s="8">
        <v>0</v>
      </c>
      <c r="H176" s="8">
        <v>0</v>
      </c>
      <c r="I176" s="1">
        <v>0</v>
      </c>
      <c r="J176" s="1">
        <v>1</v>
      </c>
    </row>
    <row r="177" spans="1:10" x14ac:dyDescent="0.3">
      <c r="A177" s="1">
        <v>2014</v>
      </c>
      <c r="B177" s="1">
        <v>5</v>
      </c>
      <c r="C177" s="8"/>
      <c r="D177" s="8">
        <v>81.387801602427501</v>
      </c>
      <c r="E177" s="22">
        <v>209.37507032768599</v>
      </c>
      <c r="F177" s="8">
        <v>1.2400723142974599</v>
      </c>
      <c r="G177" s="8">
        <v>0</v>
      </c>
      <c r="H177" s="8">
        <v>0</v>
      </c>
      <c r="I177" s="1">
        <v>0</v>
      </c>
      <c r="J177" s="1">
        <v>1</v>
      </c>
    </row>
    <row r="178" spans="1:10" x14ac:dyDescent="0.3">
      <c r="A178" s="1">
        <v>2014</v>
      </c>
      <c r="B178" s="1">
        <v>6</v>
      </c>
      <c r="C178" s="8"/>
      <c r="D178" s="8">
        <v>81.516601043173694</v>
      </c>
      <c r="E178" s="22">
        <v>273.74012490863299</v>
      </c>
      <c r="F178" s="8">
        <v>0</v>
      </c>
      <c r="G178" s="8">
        <v>0</v>
      </c>
      <c r="H178" s="8">
        <v>0</v>
      </c>
      <c r="I178" s="1">
        <v>0</v>
      </c>
      <c r="J178" s="1">
        <v>1</v>
      </c>
    </row>
    <row r="179" spans="1:10" x14ac:dyDescent="0.3">
      <c r="A179" s="1">
        <v>2014</v>
      </c>
      <c r="B179" s="1">
        <v>7</v>
      </c>
      <c r="C179" s="8"/>
      <c r="D179" s="8">
        <v>81.660014852603297</v>
      </c>
      <c r="E179" s="22">
        <v>322.31916585708098</v>
      </c>
      <c r="F179" s="8">
        <v>0</v>
      </c>
      <c r="G179" s="8">
        <v>0</v>
      </c>
      <c r="H179" s="8">
        <v>0</v>
      </c>
      <c r="I179" s="1">
        <v>0</v>
      </c>
      <c r="J179" s="1">
        <v>1</v>
      </c>
    </row>
    <row r="180" spans="1:10" x14ac:dyDescent="0.3">
      <c r="A180" s="1">
        <v>2014</v>
      </c>
      <c r="B180" s="1">
        <v>8</v>
      </c>
      <c r="C180" s="8"/>
      <c r="D180" s="8">
        <v>81.754431945030504</v>
      </c>
      <c r="E180" s="22">
        <v>326.110471097708</v>
      </c>
      <c r="F180" s="8">
        <v>0</v>
      </c>
      <c r="G180" s="8">
        <v>0</v>
      </c>
      <c r="H180" s="8">
        <v>0</v>
      </c>
      <c r="I180" s="1">
        <v>0</v>
      </c>
      <c r="J180" s="1">
        <v>1</v>
      </c>
    </row>
    <row r="181" spans="1:10" x14ac:dyDescent="0.3">
      <c r="A181" s="1">
        <v>2014</v>
      </c>
      <c r="B181" s="1">
        <v>9</v>
      </c>
      <c r="C181" s="8"/>
      <c r="D181" s="8">
        <v>81.849260625164007</v>
      </c>
      <c r="E181" s="22">
        <v>278.80766602900201</v>
      </c>
      <c r="F181" s="8">
        <v>0</v>
      </c>
      <c r="G181" s="8">
        <v>0</v>
      </c>
      <c r="H181" s="8">
        <v>0</v>
      </c>
      <c r="I181" s="1">
        <v>0</v>
      </c>
      <c r="J181" s="1">
        <v>1</v>
      </c>
    </row>
    <row r="182" spans="1:10" x14ac:dyDescent="0.3">
      <c r="A182" s="1">
        <v>2014</v>
      </c>
      <c r="B182" s="1">
        <v>10</v>
      </c>
      <c r="C182" s="8"/>
      <c r="D182" s="8">
        <v>81.880162270629796</v>
      </c>
      <c r="E182" s="22">
        <v>197.884432765106</v>
      </c>
      <c r="F182" s="8">
        <v>3.90215592676484</v>
      </c>
      <c r="G182" s="8">
        <v>0</v>
      </c>
      <c r="H182" s="8">
        <v>0</v>
      </c>
      <c r="I182" s="1">
        <v>0</v>
      </c>
      <c r="J182" s="1">
        <v>1</v>
      </c>
    </row>
    <row r="183" spans="1:10" x14ac:dyDescent="0.3">
      <c r="A183" s="1">
        <v>2014</v>
      </c>
      <c r="B183" s="1">
        <v>11</v>
      </c>
      <c r="C183" s="8"/>
      <c r="D183" s="8">
        <v>82.062984428405301</v>
      </c>
      <c r="E183" s="22">
        <v>77.707704457362297</v>
      </c>
      <c r="F183" s="8">
        <v>27.079029528630802</v>
      </c>
      <c r="G183" s="8">
        <v>0</v>
      </c>
      <c r="H183" s="8">
        <v>0</v>
      </c>
      <c r="I183" s="1">
        <v>0</v>
      </c>
      <c r="J183" s="1">
        <v>1</v>
      </c>
    </row>
    <row r="184" spans="1:10" x14ac:dyDescent="0.3">
      <c r="A184" s="1">
        <v>2014</v>
      </c>
      <c r="B184" s="1">
        <v>12</v>
      </c>
      <c r="C184" s="8"/>
      <c r="D184" s="8">
        <v>82.270658072301501</v>
      </c>
      <c r="E184" s="22">
        <v>39.921052135849102</v>
      </c>
      <c r="F184" s="8">
        <v>86.766241932106396</v>
      </c>
      <c r="G184" s="8">
        <v>0</v>
      </c>
      <c r="H184" s="8">
        <v>0</v>
      </c>
      <c r="I184" s="1">
        <v>0</v>
      </c>
      <c r="J184" s="1">
        <v>1</v>
      </c>
    </row>
    <row r="185" spans="1:10" x14ac:dyDescent="0.3">
      <c r="A185" s="1">
        <v>2015</v>
      </c>
      <c r="B185" s="1">
        <v>1</v>
      </c>
      <c r="C185" s="8"/>
      <c r="D185" s="8">
        <v>82.517323392724606</v>
      </c>
      <c r="E185" s="22">
        <v>25.819153389254701</v>
      </c>
      <c r="F185" s="8">
        <v>124.68553957455001</v>
      </c>
      <c r="G185" s="8">
        <v>0</v>
      </c>
      <c r="H185" s="8">
        <v>0</v>
      </c>
      <c r="I185" s="1">
        <v>0</v>
      </c>
      <c r="J185" s="1">
        <v>1</v>
      </c>
    </row>
    <row r="186" spans="1:10" x14ac:dyDescent="0.3">
      <c r="A186" s="1">
        <v>2015</v>
      </c>
      <c r="B186" s="1">
        <v>2</v>
      </c>
      <c r="C186" s="8"/>
      <c r="D186" s="8">
        <v>82.661424860965695</v>
      </c>
      <c r="E186" s="22">
        <v>34.616650442410503</v>
      </c>
      <c r="F186" s="8">
        <v>78.314145136470103</v>
      </c>
      <c r="G186" s="8">
        <v>0</v>
      </c>
      <c r="H186" s="8">
        <v>0</v>
      </c>
      <c r="I186" s="1">
        <v>0</v>
      </c>
      <c r="J186" s="1">
        <v>1</v>
      </c>
    </row>
    <row r="187" spans="1:10" x14ac:dyDescent="0.3">
      <c r="A187" s="1">
        <v>2015</v>
      </c>
      <c r="B187" s="1">
        <v>3</v>
      </c>
      <c r="C187" s="8"/>
      <c r="D187" s="8">
        <v>82.774304656844706</v>
      </c>
      <c r="E187" s="22">
        <v>65.784681488385004</v>
      </c>
      <c r="F187" s="8">
        <v>46.886815438575198</v>
      </c>
      <c r="G187" s="8">
        <v>0</v>
      </c>
      <c r="H187" s="8">
        <v>0</v>
      </c>
      <c r="I187" s="1">
        <v>0</v>
      </c>
      <c r="J187" s="1">
        <v>1</v>
      </c>
    </row>
    <row r="188" spans="1:10" x14ac:dyDescent="0.3">
      <c r="A188" s="1">
        <v>2015</v>
      </c>
      <c r="B188" s="1">
        <v>4</v>
      </c>
      <c r="C188" s="8"/>
      <c r="D188" s="8">
        <v>82.891803641823302</v>
      </c>
      <c r="E188" s="22">
        <v>114.435460819043</v>
      </c>
      <c r="F188" s="8">
        <v>10.8867969209401</v>
      </c>
      <c r="G188" s="8">
        <v>0</v>
      </c>
      <c r="H188" s="8">
        <v>0</v>
      </c>
      <c r="I188" s="1">
        <v>0</v>
      </c>
      <c r="J188" s="1">
        <v>1</v>
      </c>
    </row>
    <row r="189" spans="1:10" x14ac:dyDescent="0.3">
      <c r="A189" s="1">
        <v>2015</v>
      </c>
      <c r="B189" s="1">
        <v>5</v>
      </c>
      <c r="C189" s="8"/>
      <c r="D189" s="8">
        <v>83.014545400071</v>
      </c>
      <c r="E189" s="22">
        <v>209.37507032768599</v>
      </c>
      <c r="F189" s="8">
        <v>1.2400723142974599</v>
      </c>
      <c r="G189" s="8">
        <v>0</v>
      </c>
      <c r="H189" s="8">
        <v>0</v>
      </c>
      <c r="I189" s="1">
        <v>0</v>
      </c>
      <c r="J189" s="1">
        <v>1</v>
      </c>
    </row>
    <row r="190" spans="1:10" x14ac:dyDescent="0.3">
      <c r="A190" s="1">
        <v>2015</v>
      </c>
      <c r="B190" s="1">
        <v>6</v>
      </c>
      <c r="C190" s="8"/>
      <c r="D190" s="8">
        <v>83.139506458656001</v>
      </c>
      <c r="E190" s="22">
        <v>273.74012490863299</v>
      </c>
      <c r="F190" s="8">
        <v>0</v>
      </c>
      <c r="G190" s="8">
        <v>0</v>
      </c>
      <c r="H190" s="8">
        <v>0</v>
      </c>
      <c r="I190" s="1">
        <v>0</v>
      </c>
      <c r="J190" s="1">
        <v>1</v>
      </c>
    </row>
    <row r="191" spans="1:10" x14ac:dyDescent="0.3">
      <c r="A191" s="1">
        <v>2015</v>
      </c>
      <c r="B191" s="1">
        <v>7</v>
      </c>
      <c r="C191" s="8"/>
      <c r="D191" s="8">
        <v>83.287984222612394</v>
      </c>
      <c r="E191" s="22">
        <v>322.31916585708098</v>
      </c>
      <c r="F191" s="8">
        <v>0</v>
      </c>
      <c r="G191" s="8">
        <v>0</v>
      </c>
      <c r="H191" s="8">
        <v>0</v>
      </c>
      <c r="I191" s="1">
        <v>0</v>
      </c>
      <c r="J191" s="1">
        <v>1</v>
      </c>
    </row>
    <row r="192" spans="1:10" x14ac:dyDescent="0.3">
      <c r="A192" s="1">
        <v>2015</v>
      </c>
      <c r="B192" s="1">
        <v>8</v>
      </c>
      <c r="C192" s="8"/>
      <c r="D192" s="8">
        <v>83.368147861925493</v>
      </c>
      <c r="E192" s="22">
        <v>326.110471097708</v>
      </c>
      <c r="F192" s="8">
        <v>0</v>
      </c>
      <c r="G192" s="8">
        <v>0</v>
      </c>
      <c r="H192" s="8">
        <v>0</v>
      </c>
      <c r="I192" s="1">
        <v>0</v>
      </c>
      <c r="J192" s="1">
        <v>1</v>
      </c>
    </row>
    <row r="193" spans="1:10" x14ac:dyDescent="0.3">
      <c r="A193" s="1">
        <v>2015</v>
      </c>
      <c r="B193" s="1">
        <v>9</v>
      </c>
      <c r="C193" s="8"/>
      <c r="D193" s="8">
        <v>83.452060531089103</v>
      </c>
      <c r="E193" s="22">
        <v>278.80766602900201</v>
      </c>
      <c r="F193" s="8">
        <v>0</v>
      </c>
      <c r="G193" s="8">
        <v>0</v>
      </c>
      <c r="H193" s="8">
        <v>0</v>
      </c>
      <c r="I193" s="1">
        <v>0</v>
      </c>
      <c r="J193" s="1">
        <v>1</v>
      </c>
    </row>
    <row r="194" spans="1:10" x14ac:dyDescent="0.3">
      <c r="A194" s="1">
        <v>2015</v>
      </c>
      <c r="B194" s="1">
        <v>10</v>
      </c>
      <c r="C194" s="8"/>
      <c r="D194" s="8">
        <v>83.451726649163405</v>
      </c>
      <c r="E194" s="22">
        <v>197.884432765106</v>
      </c>
      <c r="F194" s="8">
        <v>3.90215592676484</v>
      </c>
      <c r="G194" s="8">
        <v>0</v>
      </c>
      <c r="H194" s="8">
        <v>0</v>
      </c>
      <c r="I194" s="1">
        <v>0</v>
      </c>
      <c r="J194" s="1">
        <v>1</v>
      </c>
    </row>
    <row r="195" spans="1:10" x14ac:dyDescent="0.3">
      <c r="A195" s="1">
        <v>2015</v>
      </c>
      <c r="B195" s="1">
        <v>11</v>
      </c>
      <c r="C195" s="8"/>
      <c r="D195" s="8">
        <v>83.6501174515206</v>
      </c>
      <c r="E195" s="22">
        <v>77.707704457362297</v>
      </c>
      <c r="F195" s="8">
        <v>27.079029528630802</v>
      </c>
      <c r="G195" s="8">
        <v>0</v>
      </c>
      <c r="H195" s="8">
        <v>0</v>
      </c>
      <c r="I195" s="1">
        <v>0</v>
      </c>
      <c r="J195" s="1">
        <v>1</v>
      </c>
    </row>
    <row r="196" spans="1:10" x14ac:dyDescent="0.3">
      <c r="A196" s="1">
        <v>2015</v>
      </c>
      <c r="B196" s="1">
        <v>12</v>
      </c>
      <c r="C196" s="8"/>
      <c r="D196" s="8">
        <v>83.881394352651995</v>
      </c>
      <c r="E196" s="22">
        <v>39.921052135849102</v>
      </c>
      <c r="F196" s="8">
        <v>86.766241932106396</v>
      </c>
      <c r="G196" s="8">
        <v>0</v>
      </c>
      <c r="H196" s="8">
        <v>0</v>
      </c>
      <c r="I196" s="1">
        <v>0</v>
      </c>
      <c r="J196" s="1">
        <v>1</v>
      </c>
    </row>
    <row r="197" spans="1:10" x14ac:dyDescent="0.3">
      <c r="A197" s="1">
        <v>2016</v>
      </c>
      <c r="B197" s="1">
        <v>1</v>
      </c>
      <c r="C197" s="8"/>
      <c r="D197" s="8">
        <v>84.157354323743405</v>
      </c>
      <c r="E197" s="22">
        <v>25.819153389254701</v>
      </c>
      <c r="F197" s="8">
        <v>124.68553957455001</v>
      </c>
      <c r="G197" s="8">
        <v>0</v>
      </c>
      <c r="H197" s="8">
        <v>0</v>
      </c>
      <c r="I197" s="1">
        <v>0</v>
      </c>
      <c r="J197" s="1">
        <v>1</v>
      </c>
    </row>
    <row r="198" spans="1:10" x14ac:dyDescent="0.3">
      <c r="A198" s="1">
        <v>2016</v>
      </c>
      <c r="B198" s="1">
        <v>2</v>
      </c>
      <c r="C198" s="8"/>
      <c r="D198" s="8">
        <v>84.312984294038799</v>
      </c>
      <c r="E198" s="22">
        <v>34.616650442410503</v>
      </c>
      <c r="F198" s="8">
        <v>78.314145136470103</v>
      </c>
      <c r="G198" s="8">
        <v>0</v>
      </c>
      <c r="H198" s="8">
        <v>0</v>
      </c>
      <c r="I198" s="1">
        <v>0</v>
      </c>
      <c r="J198" s="1">
        <v>1</v>
      </c>
    </row>
    <row r="199" spans="1:10" x14ac:dyDescent="0.3">
      <c r="A199" s="1">
        <v>2016</v>
      </c>
      <c r="B199" s="1">
        <v>3</v>
      </c>
      <c r="C199" s="8"/>
      <c r="D199" s="8">
        <v>84.433058540851306</v>
      </c>
      <c r="E199" s="22">
        <v>65.784681488385004</v>
      </c>
      <c r="F199" s="8">
        <v>46.886815438575198</v>
      </c>
      <c r="G199" s="8">
        <v>0</v>
      </c>
      <c r="H199" s="8">
        <v>0</v>
      </c>
      <c r="I199" s="1">
        <v>0</v>
      </c>
      <c r="J199" s="1">
        <v>1</v>
      </c>
    </row>
    <row r="200" spans="1:10" x14ac:dyDescent="0.3">
      <c r="A200" s="1">
        <v>2016</v>
      </c>
      <c r="B200" s="1">
        <v>4</v>
      </c>
      <c r="C200" s="8"/>
      <c r="D200" s="8">
        <v>84.539522000484794</v>
      </c>
      <c r="E200" s="22">
        <v>114.435460819043</v>
      </c>
      <c r="F200" s="8">
        <v>10.8867969209401</v>
      </c>
      <c r="G200" s="8">
        <v>0</v>
      </c>
      <c r="H200" s="8">
        <v>0</v>
      </c>
      <c r="I200" s="1">
        <v>0</v>
      </c>
      <c r="J200" s="1">
        <v>1</v>
      </c>
    </row>
    <row r="201" spans="1:10" x14ac:dyDescent="0.3">
      <c r="A201" s="1">
        <v>2016</v>
      </c>
      <c r="B201" s="1">
        <v>5</v>
      </c>
      <c r="C201" s="8"/>
      <c r="D201" s="8">
        <v>84.686608057570098</v>
      </c>
      <c r="E201" s="22">
        <v>209.37507032768599</v>
      </c>
      <c r="F201" s="8">
        <v>1.2400723142974599</v>
      </c>
      <c r="G201" s="8">
        <v>0</v>
      </c>
      <c r="H201" s="8">
        <v>0</v>
      </c>
      <c r="I201" s="1">
        <v>0</v>
      </c>
      <c r="J201" s="1">
        <v>1</v>
      </c>
    </row>
    <row r="202" spans="1:10" x14ac:dyDescent="0.3">
      <c r="A202" s="1">
        <v>2016</v>
      </c>
      <c r="B202" s="1">
        <v>6</v>
      </c>
      <c r="C202" s="8"/>
      <c r="D202" s="8">
        <v>84.859848906708905</v>
      </c>
      <c r="E202" s="22">
        <v>273.74012490863299</v>
      </c>
      <c r="F202" s="8">
        <v>0</v>
      </c>
      <c r="G202" s="8">
        <v>0</v>
      </c>
      <c r="H202" s="8">
        <v>0</v>
      </c>
      <c r="I202" s="1">
        <v>0</v>
      </c>
      <c r="J202" s="1">
        <v>1</v>
      </c>
    </row>
    <row r="203" spans="1:10" x14ac:dyDescent="0.3">
      <c r="A203" s="1">
        <v>2016</v>
      </c>
      <c r="B203" s="1">
        <v>7</v>
      </c>
      <c r="C203" s="8"/>
      <c r="D203" s="8">
        <v>85.006494355732301</v>
      </c>
      <c r="E203" s="22">
        <v>322.31916585708098</v>
      </c>
      <c r="F203" s="8">
        <v>0</v>
      </c>
      <c r="G203" s="8">
        <v>0</v>
      </c>
      <c r="H203" s="8">
        <v>0</v>
      </c>
      <c r="I203" s="1">
        <v>0</v>
      </c>
      <c r="J203" s="1">
        <v>1</v>
      </c>
    </row>
    <row r="204" spans="1:10" x14ac:dyDescent="0.3">
      <c r="A204" s="1">
        <v>2016</v>
      </c>
      <c r="B204" s="1">
        <v>8</v>
      </c>
      <c r="C204" s="8"/>
      <c r="D204" s="8">
        <v>85.206257763401894</v>
      </c>
      <c r="E204" s="22">
        <v>326.110471097708</v>
      </c>
      <c r="F204" s="8">
        <v>0</v>
      </c>
      <c r="G204" s="8">
        <v>0</v>
      </c>
      <c r="H204" s="8">
        <v>0</v>
      </c>
      <c r="I204" s="1">
        <v>0</v>
      </c>
      <c r="J204" s="1">
        <v>1</v>
      </c>
    </row>
    <row r="205" spans="1:10" x14ac:dyDescent="0.3">
      <c r="A205" s="1">
        <v>2016</v>
      </c>
      <c r="B205" s="1">
        <v>9</v>
      </c>
      <c r="C205" s="8"/>
      <c r="D205" s="8">
        <v>85.402767846229295</v>
      </c>
      <c r="E205" s="22">
        <v>278.80766602900201</v>
      </c>
      <c r="F205" s="8">
        <v>0</v>
      </c>
      <c r="G205" s="8">
        <v>0</v>
      </c>
      <c r="H205" s="8">
        <v>0</v>
      </c>
      <c r="I205" s="1">
        <v>0</v>
      </c>
      <c r="J205" s="1">
        <v>1</v>
      </c>
    </row>
    <row r="206" spans="1:10" x14ac:dyDescent="0.3">
      <c r="A206" s="1">
        <v>2016</v>
      </c>
      <c r="B206" s="1">
        <v>10</v>
      </c>
      <c r="C206" s="8"/>
      <c r="D206" s="8">
        <v>85.627491468893794</v>
      </c>
      <c r="E206" s="22">
        <v>197.884432765106</v>
      </c>
      <c r="F206" s="8">
        <v>3.90215592676484</v>
      </c>
      <c r="G206" s="8">
        <v>0</v>
      </c>
      <c r="H206" s="8">
        <v>0</v>
      </c>
      <c r="I206" s="1">
        <v>0</v>
      </c>
      <c r="J206" s="1">
        <v>1</v>
      </c>
    </row>
    <row r="207" spans="1:10" x14ac:dyDescent="0.3">
      <c r="A207" s="1">
        <v>2016</v>
      </c>
      <c r="B207" s="1">
        <v>11</v>
      </c>
      <c r="C207" s="8"/>
      <c r="D207" s="8">
        <v>85.784472886515005</v>
      </c>
      <c r="E207" s="22">
        <v>77.707704457362297</v>
      </c>
      <c r="F207" s="8">
        <v>27.079029528630802</v>
      </c>
      <c r="G207" s="8">
        <v>0</v>
      </c>
      <c r="H207" s="8">
        <v>0</v>
      </c>
      <c r="I207" s="1">
        <v>0</v>
      </c>
      <c r="J207" s="1">
        <v>1</v>
      </c>
    </row>
    <row r="208" spans="1:10" x14ac:dyDescent="0.3">
      <c r="A208" s="1">
        <v>2016</v>
      </c>
      <c r="B208" s="1">
        <v>12</v>
      </c>
      <c r="C208" s="8"/>
      <c r="D208" s="8">
        <v>85.929262958477906</v>
      </c>
      <c r="E208" s="22">
        <v>39.921052135849102</v>
      </c>
      <c r="F208" s="8">
        <v>86.766241932106396</v>
      </c>
      <c r="G208" s="8">
        <v>0</v>
      </c>
      <c r="H208" s="8">
        <v>0</v>
      </c>
      <c r="I208" s="1">
        <v>0</v>
      </c>
      <c r="J208" s="1">
        <v>1</v>
      </c>
    </row>
    <row r="209" spans="1:10" x14ac:dyDescent="0.3">
      <c r="A209" s="1">
        <v>2017</v>
      </c>
      <c r="B209" s="1">
        <v>1</v>
      </c>
      <c r="C209" s="8"/>
      <c r="D209" s="8">
        <v>86.061795607248101</v>
      </c>
      <c r="E209" s="22">
        <v>25.819153389254701</v>
      </c>
      <c r="F209" s="8">
        <v>124.68553957455001</v>
      </c>
      <c r="G209" s="8">
        <v>0</v>
      </c>
      <c r="H209" s="8">
        <v>0</v>
      </c>
      <c r="I209" s="1">
        <v>0</v>
      </c>
      <c r="J209" s="1">
        <v>1</v>
      </c>
    </row>
    <row r="210" spans="1:10" x14ac:dyDescent="0.3">
      <c r="A210" s="1">
        <v>2017</v>
      </c>
      <c r="B210" s="1">
        <v>2</v>
      </c>
      <c r="C210" s="8"/>
      <c r="D210" s="8">
        <v>86.2261704536552</v>
      </c>
      <c r="E210" s="22">
        <v>34.616650442410503</v>
      </c>
      <c r="F210" s="8">
        <v>78.314145136470103</v>
      </c>
      <c r="G210" s="8">
        <v>0</v>
      </c>
      <c r="H210" s="8">
        <v>0</v>
      </c>
      <c r="I210" s="1">
        <v>0</v>
      </c>
      <c r="J210" s="1">
        <v>1</v>
      </c>
    </row>
    <row r="211" spans="1:10" x14ac:dyDescent="0.3">
      <c r="A211" s="1">
        <v>2017</v>
      </c>
      <c r="B211" s="1">
        <v>3</v>
      </c>
      <c r="C211" s="8"/>
      <c r="D211" s="8">
        <v>86.400651517064404</v>
      </c>
      <c r="E211" s="22">
        <v>65.784681488385004</v>
      </c>
      <c r="F211" s="8">
        <v>46.886815438575198</v>
      </c>
      <c r="G211" s="8">
        <v>0</v>
      </c>
      <c r="H211" s="8">
        <v>0</v>
      </c>
      <c r="I211" s="1">
        <v>0</v>
      </c>
      <c r="J211" s="1">
        <v>1</v>
      </c>
    </row>
    <row r="212" spans="1:10" x14ac:dyDescent="0.3">
      <c r="A212" s="1">
        <v>2017</v>
      </c>
      <c r="B212" s="1">
        <v>4</v>
      </c>
      <c r="C212" s="8"/>
      <c r="D212" s="8">
        <v>86.5727353381005</v>
      </c>
      <c r="E212" s="22">
        <v>114.435460819043</v>
      </c>
      <c r="F212" s="8">
        <v>10.8867969209401</v>
      </c>
      <c r="G212" s="8">
        <v>0</v>
      </c>
      <c r="H212" s="8">
        <v>0</v>
      </c>
      <c r="I212" s="1">
        <v>0</v>
      </c>
      <c r="J212" s="1">
        <v>1</v>
      </c>
    </row>
    <row r="213" spans="1:10" x14ac:dyDescent="0.3">
      <c r="A213" s="1">
        <v>2017</v>
      </c>
      <c r="B213" s="1">
        <v>5</v>
      </c>
      <c r="C213" s="8"/>
      <c r="D213" s="8">
        <v>86.7414526187805</v>
      </c>
      <c r="E213" s="22">
        <v>209.37507032768599</v>
      </c>
      <c r="F213" s="8">
        <v>1.2400723142974599</v>
      </c>
      <c r="G213" s="8">
        <v>0</v>
      </c>
      <c r="H213" s="8">
        <v>0</v>
      </c>
      <c r="I213" s="1">
        <v>0</v>
      </c>
      <c r="J213" s="1">
        <v>1</v>
      </c>
    </row>
    <row r="214" spans="1:10" x14ac:dyDescent="0.3">
      <c r="A214" s="1">
        <v>2017</v>
      </c>
      <c r="B214" s="1">
        <v>6</v>
      </c>
      <c r="C214" s="8"/>
      <c r="D214" s="8">
        <v>86.910903236367702</v>
      </c>
      <c r="E214" s="22">
        <v>273.74012490863299</v>
      </c>
      <c r="F214" s="8">
        <v>0</v>
      </c>
      <c r="G214" s="8">
        <v>0</v>
      </c>
      <c r="H214" s="8">
        <v>0</v>
      </c>
      <c r="I214" s="1">
        <v>0</v>
      </c>
      <c r="J214" s="1">
        <v>1</v>
      </c>
    </row>
    <row r="215" spans="1:10" x14ac:dyDescent="0.3">
      <c r="A215" s="1">
        <v>2017</v>
      </c>
      <c r="B215" s="1">
        <v>7</v>
      </c>
      <c r="C215" s="8"/>
      <c r="D215" s="8">
        <v>87.071980522638398</v>
      </c>
      <c r="E215" s="22">
        <v>322.31916585708098</v>
      </c>
      <c r="F215" s="8">
        <v>0</v>
      </c>
      <c r="G215" s="8">
        <v>0</v>
      </c>
      <c r="H215" s="8">
        <v>0</v>
      </c>
      <c r="I215" s="1">
        <v>0</v>
      </c>
      <c r="J215" s="1">
        <v>1</v>
      </c>
    </row>
    <row r="216" spans="1:10" x14ac:dyDescent="0.3">
      <c r="A216" s="1">
        <v>2017</v>
      </c>
      <c r="B216" s="1">
        <v>8</v>
      </c>
      <c r="C216" s="8"/>
      <c r="D216" s="8">
        <v>87.264836091902495</v>
      </c>
      <c r="E216" s="22">
        <v>326.110471097708</v>
      </c>
      <c r="F216" s="8">
        <v>0</v>
      </c>
      <c r="G216" s="8">
        <v>0</v>
      </c>
      <c r="H216" s="8">
        <v>0</v>
      </c>
      <c r="I216" s="1">
        <v>0</v>
      </c>
      <c r="J216" s="1">
        <v>1</v>
      </c>
    </row>
    <row r="217" spans="1:10" x14ac:dyDescent="0.3">
      <c r="A217" s="1">
        <v>2017</v>
      </c>
      <c r="B217" s="1">
        <v>9</v>
      </c>
      <c r="C217" s="8"/>
      <c r="D217" s="8">
        <v>87.438981590397404</v>
      </c>
      <c r="E217" s="22">
        <v>278.80766602900201</v>
      </c>
      <c r="F217" s="8">
        <v>0</v>
      </c>
      <c r="G217" s="8">
        <v>0</v>
      </c>
      <c r="H217" s="8">
        <v>0</v>
      </c>
      <c r="I217" s="1">
        <v>0</v>
      </c>
      <c r="J217" s="1">
        <v>1</v>
      </c>
    </row>
    <row r="218" spans="1:10" x14ac:dyDescent="0.3">
      <c r="A218" s="1">
        <v>2017</v>
      </c>
      <c r="B218" s="1">
        <v>10</v>
      </c>
      <c r="C218" s="8"/>
      <c r="D218" s="8">
        <v>87.718349372707195</v>
      </c>
      <c r="E218" s="22">
        <v>197.884432765106</v>
      </c>
      <c r="F218" s="8">
        <v>3.90215592676484</v>
      </c>
      <c r="G218" s="8">
        <v>0</v>
      </c>
      <c r="H218" s="8">
        <v>0</v>
      </c>
      <c r="I218" s="1">
        <v>0</v>
      </c>
      <c r="J218" s="1">
        <v>1</v>
      </c>
    </row>
    <row r="219" spans="1:10" x14ac:dyDescent="0.3">
      <c r="A219" s="1">
        <v>2017</v>
      </c>
      <c r="B219" s="1">
        <v>11</v>
      </c>
      <c r="C219" s="8"/>
      <c r="D219" s="8">
        <v>87.753311732395403</v>
      </c>
      <c r="E219" s="22">
        <v>77.707704457362297</v>
      </c>
      <c r="F219" s="8">
        <v>27.079029528630802</v>
      </c>
      <c r="G219" s="8">
        <v>0</v>
      </c>
      <c r="H219" s="8">
        <v>0</v>
      </c>
      <c r="I219" s="1">
        <v>0</v>
      </c>
      <c r="J219" s="1">
        <v>1</v>
      </c>
    </row>
    <row r="220" spans="1:10" x14ac:dyDescent="0.3">
      <c r="A220" s="1">
        <v>2017</v>
      </c>
      <c r="B220" s="1">
        <v>12</v>
      </c>
      <c r="C220" s="8"/>
      <c r="D220" s="8">
        <v>87.749355221895101</v>
      </c>
      <c r="E220" s="22">
        <v>39.921052135849102</v>
      </c>
      <c r="F220" s="8">
        <v>86.766241932106396</v>
      </c>
      <c r="G220" s="8">
        <v>0</v>
      </c>
      <c r="H220" s="8">
        <v>0</v>
      </c>
      <c r="I220" s="1">
        <v>0</v>
      </c>
      <c r="J220" s="1">
        <v>1</v>
      </c>
    </row>
    <row r="221" spans="1:10" x14ac:dyDescent="0.3">
      <c r="A221" s="1">
        <v>2018</v>
      </c>
      <c r="B221" s="1">
        <v>1</v>
      </c>
      <c r="C221" s="8"/>
      <c r="D221" s="8">
        <v>87.695240364493998</v>
      </c>
      <c r="E221" s="22">
        <v>25.819153389254701</v>
      </c>
      <c r="F221" s="8">
        <v>124.68553957455001</v>
      </c>
      <c r="G221" s="8">
        <v>0</v>
      </c>
      <c r="H221" s="8">
        <v>0</v>
      </c>
      <c r="I221" s="1">
        <v>0</v>
      </c>
      <c r="J221" s="1">
        <v>1</v>
      </c>
    </row>
    <row r="222" spans="1:10" x14ac:dyDescent="0.3">
      <c r="A222" s="1">
        <v>2018</v>
      </c>
      <c r="B222" s="1">
        <v>2</v>
      </c>
      <c r="C222" s="8"/>
      <c r="D222" s="8">
        <v>87.771774933750095</v>
      </c>
      <c r="E222" s="22">
        <v>34.616650442410503</v>
      </c>
      <c r="F222" s="8">
        <v>78.314145136470103</v>
      </c>
      <c r="G222" s="8">
        <v>0</v>
      </c>
      <c r="H222" s="8">
        <v>0</v>
      </c>
      <c r="I222" s="1">
        <v>0</v>
      </c>
      <c r="J222" s="1">
        <v>1</v>
      </c>
    </row>
    <row r="223" spans="1:10" x14ac:dyDescent="0.3">
      <c r="A223" s="1">
        <v>2018</v>
      </c>
      <c r="B223" s="1">
        <v>3</v>
      </c>
      <c r="C223" s="8"/>
      <c r="D223" s="8">
        <v>87.891380136686294</v>
      </c>
      <c r="E223" s="22">
        <v>65.784681488385004</v>
      </c>
      <c r="F223" s="8">
        <v>46.886815438575198</v>
      </c>
      <c r="G223" s="8">
        <v>0</v>
      </c>
      <c r="H223" s="8">
        <v>0</v>
      </c>
      <c r="I223" s="1">
        <v>0</v>
      </c>
      <c r="J223" s="1">
        <v>1</v>
      </c>
    </row>
    <row r="224" spans="1:10" x14ac:dyDescent="0.3">
      <c r="A224" s="1">
        <v>2018</v>
      </c>
      <c r="B224" s="1">
        <v>4</v>
      </c>
      <c r="C224" s="8"/>
      <c r="D224" s="8">
        <v>87.999725980452098</v>
      </c>
      <c r="E224" s="22">
        <v>114.435460819043</v>
      </c>
      <c r="F224" s="8">
        <v>10.8867969209401</v>
      </c>
      <c r="G224" s="8">
        <v>0</v>
      </c>
      <c r="H224" s="8">
        <v>0</v>
      </c>
      <c r="I224" s="1">
        <v>0</v>
      </c>
      <c r="J224" s="1">
        <v>1</v>
      </c>
    </row>
    <row r="225" spans="1:10" x14ac:dyDescent="0.3">
      <c r="A225" s="1">
        <v>2018</v>
      </c>
      <c r="B225" s="1">
        <v>5</v>
      </c>
      <c r="C225" s="8"/>
      <c r="D225" s="8">
        <v>88.113650848550293</v>
      </c>
      <c r="E225" s="22">
        <v>209.37507032768599</v>
      </c>
      <c r="F225" s="8">
        <v>1.2400723142974599</v>
      </c>
      <c r="G225" s="8">
        <v>0</v>
      </c>
      <c r="H225" s="8">
        <v>0</v>
      </c>
      <c r="I225" s="1">
        <v>0</v>
      </c>
      <c r="J225" s="1">
        <v>1</v>
      </c>
    </row>
    <row r="226" spans="1:10" x14ac:dyDescent="0.3">
      <c r="A226" s="1">
        <v>2018</v>
      </c>
      <c r="B226" s="1">
        <v>6</v>
      </c>
      <c r="C226" s="8"/>
      <c r="D226" s="8">
        <v>88.218845099232695</v>
      </c>
      <c r="E226" s="22">
        <v>273.74012490863299</v>
      </c>
      <c r="F226" s="8">
        <v>0</v>
      </c>
      <c r="G226" s="8">
        <v>0</v>
      </c>
      <c r="H226" s="8">
        <v>0</v>
      </c>
      <c r="I226" s="1">
        <v>0</v>
      </c>
      <c r="J226" s="1">
        <v>1</v>
      </c>
    </row>
    <row r="227" spans="1:10" x14ac:dyDescent="0.3">
      <c r="A227" s="1">
        <v>2018</v>
      </c>
      <c r="B227" s="1">
        <v>7</v>
      </c>
      <c r="C227" s="8"/>
      <c r="D227" s="8">
        <v>88.315536434240002</v>
      </c>
      <c r="E227" s="22">
        <v>322.31916585708098</v>
      </c>
      <c r="F227" s="8">
        <v>0</v>
      </c>
      <c r="G227" s="8">
        <v>0</v>
      </c>
      <c r="H227" s="8">
        <v>0</v>
      </c>
      <c r="I227" s="1">
        <v>0</v>
      </c>
      <c r="J227" s="1">
        <v>1</v>
      </c>
    </row>
    <row r="228" spans="1:10" x14ac:dyDescent="0.3">
      <c r="A228" s="1">
        <v>2018</v>
      </c>
      <c r="B228" s="1">
        <v>8</v>
      </c>
      <c r="C228" s="8"/>
      <c r="D228" s="8">
        <v>88.440773267349499</v>
      </c>
      <c r="E228" s="22">
        <v>326.110471097708</v>
      </c>
      <c r="F228" s="8">
        <v>0</v>
      </c>
      <c r="G228" s="8">
        <v>0</v>
      </c>
      <c r="H228" s="8">
        <v>0</v>
      </c>
      <c r="I228" s="1">
        <v>0</v>
      </c>
      <c r="J228" s="1">
        <v>1</v>
      </c>
    </row>
    <row r="229" spans="1:10" x14ac:dyDescent="0.3">
      <c r="A229" s="1">
        <v>2018</v>
      </c>
      <c r="B229" s="1">
        <v>9</v>
      </c>
      <c r="C229" s="8"/>
      <c r="D229" s="8">
        <v>88.563533975899603</v>
      </c>
      <c r="E229" s="22">
        <v>278.80766602900201</v>
      </c>
      <c r="F229" s="8">
        <v>0</v>
      </c>
      <c r="G229" s="8">
        <v>0</v>
      </c>
      <c r="H229" s="8">
        <v>0</v>
      </c>
      <c r="I229" s="1">
        <v>0</v>
      </c>
      <c r="J229" s="1">
        <v>1</v>
      </c>
    </row>
    <row r="230" spans="1:10" x14ac:dyDescent="0.3">
      <c r="A230" s="1">
        <v>2018</v>
      </c>
      <c r="B230" s="1">
        <v>10</v>
      </c>
      <c r="C230" s="8"/>
      <c r="D230" s="8">
        <v>88.730103300332004</v>
      </c>
      <c r="E230" s="22">
        <v>197.884432765106</v>
      </c>
      <c r="F230" s="8">
        <v>3.90215592676484</v>
      </c>
      <c r="G230" s="8">
        <v>0</v>
      </c>
      <c r="H230" s="8">
        <v>0</v>
      </c>
      <c r="I230" s="1">
        <v>0</v>
      </c>
      <c r="J230" s="1">
        <v>1</v>
      </c>
    </row>
    <row r="231" spans="1:10" x14ac:dyDescent="0.3">
      <c r="A231" s="1">
        <v>2018</v>
      </c>
      <c r="B231" s="1">
        <v>11</v>
      </c>
      <c r="C231" s="8"/>
      <c r="D231" s="8">
        <v>88.789208051929407</v>
      </c>
      <c r="E231" s="22">
        <v>77.707704457362297</v>
      </c>
      <c r="F231" s="8">
        <v>27.079029528630802</v>
      </c>
      <c r="G231" s="8">
        <v>0</v>
      </c>
      <c r="H231" s="8">
        <v>0</v>
      </c>
      <c r="I231" s="1">
        <v>0</v>
      </c>
      <c r="J231" s="1">
        <v>1</v>
      </c>
    </row>
    <row r="232" spans="1:10" x14ac:dyDescent="0.3">
      <c r="A232" s="1">
        <v>2018</v>
      </c>
      <c r="B232" s="1">
        <v>12</v>
      </c>
      <c r="C232" s="8"/>
      <c r="D232" s="8">
        <v>88.834252435588496</v>
      </c>
      <c r="E232" s="22">
        <v>39.921052135849102</v>
      </c>
      <c r="F232" s="8">
        <v>86.766241932106396</v>
      </c>
      <c r="G232" s="8">
        <v>0</v>
      </c>
      <c r="H232" s="8">
        <v>0</v>
      </c>
      <c r="I232" s="1">
        <v>0</v>
      </c>
      <c r="J232" s="1">
        <v>1</v>
      </c>
    </row>
    <row r="233" spans="1:10" x14ac:dyDescent="0.3">
      <c r="A233" s="1">
        <v>2019</v>
      </c>
      <c r="B233" s="1">
        <v>1</v>
      </c>
      <c r="C233" s="8"/>
      <c r="D233" s="8">
        <v>88.835078736378804</v>
      </c>
      <c r="E233" s="22">
        <v>25.819153389254701</v>
      </c>
      <c r="F233" s="8">
        <v>124.68553957455001</v>
      </c>
      <c r="G233" s="8">
        <v>0</v>
      </c>
      <c r="H233" s="8">
        <v>0</v>
      </c>
      <c r="I233" s="1">
        <v>0</v>
      </c>
      <c r="J233" s="1">
        <v>1</v>
      </c>
    </row>
    <row r="234" spans="1:10" x14ac:dyDescent="0.3">
      <c r="A234" s="1">
        <v>2019</v>
      </c>
      <c r="B234" s="1">
        <v>2</v>
      </c>
      <c r="C234" s="8"/>
      <c r="D234" s="8">
        <v>88.942916928062502</v>
      </c>
      <c r="E234" s="22">
        <v>34.616650442410503</v>
      </c>
      <c r="F234" s="8">
        <v>78.314145136470103</v>
      </c>
      <c r="G234" s="8">
        <v>0</v>
      </c>
      <c r="H234" s="8">
        <v>0</v>
      </c>
      <c r="I234" s="1">
        <v>0</v>
      </c>
      <c r="J234" s="1">
        <v>1</v>
      </c>
    </row>
    <row r="235" spans="1:10" x14ac:dyDescent="0.3">
      <c r="A235" s="1">
        <v>2019</v>
      </c>
      <c r="B235" s="1">
        <v>3</v>
      </c>
      <c r="C235" s="8"/>
      <c r="D235" s="8">
        <v>89.079904024042605</v>
      </c>
      <c r="E235" s="22">
        <v>65.784681488385004</v>
      </c>
      <c r="F235" s="8">
        <v>46.886815438575198</v>
      </c>
      <c r="G235" s="8">
        <v>0</v>
      </c>
      <c r="H235" s="8">
        <v>0</v>
      </c>
      <c r="I235" s="1">
        <v>0</v>
      </c>
      <c r="J235" s="1">
        <v>1</v>
      </c>
    </row>
    <row r="236" spans="1:10" x14ac:dyDescent="0.3">
      <c r="A236" s="1">
        <v>2019</v>
      </c>
      <c r="B236" s="1">
        <v>4</v>
      </c>
      <c r="C236" s="8"/>
      <c r="D236" s="8">
        <v>89.2110048260827</v>
      </c>
      <c r="E236" s="22">
        <v>114.435460819043</v>
      </c>
      <c r="F236" s="8">
        <v>10.8867969209401</v>
      </c>
      <c r="G236" s="8">
        <v>0</v>
      </c>
      <c r="H236" s="8">
        <v>0</v>
      </c>
      <c r="I236" s="1">
        <v>0</v>
      </c>
      <c r="J236" s="1">
        <v>1</v>
      </c>
    </row>
    <row r="237" spans="1:10" x14ac:dyDescent="0.3">
      <c r="A237" s="1">
        <v>2019</v>
      </c>
      <c r="B237" s="1">
        <v>5</v>
      </c>
      <c r="C237" s="8"/>
      <c r="D237" s="8">
        <v>89.341561411647206</v>
      </c>
      <c r="E237" s="22">
        <v>209.37507032768599</v>
      </c>
      <c r="F237" s="8">
        <v>1.2400723142974599</v>
      </c>
      <c r="G237" s="8">
        <v>0</v>
      </c>
      <c r="H237" s="8">
        <v>0</v>
      </c>
      <c r="I237" s="1">
        <v>0</v>
      </c>
      <c r="J237" s="1">
        <v>1</v>
      </c>
    </row>
    <row r="238" spans="1:10" x14ac:dyDescent="0.3">
      <c r="A238" s="1">
        <v>2019</v>
      </c>
      <c r="B238" s="1">
        <v>6</v>
      </c>
      <c r="C238" s="8"/>
      <c r="D238" s="8">
        <v>89.464741052551105</v>
      </c>
      <c r="E238" s="22">
        <v>273.74012490863299</v>
      </c>
      <c r="F238" s="8">
        <v>0</v>
      </c>
      <c r="G238" s="8">
        <v>0</v>
      </c>
      <c r="H238" s="8">
        <v>0</v>
      </c>
      <c r="I238" s="1">
        <v>0</v>
      </c>
      <c r="J238" s="1">
        <v>1</v>
      </c>
    </row>
    <row r="239" spans="1:10" x14ac:dyDescent="0.3">
      <c r="A239" s="1">
        <v>2019</v>
      </c>
      <c r="B239" s="1">
        <v>7</v>
      </c>
      <c r="C239" s="8"/>
      <c r="D239" s="8">
        <v>89.590791778897596</v>
      </c>
      <c r="E239" s="22">
        <v>322.31916585708098</v>
      </c>
      <c r="F239" s="8">
        <v>0</v>
      </c>
      <c r="G239" s="8">
        <v>0</v>
      </c>
      <c r="H239" s="8">
        <v>0</v>
      </c>
      <c r="I239" s="1">
        <v>0</v>
      </c>
      <c r="J239" s="1">
        <v>1</v>
      </c>
    </row>
    <row r="240" spans="1:10" x14ac:dyDescent="0.3">
      <c r="A240" s="1">
        <v>2019</v>
      </c>
      <c r="B240" s="1">
        <v>8</v>
      </c>
      <c r="C240" s="8"/>
      <c r="D240" s="8">
        <v>89.723384221614296</v>
      </c>
      <c r="E240" s="22">
        <v>326.110471097708</v>
      </c>
      <c r="F240" s="8">
        <v>0</v>
      </c>
      <c r="G240" s="8">
        <v>0</v>
      </c>
      <c r="H240" s="8">
        <v>0</v>
      </c>
      <c r="I240" s="1">
        <v>0</v>
      </c>
      <c r="J240" s="1">
        <v>1</v>
      </c>
    </row>
    <row r="241" spans="1:10" x14ac:dyDescent="0.3">
      <c r="A241" s="1">
        <v>2019</v>
      </c>
      <c r="B241" s="1">
        <v>9</v>
      </c>
      <c r="C241" s="8"/>
      <c r="D241" s="8">
        <v>89.839540483528395</v>
      </c>
      <c r="E241" s="22">
        <v>278.80766602900201</v>
      </c>
      <c r="F241" s="8">
        <v>0</v>
      </c>
      <c r="G241" s="8">
        <v>0</v>
      </c>
      <c r="H241" s="8">
        <v>0</v>
      </c>
      <c r="I241" s="1">
        <v>0</v>
      </c>
      <c r="J241" s="1">
        <v>1</v>
      </c>
    </row>
    <row r="242" spans="1:10" x14ac:dyDescent="0.3">
      <c r="A242" s="1">
        <v>2019</v>
      </c>
      <c r="B242" s="1">
        <v>10</v>
      </c>
      <c r="C242" s="8"/>
      <c r="D242" s="8">
        <v>90.037129945595098</v>
      </c>
      <c r="E242" s="22">
        <v>197.884432765106</v>
      </c>
      <c r="F242" s="8">
        <v>3.90215592676484</v>
      </c>
      <c r="G242" s="8">
        <v>0</v>
      </c>
      <c r="H242" s="8">
        <v>0</v>
      </c>
      <c r="I242" s="1">
        <v>0</v>
      </c>
      <c r="J242" s="1">
        <v>1</v>
      </c>
    </row>
    <row r="243" spans="1:10" x14ac:dyDescent="0.3">
      <c r="A243" s="1">
        <v>2019</v>
      </c>
      <c r="B243" s="1">
        <v>11</v>
      </c>
      <c r="C243" s="8"/>
      <c r="D243" s="8">
        <v>90.045044742302196</v>
      </c>
      <c r="E243" s="22">
        <v>77.707704457362297</v>
      </c>
      <c r="F243" s="8">
        <v>27.079029528630802</v>
      </c>
      <c r="G243" s="8">
        <v>0</v>
      </c>
      <c r="H243" s="8">
        <v>0</v>
      </c>
      <c r="I243" s="1">
        <v>0</v>
      </c>
      <c r="J243" s="1">
        <v>1</v>
      </c>
    </row>
    <row r="244" spans="1:10" x14ac:dyDescent="0.3">
      <c r="A244" s="1">
        <v>2019</v>
      </c>
      <c r="B244" s="1">
        <v>12</v>
      </c>
      <c r="C244" s="8"/>
      <c r="D244" s="8">
        <v>90.026173522315204</v>
      </c>
      <c r="E244" s="22">
        <v>39.921052135849102</v>
      </c>
      <c r="F244" s="8">
        <v>86.766241932106396</v>
      </c>
      <c r="G244" s="8">
        <v>0</v>
      </c>
      <c r="H244" s="8">
        <v>0</v>
      </c>
      <c r="I244" s="1">
        <v>0</v>
      </c>
      <c r="J244" s="1">
        <v>1</v>
      </c>
    </row>
    <row r="245" spans="1:10" x14ac:dyDescent="0.3">
      <c r="A245" s="1">
        <v>2020</v>
      </c>
      <c r="B245" s="1">
        <v>1</v>
      </c>
      <c r="C245" s="8"/>
      <c r="D245" s="8">
        <v>89.955827411095001</v>
      </c>
      <c r="E245" s="22">
        <v>25.819153389254701</v>
      </c>
      <c r="F245" s="8">
        <v>124.68553957455001</v>
      </c>
      <c r="G245" s="8">
        <v>0</v>
      </c>
      <c r="H245" s="8">
        <v>0</v>
      </c>
      <c r="I245" s="1">
        <v>0</v>
      </c>
      <c r="J245" s="1">
        <v>1</v>
      </c>
    </row>
    <row r="246" spans="1:10" x14ac:dyDescent="0.3">
      <c r="A246" s="1">
        <v>2020</v>
      </c>
      <c r="B246" s="1">
        <v>2</v>
      </c>
      <c r="C246" s="8"/>
      <c r="D246" s="8">
        <v>90.014591050971802</v>
      </c>
      <c r="E246" s="22">
        <v>34.616650442410503</v>
      </c>
      <c r="F246" s="8">
        <v>78.314145136470103</v>
      </c>
      <c r="G246" s="8">
        <v>0</v>
      </c>
      <c r="H246" s="8">
        <v>0</v>
      </c>
      <c r="I246" s="1">
        <v>0</v>
      </c>
      <c r="J246" s="1">
        <v>1</v>
      </c>
    </row>
    <row r="247" spans="1:10" x14ac:dyDescent="0.3">
      <c r="A247" s="1">
        <v>2020</v>
      </c>
      <c r="B247" s="1">
        <v>3</v>
      </c>
      <c r="C247" s="8"/>
      <c r="D247" s="8">
        <v>90.112273806598495</v>
      </c>
      <c r="E247" s="22">
        <v>65.784681488385004</v>
      </c>
      <c r="F247" s="8">
        <v>46.886815438575198</v>
      </c>
      <c r="G247" s="8">
        <v>0</v>
      </c>
      <c r="H247" s="8">
        <v>0</v>
      </c>
      <c r="I247" s="1">
        <v>0</v>
      </c>
      <c r="J247" s="1">
        <v>1</v>
      </c>
    </row>
    <row r="248" spans="1:10" x14ac:dyDescent="0.3">
      <c r="A248" s="1">
        <v>2020</v>
      </c>
      <c r="B248" s="1">
        <v>4</v>
      </c>
      <c r="C248" s="8"/>
      <c r="D248" s="8">
        <v>90.200375765346294</v>
      </c>
      <c r="E248" s="22">
        <v>114.435460819043</v>
      </c>
      <c r="F248" s="8">
        <v>10.8867969209401</v>
      </c>
      <c r="G248" s="8">
        <v>0</v>
      </c>
      <c r="H248" s="8">
        <v>0</v>
      </c>
      <c r="I248" s="1">
        <v>0</v>
      </c>
      <c r="J248" s="1">
        <v>1</v>
      </c>
    </row>
    <row r="249" spans="1:10" x14ac:dyDescent="0.3">
      <c r="A249" s="1">
        <v>2020</v>
      </c>
      <c r="B249" s="1">
        <v>5</v>
      </c>
      <c r="C249" s="8"/>
      <c r="D249" s="8">
        <v>90.2927097971682</v>
      </c>
      <c r="E249" s="22">
        <v>209.37507032768599</v>
      </c>
      <c r="F249" s="8">
        <v>1.2400723142974599</v>
      </c>
      <c r="G249" s="8">
        <v>0</v>
      </c>
      <c r="H249" s="8">
        <v>0</v>
      </c>
      <c r="I249" s="1">
        <v>0</v>
      </c>
      <c r="J249" s="1">
        <v>1</v>
      </c>
    </row>
    <row r="250" spans="1:10" x14ac:dyDescent="0.3">
      <c r="A250" s="1">
        <v>2020</v>
      </c>
      <c r="B250" s="1">
        <v>6</v>
      </c>
      <c r="C250" s="8"/>
      <c r="D250" s="8">
        <v>90.376304215314505</v>
      </c>
      <c r="E250" s="22">
        <v>273.74012490863299</v>
      </c>
      <c r="F250" s="8">
        <v>0</v>
      </c>
      <c r="G250" s="8">
        <v>0</v>
      </c>
      <c r="H250" s="8">
        <v>0</v>
      </c>
      <c r="I250" s="1">
        <v>0</v>
      </c>
      <c r="J250" s="1">
        <v>1</v>
      </c>
    </row>
    <row r="251" spans="1:10" x14ac:dyDescent="0.3">
      <c r="A251" s="1">
        <v>2020</v>
      </c>
      <c r="B251" s="1">
        <v>7</v>
      </c>
      <c r="C251" s="8"/>
      <c r="D251" s="8">
        <v>90.456976815488304</v>
      </c>
      <c r="E251" s="22">
        <v>322.31916585708098</v>
      </c>
      <c r="F251" s="8">
        <v>0</v>
      </c>
      <c r="G251" s="8">
        <v>0</v>
      </c>
      <c r="H251" s="8">
        <v>0</v>
      </c>
      <c r="I251" s="1">
        <v>0</v>
      </c>
      <c r="J251" s="1">
        <v>1</v>
      </c>
    </row>
    <row r="252" spans="1:10" x14ac:dyDescent="0.3">
      <c r="A252" s="1">
        <v>2020</v>
      </c>
      <c r="B252" s="1">
        <v>8</v>
      </c>
      <c r="C252" s="8"/>
      <c r="D252" s="8">
        <v>90.554443569925894</v>
      </c>
      <c r="E252" s="22">
        <v>326.110471097708</v>
      </c>
      <c r="F252" s="8">
        <v>0</v>
      </c>
      <c r="G252" s="8">
        <v>0</v>
      </c>
      <c r="H252" s="8">
        <v>0</v>
      </c>
      <c r="I252" s="1">
        <v>0</v>
      </c>
      <c r="J252" s="1">
        <v>1</v>
      </c>
    </row>
    <row r="253" spans="1:10" x14ac:dyDescent="0.3">
      <c r="A253" s="1">
        <v>2020</v>
      </c>
      <c r="B253" s="1">
        <v>9</v>
      </c>
      <c r="C253" s="8"/>
      <c r="D253" s="8">
        <v>90.645367881014707</v>
      </c>
      <c r="E253" s="22">
        <v>278.80766602900201</v>
      </c>
      <c r="F253" s="8">
        <v>0</v>
      </c>
      <c r="G253" s="8">
        <v>0</v>
      </c>
      <c r="H253" s="8">
        <v>0</v>
      </c>
      <c r="I253" s="1">
        <v>0</v>
      </c>
      <c r="J253" s="1">
        <v>1</v>
      </c>
    </row>
    <row r="254" spans="1:10" x14ac:dyDescent="0.3">
      <c r="A254" s="1">
        <v>2020</v>
      </c>
      <c r="B254" s="1">
        <v>10</v>
      </c>
      <c r="C254" s="8"/>
      <c r="D254" s="8">
        <v>90.788302748667206</v>
      </c>
      <c r="E254" s="22">
        <v>197.884432765106</v>
      </c>
      <c r="F254" s="8">
        <v>3.90215592676484</v>
      </c>
      <c r="G254" s="8">
        <v>0</v>
      </c>
      <c r="H254" s="8">
        <v>0</v>
      </c>
      <c r="I254" s="1">
        <v>0</v>
      </c>
      <c r="J254" s="1">
        <v>1</v>
      </c>
    </row>
    <row r="255" spans="1:10" x14ac:dyDescent="0.3">
      <c r="A255" s="1">
        <v>2020</v>
      </c>
      <c r="B255" s="1">
        <v>11</v>
      </c>
      <c r="C255" s="8"/>
      <c r="D255" s="8">
        <v>90.8080644529621</v>
      </c>
      <c r="E255" s="22">
        <v>77.707704457362297</v>
      </c>
      <c r="F255" s="8">
        <v>27.079029528630802</v>
      </c>
      <c r="G255" s="8">
        <v>0</v>
      </c>
      <c r="H255" s="8">
        <v>0</v>
      </c>
      <c r="I255" s="1">
        <v>0</v>
      </c>
      <c r="J255" s="1">
        <v>1</v>
      </c>
    </row>
    <row r="256" spans="1:10" x14ac:dyDescent="0.3">
      <c r="A256" s="1">
        <v>2020</v>
      </c>
      <c r="B256" s="1">
        <v>12</v>
      </c>
      <c r="C256" s="8"/>
      <c r="D256" s="8">
        <v>90.809484568687296</v>
      </c>
      <c r="E256" s="22">
        <v>39.921052135849102</v>
      </c>
      <c r="F256" s="8">
        <v>86.766241932106396</v>
      </c>
      <c r="G256" s="8">
        <v>0</v>
      </c>
      <c r="H256" s="8">
        <v>0</v>
      </c>
      <c r="I256" s="1">
        <v>0</v>
      </c>
      <c r="J256" s="1">
        <v>1</v>
      </c>
    </row>
    <row r="257" spans="1:10" x14ac:dyDescent="0.3">
      <c r="A257" s="1">
        <v>2021</v>
      </c>
      <c r="B257" s="1">
        <v>1</v>
      </c>
      <c r="C257" s="8"/>
      <c r="D257" s="8">
        <v>90.775483979422503</v>
      </c>
      <c r="E257" s="22">
        <v>25.819153389254701</v>
      </c>
      <c r="F257" s="8">
        <v>124.68553957455001</v>
      </c>
      <c r="G257" s="8">
        <v>0</v>
      </c>
      <c r="H257" s="8">
        <v>0</v>
      </c>
      <c r="I257" s="1">
        <v>0</v>
      </c>
      <c r="J257" s="1">
        <v>1</v>
      </c>
    </row>
    <row r="258" spans="1:10" x14ac:dyDescent="0.3">
      <c r="A258" s="1">
        <v>2021</v>
      </c>
      <c r="B258" s="1">
        <v>2</v>
      </c>
      <c r="C258" s="8"/>
      <c r="D258" s="8">
        <v>90.829760121120401</v>
      </c>
      <c r="E258" s="22">
        <v>34.616650442410503</v>
      </c>
      <c r="F258" s="8">
        <v>78.314145136470103</v>
      </c>
      <c r="G258" s="8">
        <v>0</v>
      </c>
      <c r="H258" s="8">
        <v>0</v>
      </c>
      <c r="I258" s="1">
        <v>0</v>
      </c>
      <c r="J258" s="1">
        <v>1</v>
      </c>
    </row>
    <row r="259" spans="1:10" x14ac:dyDescent="0.3">
      <c r="A259" s="1">
        <v>2021</v>
      </c>
      <c r="B259" s="1">
        <v>3</v>
      </c>
      <c r="C259" s="8"/>
      <c r="D259" s="8">
        <v>90.911299968887207</v>
      </c>
      <c r="E259" s="22">
        <v>65.784681488385004</v>
      </c>
      <c r="F259" s="8">
        <v>46.886815438575198</v>
      </c>
      <c r="G259" s="8">
        <v>0</v>
      </c>
      <c r="H259" s="8">
        <v>0</v>
      </c>
      <c r="I259" s="1">
        <v>0</v>
      </c>
      <c r="J259" s="1">
        <v>1</v>
      </c>
    </row>
    <row r="260" spans="1:10" x14ac:dyDescent="0.3">
      <c r="A260" s="1">
        <v>2021</v>
      </c>
      <c r="B260" s="1">
        <v>4</v>
      </c>
      <c r="C260" s="8"/>
      <c r="D260" s="8">
        <v>90.983932201358698</v>
      </c>
      <c r="E260" s="22">
        <v>114.435460819043</v>
      </c>
      <c r="F260" s="8">
        <v>10.8867969209401</v>
      </c>
      <c r="G260" s="8">
        <v>0</v>
      </c>
      <c r="H260" s="8">
        <v>0</v>
      </c>
      <c r="I260" s="1">
        <v>0</v>
      </c>
      <c r="J260" s="1">
        <v>1</v>
      </c>
    </row>
    <row r="261" spans="1:10" x14ac:dyDescent="0.3">
      <c r="A261" s="1">
        <v>2021</v>
      </c>
      <c r="B261" s="1">
        <v>5</v>
      </c>
      <c r="C261" s="8"/>
      <c r="D261" s="8">
        <v>91.065229477799406</v>
      </c>
      <c r="E261" s="22">
        <v>209.37507032768599</v>
      </c>
      <c r="F261" s="8">
        <v>1.2400723142974599</v>
      </c>
      <c r="G261" s="8">
        <v>0</v>
      </c>
      <c r="H261" s="8">
        <v>0</v>
      </c>
      <c r="I261" s="1">
        <v>0</v>
      </c>
      <c r="J261" s="1">
        <v>1</v>
      </c>
    </row>
    <row r="262" spans="1:10" x14ac:dyDescent="0.3">
      <c r="A262" s="1">
        <v>2021</v>
      </c>
      <c r="B262" s="1">
        <v>6</v>
      </c>
      <c r="C262" s="8"/>
      <c r="D262" s="8">
        <v>91.1404161980916</v>
      </c>
      <c r="E262" s="22">
        <v>273.74012490863299</v>
      </c>
      <c r="F262" s="8">
        <v>0</v>
      </c>
      <c r="G262" s="8">
        <v>0</v>
      </c>
      <c r="H262" s="8">
        <v>0</v>
      </c>
      <c r="I262" s="1">
        <v>0</v>
      </c>
      <c r="J262" s="1">
        <v>1</v>
      </c>
    </row>
    <row r="263" spans="1:10" x14ac:dyDescent="0.3">
      <c r="A263" s="1">
        <v>2021</v>
      </c>
      <c r="B263" s="1">
        <v>7</v>
      </c>
      <c r="C263" s="8"/>
      <c r="D263" s="8">
        <v>91.217952925027703</v>
      </c>
      <c r="E263" s="22">
        <v>322.31916585708098</v>
      </c>
      <c r="F263" s="8">
        <v>0</v>
      </c>
      <c r="G263" s="8">
        <v>0</v>
      </c>
      <c r="H263" s="8">
        <v>0</v>
      </c>
      <c r="I263" s="1">
        <v>0</v>
      </c>
      <c r="J263" s="1">
        <v>1</v>
      </c>
    </row>
    <row r="264" spans="1:10" x14ac:dyDescent="0.3">
      <c r="A264" s="1">
        <v>2021</v>
      </c>
      <c r="B264" s="1">
        <v>8</v>
      </c>
      <c r="C264" s="8"/>
      <c r="D264" s="8">
        <v>91.295820950506894</v>
      </c>
      <c r="E264" s="22">
        <v>326.110471097708</v>
      </c>
      <c r="F264" s="8">
        <v>0</v>
      </c>
      <c r="G264" s="8">
        <v>0</v>
      </c>
      <c r="H264" s="8">
        <v>0</v>
      </c>
      <c r="I264" s="1">
        <v>0</v>
      </c>
      <c r="J264" s="1">
        <v>1</v>
      </c>
    </row>
    <row r="265" spans="1:10" x14ac:dyDescent="0.3">
      <c r="A265" s="1">
        <v>2021</v>
      </c>
      <c r="B265" s="1">
        <v>9</v>
      </c>
      <c r="C265" s="8"/>
      <c r="D265" s="8">
        <v>91.368424491438006</v>
      </c>
      <c r="E265" s="22">
        <v>278.80766602900201</v>
      </c>
      <c r="F265" s="8">
        <v>0</v>
      </c>
      <c r="G265" s="8">
        <v>0</v>
      </c>
      <c r="H265" s="8">
        <v>0</v>
      </c>
      <c r="I265" s="1">
        <v>0</v>
      </c>
      <c r="J265" s="1">
        <v>1</v>
      </c>
    </row>
    <row r="266" spans="1:10" x14ac:dyDescent="0.3">
      <c r="A266" s="1">
        <v>2021</v>
      </c>
      <c r="B266" s="1">
        <v>10</v>
      </c>
      <c r="C266" s="8"/>
      <c r="D266" s="8">
        <v>91.468590808880194</v>
      </c>
      <c r="E266" s="22">
        <v>197.884432765106</v>
      </c>
      <c r="F266" s="8">
        <v>3.90215592676484</v>
      </c>
      <c r="G266" s="8">
        <v>0</v>
      </c>
      <c r="H266" s="8">
        <v>0</v>
      </c>
      <c r="I266" s="1">
        <v>0</v>
      </c>
      <c r="J266" s="1">
        <v>1</v>
      </c>
    </row>
    <row r="267" spans="1:10" x14ac:dyDescent="0.3">
      <c r="A267" s="1">
        <v>2021</v>
      </c>
      <c r="B267" s="1">
        <v>11</v>
      </c>
      <c r="C267" s="8"/>
      <c r="D267" s="8">
        <v>91.503033252631099</v>
      </c>
      <c r="E267" s="22">
        <v>77.707704457362297</v>
      </c>
      <c r="F267" s="8">
        <v>27.079029528630802</v>
      </c>
      <c r="G267" s="8">
        <v>0</v>
      </c>
      <c r="H267" s="8">
        <v>0</v>
      </c>
      <c r="I267" s="1">
        <v>0</v>
      </c>
      <c r="J267" s="1">
        <v>1</v>
      </c>
    </row>
    <row r="268" spans="1:10" x14ac:dyDescent="0.3">
      <c r="A268" s="1">
        <v>2021</v>
      </c>
      <c r="B268" s="1">
        <v>12</v>
      </c>
      <c r="C268" s="8"/>
      <c r="D268" s="8">
        <v>91.529746606683304</v>
      </c>
      <c r="E268" s="22">
        <v>39.921052135849102</v>
      </c>
      <c r="F268" s="8">
        <v>86.766241932106396</v>
      </c>
      <c r="G268" s="8">
        <v>0</v>
      </c>
      <c r="H268" s="8">
        <v>0</v>
      </c>
      <c r="I268" s="1">
        <v>0</v>
      </c>
      <c r="J268" s="1">
        <v>1</v>
      </c>
    </row>
    <row r="269" spans="1:10" x14ac:dyDescent="0.3">
      <c r="A269" s="1">
        <v>2022</v>
      </c>
      <c r="B269" s="1">
        <v>1</v>
      </c>
      <c r="C269" s="8"/>
      <c r="D269" s="8">
        <v>91.528468893721794</v>
      </c>
      <c r="E269" s="22">
        <v>25.819153389254701</v>
      </c>
      <c r="F269" s="8">
        <v>124.68553957455001</v>
      </c>
      <c r="G269" s="8">
        <v>0</v>
      </c>
      <c r="H269" s="8">
        <v>0</v>
      </c>
      <c r="I269" s="1">
        <v>0</v>
      </c>
      <c r="J269" s="1">
        <v>1</v>
      </c>
    </row>
    <row r="270" spans="1:10" x14ac:dyDescent="0.3">
      <c r="A270" s="1">
        <v>2022</v>
      </c>
      <c r="B270" s="1">
        <v>2</v>
      </c>
      <c r="C270" s="8"/>
      <c r="D270" s="8">
        <v>91.592390154314202</v>
      </c>
      <c r="E270" s="22">
        <v>34.616650442410503</v>
      </c>
      <c r="F270" s="8">
        <v>78.314145136470103</v>
      </c>
      <c r="G270" s="8">
        <v>0</v>
      </c>
      <c r="H270" s="8">
        <v>0</v>
      </c>
      <c r="I270" s="1">
        <v>0</v>
      </c>
      <c r="J270" s="1">
        <v>1</v>
      </c>
    </row>
    <row r="271" spans="1:10" x14ac:dyDescent="0.3">
      <c r="A271" s="1">
        <v>2022</v>
      </c>
      <c r="B271" s="1">
        <v>3</v>
      </c>
      <c r="C271" s="8"/>
      <c r="D271" s="8">
        <v>91.677493650553899</v>
      </c>
      <c r="E271" s="22">
        <v>65.784681488385004</v>
      </c>
      <c r="F271" s="8">
        <v>46.886815438575198</v>
      </c>
      <c r="G271" s="8">
        <v>0</v>
      </c>
      <c r="H271" s="8">
        <v>0</v>
      </c>
      <c r="I271" s="1">
        <v>0</v>
      </c>
      <c r="J271" s="1">
        <v>1</v>
      </c>
    </row>
    <row r="272" spans="1:10" x14ac:dyDescent="0.3">
      <c r="A272" s="1">
        <v>2022</v>
      </c>
      <c r="B272" s="1">
        <v>4</v>
      </c>
      <c r="C272" s="8"/>
      <c r="D272" s="8">
        <v>91.743135060415</v>
      </c>
      <c r="E272" s="22">
        <v>114.435460819043</v>
      </c>
      <c r="F272" s="8">
        <v>10.8867969209401</v>
      </c>
      <c r="G272" s="8">
        <v>0</v>
      </c>
      <c r="H272" s="8">
        <v>0</v>
      </c>
      <c r="I272" s="1">
        <v>0</v>
      </c>
      <c r="J272" s="1">
        <v>1</v>
      </c>
    </row>
    <row r="273" spans="1:10" x14ac:dyDescent="0.3">
      <c r="A273" s="1">
        <v>2022</v>
      </c>
      <c r="B273" s="1">
        <v>5</v>
      </c>
      <c r="C273" s="8"/>
      <c r="D273" s="8">
        <v>91.844360142049595</v>
      </c>
      <c r="E273" s="22">
        <v>209.37507032768599</v>
      </c>
      <c r="F273" s="8">
        <v>1.2400723142974599</v>
      </c>
      <c r="G273" s="8">
        <v>0</v>
      </c>
      <c r="H273" s="8">
        <v>0</v>
      </c>
      <c r="I273" s="1">
        <v>0</v>
      </c>
      <c r="J273" s="1">
        <v>1</v>
      </c>
    </row>
    <row r="274" spans="1:10" x14ac:dyDescent="0.3">
      <c r="A274" s="1">
        <v>2022</v>
      </c>
      <c r="B274" s="1">
        <v>6</v>
      </c>
      <c r="C274" s="8"/>
      <c r="D274" s="8">
        <v>91.947238022146806</v>
      </c>
      <c r="E274" s="22">
        <v>273.74012490863299</v>
      </c>
      <c r="F274" s="8">
        <v>0</v>
      </c>
      <c r="G274" s="8">
        <v>0</v>
      </c>
      <c r="H274" s="8">
        <v>0</v>
      </c>
      <c r="I274" s="1">
        <v>0</v>
      </c>
      <c r="J274" s="1">
        <v>1</v>
      </c>
    </row>
    <row r="275" spans="1:10" x14ac:dyDescent="0.3">
      <c r="A275" s="1">
        <v>2022</v>
      </c>
      <c r="B275" s="1">
        <v>7</v>
      </c>
      <c r="C275" s="8"/>
      <c r="D275" s="8">
        <v>92.053991794178202</v>
      </c>
      <c r="E275" s="22">
        <v>322.31916585708098</v>
      </c>
      <c r="F275" s="8">
        <v>0</v>
      </c>
      <c r="G275" s="8">
        <v>0</v>
      </c>
      <c r="H275" s="8">
        <v>0</v>
      </c>
      <c r="I275" s="1">
        <v>0</v>
      </c>
      <c r="J275" s="1">
        <v>1</v>
      </c>
    </row>
    <row r="276" spans="1:10" x14ac:dyDescent="0.3">
      <c r="A276" s="1">
        <v>2022</v>
      </c>
      <c r="B276" s="1">
        <v>8</v>
      </c>
      <c r="C276" s="8"/>
      <c r="D276" s="8">
        <v>92.155207071779202</v>
      </c>
      <c r="E276" s="22">
        <v>326.110471097708</v>
      </c>
      <c r="F276" s="8">
        <v>0</v>
      </c>
      <c r="G276" s="8">
        <v>0</v>
      </c>
      <c r="H276" s="8">
        <v>0</v>
      </c>
      <c r="I276" s="1">
        <v>0</v>
      </c>
      <c r="J276" s="1">
        <v>1</v>
      </c>
    </row>
    <row r="277" spans="1:10" x14ac:dyDescent="0.3">
      <c r="A277" s="1">
        <v>2022</v>
      </c>
      <c r="B277" s="1">
        <v>9</v>
      </c>
      <c r="C277" s="8"/>
      <c r="D277" s="8">
        <v>92.245668104052598</v>
      </c>
      <c r="E277" s="22">
        <v>278.80766602900201</v>
      </c>
      <c r="F277" s="8">
        <v>0</v>
      </c>
      <c r="G277" s="8">
        <v>0</v>
      </c>
      <c r="H277" s="8">
        <v>0</v>
      </c>
      <c r="I277" s="1">
        <v>0</v>
      </c>
      <c r="J277" s="1">
        <v>1</v>
      </c>
    </row>
    <row r="278" spans="1:10" x14ac:dyDescent="0.3">
      <c r="A278" s="1">
        <v>2022</v>
      </c>
      <c r="B278" s="1">
        <v>10</v>
      </c>
      <c r="C278" s="8"/>
      <c r="D278" s="8">
        <v>92.370778191555502</v>
      </c>
      <c r="E278" s="22">
        <v>197.884432765106</v>
      </c>
      <c r="F278" s="8">
        <v>3.90215592676484</v>
      </c>
      <c r="G278" s="8">
        <v>0</v>
      </c>
      <c r="H278" s="8">
        <v>0</v>
      </c>
      <c r="I278" s="1">
        <v>0</v>
      </c>
      <c r="J278" s="1">
        <v>1</v>
      </c>
    </row>
    <row r="279" spans="1:10" x14ac:dyDescent="0.3">
      <c r="A279" s="1">
        <v>2022</v>
      </c>
      <c r="B279" s="1">
        <v>11</v>
      </c>
      <c r="C279" s="8"/>
      <c r="D279" s="8">
        <v>92.415089976500994</v>
      </c>
      <c r="E279" s="22">
        <v>77.707704457362297</v>
      </c>
      <c r="F279" s="8">
        <v>27.079029528630802</v>
      </c>
      <c r="G279" s="8">
        <v>0</v>
      </c>
      <c r="H279" s="8">
        <v>0</v>
      </c>
      <c r="I279" s="1">
        <v>0</v>
      </c>
      <c r="J279" s="1">
        <v>1</v>
      </c>
    </row>
    <row r="280" spans="1:10" x14ac:dyDescent="0.3">
      <c r="A280" s="1">
        <v>2022</v>
      </c>
      <c r="B280" s="1">
        <v>12</v>
      </c>
      <c r="C280" s="8"/>
      <c r="D280" s="8">
        <v>92.451064484120394</v>
      </c>
      <c r="E280" s="22">
        <v>39.921052135849102</v>
      </c>
      <c r="F280" s="8">
        <v>86.766241932106396</v>
      </c>
      <c r="G280" s="8">
        <v>0</v>
      </c>
      <c r="H280" s="8">
        <v>0</v>
      </c>
      <c r="I280" s="1">
        <v>0</v>
      </c>
      <c r="J280" s="1">
        <v>1</v>
      </c>
    </row>
    <row r="281" spans="1:10" x14ac:dyDescent="0.3">
      <c r="A281" s="1">
        <v>2023</v>
      </c>
      <c r="B281" s="1">
        <v>1</v>
      </c>
      <c r="C281" s="8"/>
      <c r="D281" s="8">
        <v>92.453542631807807</v>
      </c>
      <c r="E281" s="22">
        <v>25.819153389254701</v>
      </c>
      <c r="F281" s="8">
        <v>124.68553957455001</v>
      </c>
      <c r="G281" s="8">
        <v>0</v>
      </c>
      <c r="H281" s="8">
        <v>0</v>
      </c>
      <c r="I281" s="1">
        <v>0</v>
      </c>
      <c r="J281" s="1">
        <v>1</v>
      </c>
    </row>
    <row r="282" spans="1:10" x14ac:dyDescent="0.3">
      <c r="A282" s="1">
        <v>2023</v>
      </c>
      <c r="B282" s="1">
        <v>2</v>
      </c>
      <c r="C282" s="8"/>
      <c r="D282" s="8">
        <v>92.533932869258095</v>
      </c>
      <c r="E282" s="22">
        <v>34.616650442410503</v>
      </c>
      <c r="F282" s="8">
        <v>78.314145136470103</v>
      </c>
      <c r="G282" s="8">
        <v>0</v>
      </c>
      <c r="H282" s="8">
        <v>0</v>
      </c>
      <c r="I282" s="1">
        <v>0</v>
      </c>
      <c r="J282" s="1">
        <v>1</v>
      </c>
    </row>
    <row r="283" spans="1:10" x14ac:dyDescent="0.3">
      <c r="A283" s="1">
        <v>2023</v>
      </c>
      <c r="B283" s="1">
        <v>3</v>
      </c>
      <c r="C283" s="8"/>
      <c r="D283" s="8">
        <v>92.638863383817494</v>
      </c>
      <c r="E283" s="22">
        <v>65.784681488385004</v>
      </c>
      <c r="F283" s="8">
        <v>46.886815438575198</v>
      </c>
      <c r="G283" s="8">
        <v>0</v>
      </c>
      <c r="H283" s="8">
        <v>0</v>
      </c>
      <c r="I283" s="1">
        <v>0</v>
      </c>
      <c r="J283" s="1">
        <v>1</v>
      </c>
    </row>
    <row r="284" spans="1:10" x14ac:dyDescent="0.3">
      <c r="A284" s="1">
        <v>2023</v>
      </c>
      <c r="B284" s="1">
        <v>4</v>
      </c>
      <c r="C284" s="8"/>
      <c r="D284" s="8">
        <v>92.726870514212706</v>
      </c>
      <c r="E284" s="22">
        <v>114.435460819043</v>
      </c>
      <c r="F284" s="8">
        <v>10.8867969209401</v>
      </c>
      <c r="G284" s="8">
        <v>0</v>
      </c>
      <c r="H284" s="8">
        <v>0</v>
      </c>
      <c r="I284" s="1">
        <v>0</v>
      </c>
      <c r="J284" s="1">
        <v>1</v>
      </c>
    </row>
    <row r="285" spans="1:10" x14ac:dyDescent="0.3">
      <c r="A285" s="1">
        <v>2023</v>
      </c>
      <c r="B285" s="1">
        <v>5</v>
      </c>
      <c r="C285" s="8"/>
      <c r="D285" s="8">
        <v>92.847097001302103</v>
      </c>
      <c r="E285" s="22">
        <v>209.37507032768599</v>
      </c>
      <c r="F285" s="8">
        <v>1.2400723142974599</v>
      </c>
      <c r="G285" s="8">
        <v>0</v>
      </c>
      <c r="H285" s="8">
        <v>0</v>
      </c>
      <c r="I285" s="1">
        <v>0</v>
      </c>
      <c r="J285" s="1">
        <v>1</v>
      </c>
    </row>
    <row r="286" spans="1:10" x14ac:dyDescent="0.3">
      <c r="A286" s="1">
        <v>2023</v>
      </c>
      <c r="B286" s="1">
        <v>6</v>
      </c>
      <c r="C286" s="8"/>
      <c r="D286" s="8">
        <v>92.960139086346203</v>
      </c>
      <c r="E286" s="22">
        <v>273.74012490863299</v>
      </c>
      <c r="F286" s="8">
        <v>0</v>
      </c>
      <c r="G286" s="8">
        <v>0</v>
      </c>
      <c r="H286" s="8">
        <v>0</v>
      </c>
      <c r="I286" s="1">
        <v>0</v>
      </c>
      <c r="J286" s="1">
        <v>1</v>
      </c>
    </row>
    <row r="287" spans="1:10" x14ac:dyDescent="0.3">
      <c r="A287" s="1">
        <v>2023</v>
      </c>
      <c r="B287" s="1">
        <v>7</v>
      </c>
      <c r="C287" s="8"/>
      <c r="D287" s="8">
        <v>93.096382772871905</v>
      </c>
      <c r="E287" s="22">
        <v>322.31916585708098</v>
      </c>
      <c r="F287" s="8">
        <v>0</v>
      </c>
      <c r="G287" s="8">
        <v>0</v>
      </c>
      <c r="H287" s="8">
        <v>0</v>
      </c>
      <c r="I287" s="1">
        <v>0</v>
      </c>
      <c r="J287" s="1">
        <v>1</v>
      </c>
    </row>
    <row r="288" spans="1:10" x14ac:dyDescent="0.3">
      <c r="A288" s="1">
        <v>2023</v>
      </c>
      <c r="B288" s="1">
        <v>8</v>
      </c>
      <c r="C288" s="8"/>
      <c r="D288" s="8">
        <v>93.173935021438894</v>
      </c>
      <c r="E288" s="22">
        <v>326.110471097708</v>
      </c>
      <c r="F288" s="8">
        <v>0</v>
      </c>
      <c r="G288" s="8">
        <v>0</v>
      </c>
      <c r="H288" s="8">
        <v>0</v>
      </c>
      <c r="I288" s="1">
        <v>0</v>
      </c>
      <c r="J288" s="1">
        <v>1</v>
      </c>
    </row>
    <row r="289" spans="1:10" x14ac:dyDescent="0.3">
      <c r="A289" s="1">
        <v>2023</v>
      </c>
      <c r="B289" s="1">
        <v>9</v>
      </c>
      <c r="C289" s="8"/>
      <c r="D289" s="8">
        <v>93.251905970248202</v>
      </c>
      <c r="E289" s="22">
        <v>278.80766602900201</v>
      </c>
      <c r="F289" s="8">
        <v>0</v>
      </c>
      <c r="G289" s="8">
        <v>0</v>
      </c>
      <c r="H289" s="8">
        <v>0</v>
      </c>
      <c r="I289" s="1">
        <v>0</v>
      </c>
      <c r="J289" s="1">
        <v>1</v>
      </c>
    </row>
    <row r="290" spans="1:10" x14ac:dyDescent="0.3">
      <c r="A290" s="1">
        <v>2023</v>
      </c>
      <c r="B290" s="1">
        <v>10</v>
      </c>
      <c r="C290" s="8"/>
      <c r="D290" s="8">
        <v>93.281646140399104</v>
      </c>
      <c r="E290" s="22">
        <v>197.884432765106</v>
      </c>
      <c r="F290" s="8">
        <v>3.90215592676484</v>
      </c>
      <c r="G290" s="8">
        <v>0</v>
      </c>
      <c r="H290" s="8">
        <v>0</v>
      </c>
      <c r="I290" s="1">
        <v>0</v>
      </c>
      <c r="J290" s="1">
        <v>1</v>
      </c>
    </row>
    <row r="291" spans="1:10" x14ac:dyDescent="0.3">
      <c r="A291" s="1">
        <v>2023</v>
      </c>
      <c r="B291" s="1">
        <v>11</v>
      </c>
      <c r="C291" s="8"/>
      <c r="D291" s="8">
        <v>93.426786377297901</v>
      </c>
      <c r="E291" s="22">
        <v>77.707704457362297</v>
      </c>
      <c r="F291" s="8">
        <v>27.079029528630802</v>
      </c>
      <c r="G291" s="8">
        <v>0</v>
      </c>
      <c r="H291" s="8">
        <v>0</v>
      </c>
      <c r="I291" s="1">
        <v>0</v>
      </c>
      <c r="J291" s="1">
        <v>1</v>
      </c>
    </row>
    <row r="292" spans="1:10" x14ac:dyDescent="0.3">
      <c r="A292" s="1">
        <v>2023</v>
      </c>
      <c r="B292" s="1">
        <v>12</v>
      </c>
      <c r="C292" s="8"/>
      <c r="D292" s="8">
        <v>93.589518737911504</v>
      </c>
      <c r="E292" s="22">
        <v>39.921052135849102</v>
      </c>
      <c r="F292" s="8">
        <v>86.766241932106396</v>
      </c>
      <c r="G292" s="8">
        <v>0</v>
      </c>
      <c r="H292" s="8">
        <v>0</v>
      </c>
      <c r="I292" s="1">
        <v>0</v>
      </c>
      <c r="J292" s="1">
        <v>1</v>
      </c>
    </row>
    <row r="293" spans="1:10" x14ac:dyDescent="0.3">
      <c r="A293" s="1">
        <v>2024</v>
      </c>
      <c r="B293" s="1">
        <v>1</v>
      </c>
      <c r="C293" s="8"/>
      <c r="D293" s="8">
        <v>93.788049800493894</v>
      </c>
      <c r="E293" s="22">
        <v>25.819153389254701</v>
      </c>
      <c r="F293" s="8">
        <v>124.68553957455001</v>
      </c>
      <c r="G293" s="8">
        <v>0</v>
      </c>
      <c r="H293" s="8">
        <v>0</v>
      </c>
      <c r="I293" s="1">
        <v>0</v>
      </c>
      <c r="J293" s="1">
        <v>1</v>
      </c>
    </row>
    <row r="294" spans="1:10" x14ac:dyDescent="0.3">
      <c r="A294" s="1">
        <v>2024</v>
      </c>
      <c r="B294" s="1">
        <v>2</v>
      </c>
      <c r="C294" s="8"/>
      <c r="D294" s="8">
        <v>93.895213452092804</v>
      </c>
      <c r="E294" s="22">
        <v>34.616650442410503</v>
      </c>
      <c r="F294" s="8">
        <v>78.314145136470103</v>
      </c>
      <c r="G294" s="8">
        <v>0</v>
      </c>
      <c r="H294" s="8">
        <v>0</v>
      </c>
      <c r="I294" s="1">
        <v>0</v>
      </c>
      <c r="J294" s="1">
        <v>1</v>
      </c>
    </row>
    <row r="295" spans="1:10" x14ac:dyDescent="0.3">
      <c r="A295" s="1">
        <v>2024</v>
      </c>
      <c r="B295" s="1">
        <v>3</v>
      </c>
      <c r="C295" s="8"/>
      <c r="D295" s="8">
        <v>93.975917741116405</v>
      </c>
      <c r="E295" s="22">
        <v>65.784681488385004</v>
      </c>
      <c r="F295" s="8">
        <v>46.886815438575198</v>
      </c>
      <c r="G295" s="8">
        <v>0</v>
      </c>
      <c r="H295" s="8">
        <v>0</v>
      </c>
      <c r="I295" s="1">
        <v>0</v>
      </c>
      <c r="J295" s="1">
        <v>1</v>
      </c>
    </row>
    <row r="296" spans="1:10" x14ac:dyDescent="0.3">
      <c r="A296" s="1">
        <v>2024</v>
      </c>
      <c r="B296" s="1">
        <v>4</v>
      </c>
      <c r="C296" s="8"/>
      <c r="D296" s="8">
        <v>94.059784588752905</v>
      </c>
      <c r="E296" s="22">
        <v>114.435460819043</v>
      </c>
      <c r="F296" s="8">
        <v>10.8867969209401</v>
      </c>
      <c r="G296" s="8">
        <v>0</v>
      </c>
      <c r="H296" s="8">
        <v>0</v>
      </c>
      <c r="I296" s="1">
        <v>0</v>
      </c>
      <c r="J296" s="1">
        <v>1</v>
      </c>
    </row>
    <row r="297" spans="1:10" x14ac:dyDescent="0.3">
      <c r="A297" s="1">
        <v>2024</v>
      </c>
      <c r="B297" s="1">
        <v>5</v>
      </c>
      <c r="C297" s="8"/>
      <c r="D297" s="8">
        <v>94.148874183134396</v>
      </c>
      <c r="E297" s="22">
        <v>209.37507032768599</v>
      </c>
      <c r="F297" s="8">
        <v>1.2400723142974599</v>
      </c>
      <c r="G297" s="8">
        <v>0</v>
      </c>
      <c r="H297" s="8">
        <v>0</v>
      </c>
      <c r="I297" s="1">
        <v>0</v>
      </c>
      <c r="J297" s="1">
        <v>1</v>
      </c>
    </row>
    <row r="298" spans="1:10" x14ac:dyDescent="0.3">
      <c r="A298" s="1">
        <v>2024</v>
      </c>
      <c r="B298" s="1">
        <v>6</v>
      </c>
      <c r="C298" s="8"/>
      <c r="D298" s="8">
        <v>94.242143053751306</v>
      </c>
      <c r="E298" s="22">
        <v>273.74012490863299</v>
      </c>
      <c r="F298" s="8">
        <v>0</v>
      </c>
      <c r="G298" s="8">
        <v>0</v>
      </c>
      <c r="H298" s="8">
        <v>0</v>
      </c>
      <c r="I298" s="1">
        <v>0</v>
      </c>
      <c r="J298" s="1">
        <v>1</v>
      </c>
    </row>
    <row r="299" spans="1:10" x14ac:dyDescent="0.3">
      <c r="A299" s="1">
        <v>2024</v>
      </c>
      <c r="B299" s="1">
        <v>7</v>
      </c>
      <c r="C299" s="8"/>
      <c r="D299" s="8">
        <v>94.347930812374003</v>
      </c>
      <c r="E299" s="22">
        <v>322.31916585708098</v>
      </c>
      <c r="F299" s="8">
        <v>0</v>
      </c>
      <c r="G299" s="8">
        <v>0</v>
      </c>
      <c r="H299" s="8">
        <v>0</v>
      </c>
      <c r="I299" s="1">
        <v>0</v>
      </c>
      <c r="J299" s="1">
        <v>1</v>
      </c>
    </row>
    <row r="300" spans="1:10" x14ac:dyDescent="0.3">
      <c r="A300" s="1">
        <v>2024</v>
      </c>
      <c r="B300" s="1">
        <v>8</v>
      </c>
      <c r="C300" s="8"/>
      <c r="D300" s="8">
        <v>94.413890260932405</v>
      </c>
      <c r="E300" s="22">
        <v>326.110471097708</v>
      </c>
      <c r="F300" s="8">
        <v>0</v>
      </c>
      <c r="G300" s="8">
        <v>0</v>
      </c>
      <c r="H300" s="8">
        <v>0</v>
      </c>
      <c r="I300" s="1">
        <v>0</v>
      </c>
      <c r="J300" s="1">
        <v>1</v>
      </c>
    </row>
    <row r="301" spans="1:10" x14ac:dyDescent="0.3">
      <c r="A301" s="1">
        <v>2024</v>
      </c>
      <c r="B301" s="1">
        <v>9</v>
      </c>
      <c r="C301" s="8"/>
      <c r="D301" s="8">
        <v>94.483695408779695</v>
      </c>
      <c r="E301" s="22">
        <v>278.80766602900201</v>
      </c>
      <c r="F301" s="8">
        <v>0</v>
      </c>
      <c r="G301" s="8">
        <v>0</v>
      </c>
      <c r="H301" s="8">
        <v>0</v>
      </c>
      <c r="I301" s="1">
        <v>0</v>
      </c>
      <c r="J301" s="1">
        <v>1</v>
      </c>
    </row>
    <row r="302" spans="1:10" x14ac:dyDescent="0.3">
      <c r="A302" s="1">
        <v>2024</v>
      </c>
      <c r="B302" s="1">
        <v>10</v>
      </c>
      <c r="C302" s="8"/>
      <c r="D302" s="8">
        <v>94.494323060608806</v>
      </c>
      <c r="E302" s="22">
        <v>197.884432765106</v>
      </c>
      <c r="F302" s="8">
        <v>3.90215592676484</v>
      </c>
      <c r="G302" s="8">
        <v>0</v>
      </c>
      <c r="H302" s="8">
        <v>0</v>
      </c>
      <c r="I302" s="1">
        <v>0</v>
      </c>
      <c r="J302" s="1">
        <v>1</v>
      </c>
    </row>
    <row r="303" spans="1:10" x14ac:dyDescent="0.3">
      <c r="A303" s="1">
        <v>2024</v>
      </c>
      <c r="B303" s="1">
        <v>11</v>
      </c>
      <c r="C303" s="8"/>
      <c r="D303" s="8">
        <v>94.644788934528293</v>
      </c>
      <c r="E303" s="22">
        <v>77.707704457362297</v>
      </c>
      <c r="F303" s="8">
        <v>27.079029528630802</v>
      </c>
      <c r="G303" s="8">
        <v>0</v>
      </c>
      <c r="H303" s="8">
        <v>0</v>
      </c>
      <c r="I303" s="1">
        <v>0</v>
      </c>
      <c r="J303" s="1">
        <v>1</v>
      </c>
    </row>
    <row r="304" spans="1:10" x14ac:dyDescent="0.3">
      <c r="A304" s="1">
        <v>2024</v>
      </c>
      <c r="B304" s="1">
        <v>12</v>
      </c>
      <c r="C304" s="8"/>
      <c r="D304" s="8">
        <v>94.816675015758307</v>
      </c>
      <c r="E304" s="22">
        <v>39.921052135849102</v>
      </c>
      <c r="F304" s="8">
        <v>86.766241932106396</v>
      </c>
      <c r="G304" s="8">
        <v>0</v>
      </c>
      <c r="H304" s="8">
        <v>0</v>
      </c>
      <c r="I304" s="1">
        <v>0</v>
      </c>
      <c r="J304" s="1">
        <v>1</v>
      </c>
    </row>
    <row r="305" spans="1:10" x14ac:dyDescent="0.3">
      <c r="A305" s="1">
        <v>2025</v>
      </c>
      <c r="B305" s="1">
        <v>1</v>
      </c>
      <c r="C305" s="8"/>
      <c r="D305" s="8">
        <v>95.028006915801797</v>
      </c>
      <c r="E305" s="22">
        <v>25.819153389254701</v>
      </c>
      <c r="F305" s="8">
        <v>124.68553957455001</v>
      </c>
      <c r="G305" s="8">
        <v>0</v>
      </c>
      <c r="H305" s="8">
        <v>0</v>
      </c>
      <c r="I305" s="1">
        <v>0</v>
      </c>
      <c r="J305" s="1">
        <v>1</v>
      </c>
    </row>
    <row r="306" spans="1:10" x14ac:dyDescent="0.3">
      <c r="A306" s="1">
        <v>2025</v>
      </c>
      <c r="B306" s="1">
        <v>2</v>
      </c>
      <c r="C306" s="8"/>
      <c r="D306" s="8">
        <v>95.138581552963203</v>
      </c>
      <c r="E306" s="22">
        <v>34.616650442410503</v>
      </c>
      <c r="F306" s="8">
        <v>78.314145136470103</v>
      </c>
      <c r="G306" s="8">
        <v>0</v>
      </c>
      <c r="H306" s="8">
        <v>0</v>
      </c>
      <c r="I306" s="1">
        <v>0</v>
      </c>
      <c r="J306" s="1">
        <v>1</v>
      </c>
    </row>
    <row r="307" spans="1:10" x14ac:dyDescent="0.3">
      <c r="A307" s="1">
        <v>2025</v>
      </c>
      <c r="B307" s="1">
        <v>3</v>
      </c>
      <c r="C307" s="8"/>
      <c r="D307" s="8">
        <v>95.218234280948394</v>
      </c>
      <c r="E307" s="22">
        <v>65.784681488385004</v>
      </c>
      <c r="F307" s="8">
        <v>46.886815438575198</v>
      </c>
      <c r="G307" s="8">
        <v>0</v>
      </c>
      <c r="H307" s="8">
        <v>0</v>
      </c>
      <c r="I307" s="1">
        <v>0</v>
      </c>
      <c r="J307" s="1">
        <v>1</v>
      </c>
    </row>
    <row r="308" spans="1:10" x14ac:dyDescent="0.3">
      <c r="A308" s="1">
        <v>2025</v>
      </c>
      <c r="B308" s="1">
        <v>4</v>
      </c>
      <c r="C308" s="8"/>
      <c r="D308" s="8">
        <v>95.302626980209695</v>
      </c>
      <c r="E308" s="22">
        <v>114.435460819043</v>
      </c>
      <c r="F308" s="8">
        <v>10.8867969209401</v>
      </c>
      <c r="G308" s="8">
        <v>0</v>
      </c>
      <c r="H308" s="8">
        <v>0</v>
      </c>
      <c r="I308" s="1">
        <v>0</v>
      </c>
      <c r="J308" s="1">
        <v>1</v>
      </c>
    </row>
    <row r="309" spans="1:10" x14ac:dyDescent="0.3">
      <c r="A309" s="1">
        <v>2025</v>
      </c>
      <c r="B309" s="1">
        <v>5</v>
      </c>
      <c r="C309" s="8"/>
      <c r="D309" s="8">
        <v>95.386791786473395</v>
      </c>
      <c r="E309" s="22">
        <v>209.37507032768599</v>
      </c>
      <c r="F309" s="8">
        <v>1.2400723142974599</v>
      </c>
      <c r="G309" s="8">
        <v>0</v>
      </c>
      <c r="H309" s="8">
        <v>0</v>
      </c>
      <c r="I309" s="1">
        <v>0</v>
      </c>
      <c r="J309" s="1">
        <v>1</v>
      </c>
    </row>
    <row r="310" spans="1:10" x14ac:dyDescent="0.3">
      <c r="A310" s="1">
        <v>2025</v>
      </c>
      <c r="B310" s="1">
        <v>6</v>
      </c>
      <c r="C310" s="8"/>
      <c r="D310" s="8">
        <v>95.481460626365006</v>
      </c>
      <c r="E310" s="22">
        <v>273.74012490863299</v>
      </c>
      <c r="F310" s="8">
        <v>0</v>
      </c>
      <c r="G310" s="8">
        <v>0</v>
      </c>
      <c r="H310" s="8">
        <v>0</v>
      </c>
      <c r="I310" s="1">
        <v>0</v>
      </c>
      <c r="J310" s="1">
        <v>1</v>
      </c>
    </row>
    <row r="311" spans="1:10" x14ac:dyDescent="0.3">
      <c r="A311" s="1">
        <v>2025</v>
      </c>
      <c r="B311" s="1">
        <v>7</v>
      </c>
      <c r="C311" s="8"/>
      <c r="D311" s="8">
        <v>95.573261761799998</v>
      </c>
      <c r="E311" s="22">
        <v>322.31916585708098</v>
      </c>
      <c r="F311" s="8">
        <v>0</v>
      </c>
      <c r="G311" s="8">
        <v>0</v>
      </c>
      <c r="H311" s="8">
        <v>0</v>
      </c>
      <c r="I311" s="1">
        <v>0</v>
      </c>
      <c r="J311" s="1">
        <v>1</v>
      </c>
    </row>
    <row r="312" spans="1:10" x14ac:dyDescent="0.3">
      <c r="A312" s="1">
        <v>2025</v>
      </c>
      <c r="B312" s="1">
        <v>8</v>
      </c>
      <c r="C312" s="8"/>
      <c r="D312" s="8">
        <v>95.670474899114296</v>
      </c>
      <c r="E312" s="22">
        <v>326.110471097708</v>
      </c>
      <c r="F312" s="8">
        <v>0</v>
      </c>
      <c r="G312" s="8">
        <v>0</v>
      </c>
      <c r="H312" s="8">
        <v>0</v>
      </c>
      <c r="I312" s="1">
        <v>0</v>
      </c>
      <c r="J312" s="1">
        <v>1</v>
      </c>
    </row>
    <row r="313" spans="1:10" x14ac:dyDescent="0.3">
      <c r="A313" s="1">
        <v>2025</v>
      </c>
      <c r="B313" s="1">
        <v>9</v>
      </c>
      <c r="C313" s="8"/>
      <c r="D313" s="8">
        <v>95.758819281147098</v>
      </c>
      <c r="E313" s="22">
        <v>278.80766602900201</v>
      </c>
      <c r="F313" s="8">
        <v>0</v>
      </c>
      <c r="G313" s="8">
        <v>0</v>
      </c>
      <c r="H313" s="8">
        <v>0</v>
      </c>
      <c r="I313" s="1">
        <v>0</v>
      </c>
      <c r="J313" s="1">
        <v>1</v>
      </c>
    </row>
    <row r="314" spans="1:10" x14ac:dyDescent="0.3">
      <c r="A314" s="1">
        <v>2025</v>
      </c>
      <c r="B314" s="1">
        <v>10</v>
      </c>
      <c r="C314" s="8"/>
      <c r="D314" s="8">
        <v>95.872397684636098</v>
      </c>
      <c r="E314" s="22">
        <v>197.884432765106</v>
      </c>
      <c r="F314" s="8">
        <v>3.90215592676484</v>
      </c>
      <c r="G314" s="8">
        <v>0</v>
      </c>
      <c r="H314" s="8">
        <v>0</v>
      </c>
      <c r="I314" s="1">
        <v>0</v>
      </c>
      <c r="J314" s="1">
        <v>1</v>
      </c>
    </row>
    <row r="315" spans="1:10" x14ac:dyDescent="0.3">
      <c r="A315" s="1">
        <v>2025</v>
      </c>
      <c r="B315" s="1">
        <v>11</v>
      </c>
      <c r="C315" s="8"/>
      <c r="D315" s="8">
        <v>95.926042754425893</v>
      </c>
      <c r="E315" s="22">
        <v>77.707704457362297</v>
      </c>
      <c r="F315" s="8">
        <v>27.079029528630802</v>
      </c>
      <c r="G315" s="8">
        <v>0</v>
      </c>
      <c r="H315" s="8">
        <v>0</v>
      </c>
      <c r="I315" s="1">
        <v>0</v>
      </c>
      <c r="J315" s="1">
        <v>1</v>
      </c>
    </row>
    <row r="316" spans="1:10" x14ac:dyDescent="0.3">
      <c r="A316" s="1">
        <v>2025</v>
      </c>
      <c r="B316" s="1">
        <v>12</v>
      </c>
      <c r="C316" s="8"/>
      <c r="D316" s="8">
        <v>95.975814481379501</v>
      </c>
      <c r="E316" s="22">
        <v>39.921052135849102</v>
      </c>
      <c r="F316" s="8">
        <v>86.766241932106396</v>
      </c>
      <c r="G316" s="8">
        <v>0</v>
      </c>
      <c r="H316" s="8">
        <v>0</v>
      </c>
      <c r="I316" s="1">
        <v>0</v>
      </c>
      <c r="J316" s="1">
        <v>1</v>
      </c>
    </row>
    <row r="317" spans="1:10" x14ac:dyDescent="0.3">
      <c r="A317" s="1">
        <v>2026</v>
      </c>
      <c r="B317" s="1">
        <v>1</v>
      </c>
      <c r="C317" s="8"/>
      <c r="D317" s="8">
        <v>95.991568446998997</v>
      </c>
      <c r="E317" s="22">
        <v>25.819153389254701</v>
      </c>
      <c r="F317" s="8">
        <v>124.68553957455001</v>
      </c>
      <c r="G317" s="8">
        <v>0</v>
      </c>
      <c r="H317" s="8">
        <v>0</v>
      </c>
      <c r="I317" s="1">
        <v>0</v>
      </c>
      <c r="J317" s="1">
        <v>1</v>
      </c>
    </row>
    <row r="318" spans="1:10" x14ac:dyDescent="0.3">
      <c r="A318" s="1">
        <v>2026</v>
      </c>
      <c r="B318" s="1">
        <v>2</v>
      </c>
      <c r="C318" s="8"/>
      <c r="D318" s="8">
        <v>96.085475044349593</v>
      </c>
      <c r="E318" s="22">
        <v>34.616650442410503</v>
      </c>
      <c r="F318" s="8">
        <v>78.314145136470103</v>
      </c>
      <c r="G318" s="8">
        <v>0</v>
      </c>
      <c r="H318" s="8">
        <v>0</v>
      </c>
      <c r="I318" s="1">
        <v>0</v>
      </c>
      <c r="J318" s="1">
        <v>1</v>
      </c>
    </row>
    <row r="319" spans="1:10" x14ac:dyDescent="0.3">
      <c r="A319" s="1">
        <v>2026</v>
      </c>
      <c r="B319" s="1">
        <v>3</v>
      </c>
      <c r="C319" s="8"/>
      <c r="D319" s="8">
        <v>96.2009342338512</v>
      </c>
      <c r="E319" s="22">
        <v>65.784681488385004</v>
      </c>
      <c r="F319" s="8">
        <v>46.886815438575198</v>
      </c>
      <c r="G319" s="8">
        <v>0</v>
      </c>
      <c r="H319" s="8">
        <v>0</v>
      </c>
      <c r="I319" s="1">
        <v>0</v>
      </c>
      <c r="J319" s="1">
        <v>1</v>
      </c>
    </row>
    <row r="320" spans="1:10" x14ac:dyDescent="0.3">
      <c r="A320" s="1">
        <v>2026</v>
      </c>
      <c r="B320" s="1">
        <v>4</v>
      </c>
      <c r="C320" s="8"/>
      <c r="D320" s="8">
        <v>96.305047525903106</v>
      </c>
      <c r="E320" s="22">
        <v>114.435460819043</v>
      </c>
      <c r="F320" s="8">
        <v>10.8867969209401</v>
      </c>
      <c r="G320" s="8">
        <v>0</v>
      </c>
      <c r="H320" s="8">
        <v>0</v>
      </c>
      <c r="I320" s="1">
        <v>0</v>
      </c>
      <c r="J320" s="1">
        <v>1</v>
      </c>
    </row>
    <row r="321" spans="1:10" x14ac:dyDescent="0.3">
      <c r="A321" s="1">
        <v>2026</v>
      </c>
      <c r="B321" s="1">
        <v>5</v>
      </c>
      <c r="C321" s="8"/>
      <c r="D321" s="8">
        <v>96.427776180386303</v>
      </c>
      <c r="E321" s="22">
        <v>209.37507032768599</v>
      </c>
      <c r="F321" s="8">
        <v>1.2400723142974599</v>
      </c>
      <c r="G321" s="8">
        <v>0</v>
      </c>
      <c r="H321" s="8">
        <v>0</v>
      </c>
      <c r="I321" s="1">
        <v>0</v>
      </c>
      <c r="J321" s="1">
        <v>1</v>
      </c>
    </row>
    <row r="322" spans="1:10" x14ac:dyDescent="0.3">
      <c r="A322" s="1">
        <v>2026</v>
      </c>
      <c r="B322" s="1">
        <v>6</v>
      </c>
      <c r="C322" s="8"/>
      <c r="D322" s="8">
        <v>96.544164054007197</v>
      </c>
      <c r="E322" s="22">
        <v>273.74012490863299</v>
      </c>
      <c r="F322" s="8">
        <v>0</v>
      </c>
      <c r="G322" s="8">
        <v>0</v>
      </c>
      <c r="H322" s="8">
        <v>0</v>
      </c>
      <c r="I322" s="1">
        <v>0</v>
      </c>
      <c r="J322" s="1">
        <v>1</v>
      </c>
    </row>
    <row r="323" spans="1:10" x14ac:dyDescent="0.3">
      <c r="A323" s="1">
        <v>2026</v>
      </c>
      <c r="B323" s="1">
        <v>7</v>
      </c>
      <c r="C323" s="8"/>
      <c r="D323" s="8">
        <v>96.671941045175501</v>
      </c>
      <c r="E323" s="22">
        <v>322.31916585708098</v>
      </c>
      <c r="F323" s="8">
        <v>0</v>
      </c>
      <c r="G323" s="8">
        <v>0</v>
      </c>
      <c r="H323" s="8">
        <v>0</v>
      </c>
      <c r="I323" s="1">
        <v>0</v>
      </c>
      <c r="J323" s="1">
        <v>1</v>
      </c>
    </row>
    <row r="324" spans="1:10" x14ac:dyDescent="0.3">
      <c r="A324" s="1">
        <v>2026</v>
      </c>
      <c r="B324" s="1">
        <v>8</v>
      </c>
      <c r="C324" s="8"/>
      <c r="D324" s="8">
        <v>96.769794701469706</v>
      </c>
      <c r="E324" s="22">
        <v>326.110471097708</v>
      </c>
      <c r="F324" s="8">
        <v>0</v>
      </c>
      <c r="G324" s="8">
        <v>0</v>
      </c>
      <c r="H324" s="8">
        <v>0</v>
      </c>
      <c r="I324" s="1">
        <v>0</v>
      </c>
      <c r="J324" s="1">
        <v>1</v>
      </c>
    </row>
    <row r="325" spans="1:10" x14ac:dyDescent="0.3">
      <c r="A325" s="1">
        <v>2026</v>
      </c>
      <c r="B325" s="1">
        <v>9</v>
      </c>
      <c r="C325" s="8"/>
      <c r="D325" s="8">
        <v>96.871126192120002</v>
      </c>
      <c r="E325" s="22">
        <v>278.80766602900201</v>
      </c>
      <c r="F325" s="8">
        <v>0</v>
      </c>
      <c r="G325" s="8">
        <v>0</v>
      </c>
      <c r="H325" s="8">
        <v>0</v>
      </c>
      <c r="I325" s="1">
        <v>0</v>
      </c>
      <c r="J325" s="1">
        <v>1</v>
      </c>
    </row>
    <row r="326" spans="1:10" x14ac:dyDescent="0.3">
      <c r="A326" s="1">
        <v>2026</v>
      </c>
      <c r="B326" s="1">
        <v>10</v>
      </c>
      <c r="C326" s="8"/>
      <c r="D326" s="8">
        <v>96.938368866637006</v>
      </c>
      <c r="E326" s="22">
        <v>197.884432765106</v>
      </c>
      <c r="F326" s="8">
        <v>3.90215592676484</v>
      </c>
      <c r="G326" s="8">
        <v>0</v>
      </c>
      <c r="H326" s="8">
        <v>0</v>
      </c>
      <c r="I326" s="1">
        <v>0</v>
      </c>
      <c r="J326" s="1">
        <v>1</v>
      </c>
    </row>
    <row r="327" spans="1:10" x14ac:dyDescent="0.3">
      <c r="A327" s="1">
        <v>2026</v>
      </c>
      <c r="B327" s="1">
        <v>11</v>
      </c>
      <c r="C327" s="8"/>
      <c r="D327" s="8">
        <v>97.086913236448595</v>
      </c>
      <c r="E327" s="22">
        <v>77.707704457362297</v>
      </c>
      <c r="F327" s="8">
        <v>27.079029528630802</v>
      </c>
      <c r="G327" s="8">
        <v>0</v>
      </c>
      <c r="H327" s="8">
        <v>0</v>
      </c>
      <c r="I327" s="1">
        <v>0</v>
      </c>
      <c r="J327" s="1">
        <v>1</v>
      </c>
    </row>
    <row r="328" spans="1:10" x14ac:dyDescent="0.3">
      <c r="A328" s="1">
        <v>2026</v>
      </c>
      <c r="B328" s="1">
        <v>12</v>
      </c>
      <c r="C328" s="8"/>
      <c r="D328" s="8">
        <v>97.244209686969995</v>
      </c>
      <c r="E328" s="22">
        <v>39.921052135849102</v>
      </c>
      <c r="F328" s="8">
        <v>86.766241932106396</v>
      </c>
      <c r="G328" s="8">
        <v>0</v>
      </c>
      <c r="H328" s="8">
        <v>0</v>
      </c>
      <c r="I328" s="1">
        <v>0</v>
      </c>
      <c r="J328" s="1">
        <v>1</v>
      </c>
    </row>
    <row r="329" spans="1:10" x14ac:dyDescent="0.3">
      <c r="A329" s="1">
        <v>2027</v>
      </c>
      <c r="B329" s="1">
        <v>1</v>
      </c>
      <c r="C329" s="8"/>
      <c r="D329" s="8">
        <v>97.437773645767194</v>
      </c>
      <c r="E329" s="22">
        <v>25.819153389254701</v>
      </c>
      <c r="F329" s="8">
        <v>124.68553957455001</v>
      </c>
      <c r="G329" s="8">
        <v>0</v>
      </c>
      <c r="H329" s="8">
        <v>0</v>
      </c>
      <c r="I329" s="1">
        <v>0</v>
      </c>
      <c r="J329" s="1">
        <v>1</v>
      </c>
    </row>
    <row r="330" spans="1:10" x14ac:dyDescent="0.3">
      <c r="A330" s="1">
        <v>2027</v>
      </c>
      <c r="B330" s="1">
        <v>2</v>
      </c>
      <c r="C330" s="8"/>
      <c r="D330" s="8">
        <v>97.542165629009503</v>
      </c>
      <c r="E330" s="22">
        <v>34.616650442410503</v>
      </c>
      <c r="F330" s="8">
        <v>78.314145136470103</v>
      </c>
      <c r="G330" s="8">
        <v>0</v>
      </c>
      <c r="H330" s="8">
        <v>0</v>
      </c>
      <c r="I330" s="1">
        <v>0</v>
      </c>
      <c r="J330" s="1">
        <v>1</v>
      </c>
    </row>
    <row r="331" spans="1:10" x14ac:dyDescent="0.3">
      <c r="A331" s="1">
        <v>2027</v>
      </c>
      <c r="B331" s="1">
        <v>3</v>
      </c>
      <c r="C331" s="8"/>
      <c r="D331" s="8">
        <v>97.623772492593503</v>
      </c>
      <c r="E331" s="22">
        <v>65.784681488385004</v>
      </c>
      <c r="F331" s="8">
        <v>46.886815438575198</v>
      </c>
      <c r="G331" s="8">
        <v>0</v>
      </c>
      <c r="H331" s="8">
        <v>0</v>
      </c>
      <c r="I331" s="1">
        <v>0</v>
      </c>
      <c r="J331" s="1">
        <v>1</v>
      </c>
    </row>
    <row r="332" spans="1:10" x14ac:dyDescent="0.3">
      <c r="A332" s="1">
        <v>2027</v>
      </c>
      <c r="B332" s="1">
        <v>4</v>
      </c>
      <c r="C332" s="8"/>
      <c r="D332" s="8">
        <v>97.705990700743996</v>
      </c>
      <c r="E332" s="22">
        <v>114.435460819043</v>
      </c>
      <c r="F332" s="8">
        <v>10.8867969209401</v>
      </c>
      <c r="G332" s="8">
        <v>0</v>
      </c>
      <c r="H332" s="8">
        <v>0</v>
      </c>
      <c r="I332" s="1">
        <v>0</v>
      </c>
      <c r="J332" s="1">
        <v>1</v>
      </c>
    </row>
    <row r="333" spans="1:10" x14ac:dyDescent="0.3">
      <c r="A333" s="1">
        <v>2027</v>
      </c>
      <c r="B333" s="1">
        <v>5</v>
      </c>
      <c r="C333" s="8"/>
      <c r="D333" s="8">
        <v>97.797562422716197</v>
      </c>
      <c r="E333" s="22">
        <v>209.37507032768599</v>
      </c>
      <c r="F333" s="8">
        <v>1.2400723142974599</v>
      </c>
      <c r="G333" s="8">
        <v>0</v>
      </c>
      <c r="H333" s="8">
        <v>0</v>
      </c>
      <c r="I333" s="1">
        <v>0</v>
      </c>
      <c r="J333" s="1">
        <v>1</v>
      </c>
    </row>
    <row r="334" spans="1:10" x14ac:dyDescent="0.3">
      <c r="A334" s="1">
        <v>2027</v>
      </c>
      <c r="B334" s="1">
        <v>6</v>
      </c>
      <c r="C334" s="8"/>
      <c r="D334" s="8">
        <v>97.893656021697396</v>
      </c>
      <c r="E334" s="22">
        <v>273.74012490863299</v>
      </c>
      <c r="F334" s="8">
        <v>0</v>
      </c>
      <c r="G334" s="8">
        <v>0</v>
      </c>
      <c r="H334" s="8">
        <v>0</v>
      </c>
      <c r="I334" s="1">
        <v>0</v>
      </c>
      <c r="J334" s="1">
        <v>1</v>
      </c>
    </row>
    <row r="335" spans="1:10" x14ac:dyDescent="0.3">
      <c r="A335" s="1">
        <v>2027</v>
      </c>
      <c r="B335" s="1">
        <v>7</v>
      </c>
      <c r="C335" s="8"/>
      <c r="D335" s="8">
        <v>98.003719745726499</v>
      </c>
      <c r="E335" s="22">
        <v>322.31916585708098</v>
      </c>
      <c r="F335" s="8">
        <v>0</v>
      </c>
      <c r="G335" s="8">
        <v>0</v>
      </c>
      <c r="H335" s="8">
        <v>0</v>
      </c>
      <c r="I335" s="1">
        <v>0</v>
      </c>
      <c r="J335" s="1">
        <v>1</v>
      </c>
    </row>
    <row r="336" spans="1:10" x14ac:dyDescent="0.3">
      <c r="A336" s="1">
        <v>2027</v>
      </c>
      <c r="B336" s="1">
        <v>8</v>
      </c>
      <c r="C336" s="8"/>
      <c r="D336" s="8">
        <v>98.0741556194764</v>
      </c>
      <c r="E336" s="22">
        <v>326.110471097708</v>
      </c>
      <c r="F336" s="8">
        <v>0</v>
      </c>
      <c r="G336" s="8">
        <v>0</v>
      </c>
      <c r="H336" s="8">
        <v>0</v>
      </c>
      <c r="I336" s="1">
        <v>0</v>
      </c>
      <c r="J336" s="1">
        <v>1</v>
      </c>
    </row>
    <row r="337" spans="1:10" x14ac:dyDescent="0.3">
      <c r="A337" s="1">
        <v>2027</v>
      </c>
      <c r="B337" s="1">
        <v>9</v>
      </c>
      <c r="C337" s="8"/>
      <c r="D337" s="8">
        <v>98.141929577017095</v>
      </c>
      <c r="E337" s="22">
        <v>278.80766602900201</v>
      </c>
      <c r="F337" s="8">
        <v>0</v>
      </c>
      <c r="G337" s="8">
        <v>0</v>
      </c>
      <c r="H337" s="8">
        <v>0</v>
      </c>
      <c r="I337" s="1">
        <v>0</v>
      </c>
      <c r="J337" s="1">
        <v>1</v>
      </c>
    </row>
    <row r="338" spans="1:10" x14ac:dyDescent="0.3">
      <c r="A338" s="1">
        <v>2027</v>
      </c>
      <c r="B338" s="1">
        <v>10</v>
      </c>
      <c r="C338" s="8"/>
      <c r="D338" s="8">
        <v>98.176077711625496</v>
      </c>
      <c r="E338" s="22">
        <v>197.884432765106</v>
      </c>
      <c r="F338" s="8">
        <v>3.90215592676484</v>
      </c>
      <c r="G338" s="8">
        <v>0</v>
      </c>
      <c r="H338" s="8">
        <v>0</v>
      </c>
      <c r="I338" s="1">
        <v>0</v>
      </c>
      <c r="J338" s="1">
        <v>1</v>
      </c>
    </row>
    <row r="339" spans="1:10" x14ac:dyDescent="0.3">
      <c r="A339" s="1">
        <v>2027</v>
      </c>
      <c r="B339" s="1">
        <v>11</v>
      </c>
      <c r="C339" s="8"/>
      <c r="D339" s="8">
        <v>98.290314049252601</v>
      </c>
      <c r="E339" s="22">
        <v>77.707704457362297</v>
      </c>
      <c r="F339" s="8">
        <v>27.079029528630802</v>
      </c>
      <c r="G339" s="8">
        <v>0</v>
      </c>
      <c r="H339" s="8">
        <v>0</v>
      </c>
      <c r="I339" s="1">
        <v>0</v>
      </c>
      <c r="J339" s="1">
        <v>1</v>
      </c>
    </row>
    <row r="340" spans="1:10" x14ac:dyDescent="0.3">
      <c r="A340" s="1">
        <v>2027</v>
      </c>
      <c r="B340" s="1">
        <v>12</v>
      </c>
      <c r="C340" s="8"/>
      <c r="D340" s="8">
        <v>98.420030130707502</v>
      </c>
      <c r="E340" s="22">
        <v>39.921052135849102</v>
      </c>
      <c r="F340" s="8">
        <v>86.766241932106396</v>
      </c>
      <c r="G340" s="8">
        <v>0</v>
      </c>
      <c r="H340" s="8">
        <v>0</v>
      </c>
      <c r="I340" s="1">
        <v>0</v>
      </c>
      <c r="J340" s="1">
        <v>1</v>
      </c>
    </row>
    <row r="341" spans="1:10" x14ac:dyDescent="0.3">
      <c r="A341" s="1">
        <v>2028</v>
      </c>
      <c r="B341" s="1">
        <v>1</v>
      </c>
      <c r="C341" s="8"/>
      <c r="D341" s="8">
        <v>98.564948383923706</v>
      </c>
      <c r="E341" s="22">
        <v>25.819153389254701</v>
      </c>
      <c r="F341" s="8">
        <v>124.68553957455001</v>
      </c>
      <c r="G341" s="8">
        <v>0</v>
      </c>
      <c r="H341" s="8">
        <v>0</v>
      </c>
      <c r="I341" s="1">
        <v>0</v>
      </c>
      <c r="J341" s="1">
        <v>1</v>
      </c>
    </row>
    <row r="342" spans="1:10" x14ac:dyDescent="0.3">
      <c r="A342" s="1">
        <v>2028</v>
      </c>
      <c r="B342" s="1">
        <v>2</v>
      </c>
      <c r="C342" s="8"/>
      <c r="D342" s="8">
        <v>98.668551595786298</v>
      </c>
      <c r="E342" s="22">
        <v>34.616650442410503</v>
      </c>
      <c r="F342" s="8">
        <v>78.314145136470103</v>
      </c>
      <c r="G342" s="8">
        <v>0</v>
      </c>
      <c r="H342" s="8">
        <v>0</v>
      </c>
      <c r="I342" s="1">
        <v>0</v>
      </c>
      <c r="J342" s="1">
        <v>1</v>
      </c>
    </row>
    <row r="343" spans="1:10" x14ac:dyDescent="0.3">
      <c r="A343" s="1">
        <v>2028</v>
      </c>
      <c r="B343" s="1">
        <v>3</v>
      </c>
      <c r="C343" s="8"/>
      <c r="D343" s="8">
        <v>98.755535802250705</v>
      </c>
      <c r="E343" s="22">
        <v>65.784681488385004</v>
      </c>
      <c r="F343" s="8">
        <v>46.886815438575198</v>
      </c>
      <c r="G343" s="8">
        <v>0</v>
      </c>
      <c r="H343" s="8">
        <v>0</v>
      </c>
      <c r="I343" s="1">
        <v>0</v>
      </c>
      <c r="J343" s="1">
        <v>1</v>
      </c>
    </row>
    <row r="344" spans="1:10" x14ac:dyDescent="0.3">
      <c r="A344" s="1">
        <v>2028</v>
      </c>
      <c r="B344" s="1">
        <v>4</v>
      </c>
      <c r="C344" s="8"/>
      <c r="D344" s="8">
        <v>98.855332657525395</v>
      </c>
      <c r="E344" s="22">
        <v>114.435460819043</v>
      </c>
      <c r="F344" s="8">
        <v>10.8867969209401</v>
      </c>
      <c r="G344" s="8">
        <v>0</v>
      </c>
      <c r="H344" s="8">
        <v>0</v>
      </c>
      <c r="I344" s="1">
        <v>0</v>
      </c>
      <c r="J344" s="1">
        <v>1</v>
      </c>
    </row>
    <row r="345" spans="1:10" x14ac:dyDescent="0.3">
      <c r="A345" s="1">
        <v>2028</v>
      </c>
      <c r="B345" s="1">
        <v>5</v>
      </c>
      <c r="C345" s="8"/>
      <c r="D345" s="8">
        <v>98.934010299465399</v>
      </c>
      <c r="E345" s="22">
        <v>209.37507032768599</v>
      </c>
      <c r="F345" s="8">
        <v>1.2400723142974599</v>
      </c>
      <c r="G345" s="8">
        <v>0</v>
      </c>
      <c r="H345" s="8">
        <v>0</v>
      </c>
      <c r="I345" s="1">
        <v>0</v>
      </c>
      <c r="J345" s="1">
        <v>1</v>
      </c>
    </row>
    <row r="346" spans="1:10" x14ac:dyDescent="0.3">
      <c r="A346" s="1">
        <v>2028</v>
      </c>
      <c r="B346" s="1">
        <v>6</v>
      </c>
      <c r="C346" s="8"/>
      <c r="D346" s="8">
        <v>99.007943194557996</v>
      </c>
      <c r="E346" s="22">
        <v>273.74012490863299</v>
      </c>
      <c r="F346" s="8">
        <v>0</v>
      </c>
      <c r="G346" s="8">
        <v>0</v>
      </c>
      <c r="H346" s="8">
        <v>0</v>
      </c>
      <c r="I346" s="1">
        <v>0</v>
      </c>
      <c r="J346" s="1">
        <v>1</v>
      </c>
    </row>
    <row r="347" spans="1:10" x14ac:dyDescent="0.3">
      <c r="A347" s="1">
        <v>2028</v>
      </c>
      <c r="B347" s="1">
        <v>7</v>
      </c>
      <c r="C347" s="8"/>
      <c r="D347" s="8">
        <v>99.098637105556406</v>
      </c>
      <c r="E347" s="22">
        <v>322.31916585708098</v>
      </c>
      <c r="F347" s="8">
        <v>0</v>
      </c>
      <c r="G347" s="8">
        <v>0</v>
      </c>
      <c r="H347" s="8">
        <v>0</v>
      </c>
      <c r="I347" s="1">
        <v>0</v>
      </c>
      <c r="J347" s="1">
        <v>1</v>
      </c>
    </row>
    <row r="348" spans="1:10" x14ac:dyDescent="0.3">
      <c r="A348" s="1">
        <v>2028</v>
      </c>
      <c r="B348" s="1">
        <v>8</v>
      </c>
      <c r="C348" s="8"/>
      <c r="D348" s="8">
        <v>99.147497433442297</v>
      </c>
      <c r="E348" s="22">
        <v>326.110471097708</v>
      </c>
      <c r="F348" s="8">
        <v>0</v>
      </c>
      <c r="G348" s="8">
        <v>0</v>
      </c>
      <c r="H348" s="8">
        <v>0</v>
      </c>
      <c r="I348" s="1">
        <v>0</v>
      </c>
      <c r="J348" s="1">
        <v>1</v>
      </c>
    </row>
    <row r="349" spans="1:10" x14ac:dyDescent="0.3">
      <c r="A349" s="1">
        <v>2028</v>
      </c>
      <c r="B349" s="1">
        <v>9</v>
      </c>
      <c r="C349" s="8"/>
      <c r="D349" s="8">
        <v>99.195464825148093</v>
      </c>
      <c r="E349" s="22">
        <v>278.80766602900201</v>
      </c>
      <c r="F349" s="8">
        <v>0</v>
      </c>
      <c r="G349" s="8">
        <v>0</v>
      </c>
      <c r="H349" s="8">
        <v>0</v>
      </c>
      <c r="I349" s="1">
        <v>0</v>
      </c>
      <c r="J349" s="1">
        <v>1</v>
      </c>
    </row>
    <row r="350" spans="1:10" x14ac:dyDescent="0.3">
      <c r="A350" s="1">
        <v>2028</v>
      </c>
      <c r="B350" s="1">
        <v>10</v>
      </c>
      <c r="C350" s="8"/>
      <c r="D350" s="8">
        <v>99.209046619792304</v>
      </c>
      <c r="E350" s="22">
        <v>197.884432765106</v>
      </c>
      <c r="F350" s="8">
        <v>3.90215592676484</v>
      </c>
      <c r="G350" s="8">
        <v>0</v>
      </c>
      <c r="H350" s="8">
        <v>0</v>
      </c>
      <c r="I350" s="1">
        <v>0</v>
      </c>
      <c r="J350" s="1">
        <v>1</v>
      </c>
    </row>
    <row r="351" spans="1:10" x14ac:dyDescent="0.3">
      <c r="A351" s="1">
        <v>2028</v>
      </c>
      <c r="B351" s="1">
        <v>11</v>
      </c>
      <c r="C351" s="8"/>
      <c r="D351" s="8">
        <v>99.300600488666007</v>
      </c>
      <c r="E351" s="22">
        <v>77.707704457362297</v>
      </c>
      <c r="F351" s="8">
        <v>27.079029528630802</v>
      </c>
      <c r="G351" s="8">
        <v>0</v>
      </c>
      <c r="H351" s="8">
        <v>0</v>
      </c>
      <c r="I351" s="1">
        <v>0</v>
      </c>
      <c r="J351" s="1">
        <v>1</v>
      </c>
    </row>
    <row r="352" spans="1:10" x14ac:dyDescent="0.3">
      <c r="A352" s="1">
        <v>2028</v>
      </c>
      <c r="B352" s="1">
        <v>12</v>
      </c>
      <c r="C352" s="8"/>
      <c r="D352" s="8">
        <v>99.412495413191195</v>
      </c>
      <c r="E352" s="22">
        <v>39.921052135849102</v>
      </c>
      <c r="F352" s="8">
        <v>86.766241932106396</v>
      </c>
      <c r="G352" s="8">
        <v>0</v>
      </c>
      <c r="H352" s="8">
        <v>0</v>
      </c>
      <c r="I352" s="1">
        <v>0</v>
      </c>
      <c r="J352" s="1">
        <v>1</v>
      </c>
    </row>
    <row r="353" spans="1:10" x14ac:dyDescent="0.3">
      <c r="A353" s="1">
        <v>2029</v>
      </c>
      <c r="B353" s="1">
        <v>1</v>
      </c>
      <c r="C353" s="8"/>
      <c r="D353" s="8">
        <v>99.519724229227293</v>
      </c>
      <c r="E353" s="22">
        <v>25.819153389254701</v>
      </c>
      <c r="F353" s="8">
        <v>124.68553957455001</v>
      </c>
      <c r="G353" s="8">
        <v>0</v>
      </c>
      <c r="H353" s="8">
        <v>0</v>
      </c>
      <c r="I353" s="1">
        <v>0</v>
      </c>
      <c r="J353" s="1">
        <v>1</v>
      </c>
    </row>
    <row r="354" spans="1:10" x14ac:dyDescent="0.3">
      <c r="A354" s="1">
        <v>2029</v>
      </c>
      <c r="B354" s="1">
        <v>2</v>
      </c>
      <c r="C354" s="8"/>
      <c r="D354" s="8">
        <v>99.635845766980395</v>
      </c>
      <c r="E354" s="22">
        <v>34.616650442410503</v>
      </c>
      <c r="F354" s="8">
        <v>78.314145136470103</v>
      </c>
      <c r="G354" s="8">
        <v>0</v>
      </c>
      <c r="H354" s="8">
        <v>0</v>
      </c>
      <c r="I354" s="1">
        <v>0</v>
      </c>
      <c r="J354" s="1">
        <v>1</v>
      </c>
    </row>
    <row r="355" spans="1:10" x14ac:dyDescent="0.3">
      <c r="A355" s="1">
        <v>2029</v>
      </c>
      <c r="B355" s="1">
        <v>3</v>
      </c>
      <c r="C355" s="8"/>
      <c r="D355" s="8">
        <v>99.734957044689395</v>
      </c>
      <c r="E355" s="22">
        <v>65.784681488385004</v>
      </c>
      <c r="F355" s="8">
        <v>46.886815438575198</v>
      </c>
      <c r="G355" s="8">
        <v>0</v>
      </c>
      <c r="H355" s="8">
        <v>0</v>
      </c>
      <c r="I355" s="1">
        <v>0</v>
      </c>
      <c r="J355" s="1">
        <v>1</v>
      </c>
    </row>
    <row r="356" spans="1:10" x14ac:dyDescent="0.3">
      <c r="A356" s="1">
        <v>2029</v>
      </c>
      <c r="B356" s="1">
        <v>4</v>
      </c>
      <c r="C356" s="8"/>
      <c r="D356" s="8">
        <v>99.887052611579705</v>
      </c>
      <c r="E356" s="22">
        <v>114.435460819043</v>
      </c>
      <c r="F356" s="8">
        <v>10.8867969209401</v>
      </c>
      <c r="G356" s="8">
        <v>0</v>
      </c>
      <c r="H356" s="8">
        <v>0</v>
      </c>
      <c r="I356" s="1">
        <v>0</v>
      </c>
      <c r="J356" s="1">
        <v>1</v>
      </c>
    </row>
    <row r="357" spans="1:10" x14ac:dyDescent="0.3">
      <c r="A357" s="1">
        <v>2029</v>
      </c>
      <c r="B357" s="1">
        <v>5</v>
      </c>
      <c r="C357" s="8"/>
      <c r="D357" s="8">
        <v>99.919371211390697</v>
      </c>
      <c r="E357" s="22">
        <v>209.37507032768599</v>
      </c>
      <c r="F357" s="8">
        <v>1.2400723142974599</v>
      </c>
      <c r="G357" s="8">
        <v>0</v>
      </c>
      <c r="H357" s="8">
        <v>0</v>
      </c>
      <c r="I357" s="1">
        <v>0</v>
      </c>
      <c r="J357" s="1">
        <v>1</v>
      </c>
    </row>
    <row r="358" spans="1:10" x14ac:dyDescent="0.3">
      <c r="A358" s="1">
        <v>2029</v>
      </c>
      <c r="B358" s="1">
        <v>6</v>
      </c>
      <c r="C358" s="8"/>
      <c r="D358" s="8">
        <v>99.934649203838205</v>
      </c>
      <c r="E358" s="22">
        <v>273.74012490863299</v>
      </c>
      <c r="F358" s="8">
        <v>0</v>
      </c>
      <c r="G358" s="8">
        <v>0</v>
      </c>
      <c r="H358" s="8">
        <v>0</v>
      </c>
      <c r="I358" s="1">
        <v>0</v>
      </c>
      <c r="J358" s="1">
        <v>1</v>
      </c>
    </row>
    <row r="359" spans="1:10" x14ac:dyDescent="0.3">
      <c r="A359" s="1">
        <v>2029</v>
      </c>
      <c r="B359" s="1">
        <v>7</v>
      </c>
      <c r="C359" s="8"/>
      <c r="D359" s="8">
        <v>99.922024333620001</v>
      </c>
      <c r="E359" s="22">
        <v>322.31916585708098</v>
      </c>
      <c r="F359" s="8">
        <v>0</v>
      </c>
      <c r="G359" s="8">
        <v>0</v>
      </c>
      <c r="H359" s="8">
        <v>0</v>
      </c>
      <c r="I359" s="1">
        <v>0</v>
      </c>
      <c r="J359" s="1">
        <v>1</v>
      </c>
    </row>
    <row r="360" spans="1:10" x14ac:dyDescent="0.3">
      <c r="A360" s="1">
        <v>2029</v>
      </c>
      <c r="B360" s="1">
        <v>8</v>
      </c>
      <c r="C360" s="8"/>
      <c r="D360" s="8">
        <v>99.975654975190494</v>
      </c>
      <c r="E360" s="22">
        <v>326.110471097708</v>
      </c>
      <c r="F360" s="8">
        <v>0</v>
      </c>
      <c r="G360" s="8">
        <v>0</v>
      </c>
      <c r="H360" s="8">
        <v>0</v>
      </c>
      <c r="I360" s="1">
        <v>0</v>
      </c>
      <c r="J360" s="1">
        <v>1</v>
      </c>
    </row>
    <row r="361" spans="1:10" x14ac:dyDescent="0.3">
      <c r="A361" s="1">
        <v>2029</v>
      </c>
      <c r="B361" s="1">
        <v>9</v>
      </c>
      <c r="C361" s="8"/>
      <c r="D361" s="8">
        <v>100.05801087216599</v>
      </c>
      <c r="E361" s="22">
        <v>278.80766602900201</v>
      </c>
      <c r="F361" s="8">
        <v>0</v>
      </c>
      <c r="G361" s="8">
        <v>0</v>
      </c>
      <c r="H361" s="8">
        <v>0</v>
      </c>
      <c r="I361" s="1">
        <v>0</v>
      </c>
      <c r="J361" s="1">
        <v>1</v>
      </c>
    </row>
    <row r="362" spans="1:10" x14ac:dyDescent="0.3">
      <c r="A362" s="1">
        <v>2029</v>
      </c>
      <c r="B362" s="1">
        <v>10</v>
      </c>
      <c r="C362" s="8"/>
      <c r="D362" s="8">
        <v>100.102985206976</v>
      </c>
      <c r="E362" s="22">
        <v>197.884432765106</v>
      </c>
      <c r="F362" s="8">
        <v>3.90215592676484</v>
      </c>
      <c r="G362" s="8">
        <v>0</v>
      </c>
      <c r="H362" s="8">
        <v>0</v>
      </c>
      <c r="I362" s="1">
        <v>0</v>
      </c>
      <c r="J362" s="1">
        <v>1</v>
      </c>
    </row>
    <row r="363" spans="1:10" x14ac:dyDescent="0.3">
      <c r="A363" s="1">
        <v>2029</v>
      </c>
      <c r="B363" s="1">
        <v>11</v>
      </c>
      <c r="C363" s="8"/>
      <c r="D363" s="8">
        <v>100.224077754815</v>
      </c>
      <c r="E363" s="22">
        <v>77.707704457362297</v>
      </c>
      <c r="F363" s="8">
        <v>27.079029528630802</v>
      </c>
      <c r="G363" s="8">
        <v>0</v>
      </c>
      <c r="H363" s="8">
        <v>0</v>
      </c>
      <c r="I363" s="1">
        <v>0</v>
      </c>
      <c r="J363" s="1">
        <v>1</v>
      </c>
    </row>
    <row r="364" spans="1:10" x14ac:dyDescent="0.3">
      <c r="A364" s="1">
        <v>2029</v>
      </c>
      <c r="B364" s="1">
        <v>12</v>
      </c>
      <c r="C364" s="8"/>
      <c r="D364" s="8">
        <v>100.35021125722901</v>
      </c>
      <c r="E364" s="22">
        <v>39.921052135849102</v>
      </c>
      <c r="F364" s="8">
        <v>86.766241932106396</v>
      </c>
      <c r="G364" s="8">
        <v>0</v>
      </c>
      <c r="H364" s="8">
        <v>0</v>
      </c>
      <c r="I364" s="1">
        <v>0</v>
      </c>
      <c r="J364" s="1">
        <v>1</v>
      </c>
    </row>
    <row r="365" spans="1:10" x14ac:dyDescent="0.3">
      <c r="A365" s="1">
        <v>2030</v>
      </c>
      <c r="B365" s="1">
        <v>1</v>
      </c>
      <c r="C365" s="8"/>
      <c r="D365" s="8">
        <v>100.489748740708</v>
      </c>
      <c r="E365" s="22">
        <v>25.819153389254701</v>
      </c>
      <c r="F365" s="8">
        <v>124.68553957455001</v>
      </c>
      <c r="G365" s="8">
        <v>0</v>
      </c>
      <c r="H365" s="8">
        <v>0</v>
      </c>
      <c r="I365" s="1">
        <v>0</v>
      </c>
      <c r="J365" s="1">
        <v>1</v>
      </c>
    </row>
    <row r="366" spans="1:10" x14ac:dyDescent="0.3">
      <c r="A366" s="1">
        <v>2030</v>
      </c>
      <c r="B366" s="1">
        <v>2</v>
      </c>
      <c r="C366" s="8"/>
      <c r="D366" s="8">
        <v>100.594222121573</v>
      </c>
      <c r="E366" s="22">
        <v>34.616650442410503</v>
      </c>
      <c r="F366" s="8">
        <v>78.314145136470103</v>
      </c>
      <c r="G366" s="8">
        <v>0</v>
      </c>
      <c r="H366" s="8">
        <v>0</v>
      </c>
      <c r="I366" s="1">
        <v>0</v>
      </c>
      <c r="J366" s="1">
        <v>1</v>
      </c>
    </row>
    <row r="367" spans="1:10" x14ac:dyDescent="0.3">
      <c r="A367" s="1">
        <v>2030</v>
      </c>
      <c r="B367" s="1">
        <v>3</v>
      </c>
      <c r="C367" s="8"/>
      <c r="D367" s="8">
        <v>100.69047459516899</v>
      </c>
      <c r="E367" s="22">
        <v>65.784681488385004</v>
      </c>
      <c r="F367" s="8">
        <v>46.886815438575198</v>
      </c>
      <c r="G367" s="8">
        <v>0</v>
      </c>
      <c r="H367" s="8">
        <v>0</v>
      </c>
      <c r="I367" s="1">
        <v>0</v>
      </c>
      <c r="J367" s="1">
        <v>1</v>
      </c>
    </row>
    <row r="368" spans="1:10" x14ac:dyDescent="0.3">
      <c r="A368" s="1">
        <v>2030</v>
      </c>
      <c r="B368" s="1">
        <v>4</v>
      </c>
      <c r="C368" s="8"/>
      <c r="D368" s="8">
        <v>100.783239834635</v>
      </c>
      <c r="E368" s="22">
        <v>114.435460819043</v>
      </c>
      <c r="F368" s="8">
        <v>10.8867969209401</v>
      </c>
      <c r="G368" s="8">
        <v>0</v>
      </c>
      <c r="H368" s="8">
        <v>0</v>
      </c>
      <c r="I368" s="1">
        <v>0</v>
      </c>
      <c r="J368" s="1">
        <v>1</v>
      </c>
    </row>
    <row r="369" spans="1:10" x14ac:dyDescent="0.3">
      <c r="A369" s="1">
        <v>2030</v>
      </c>
      <c r="B369" s="1">
        <v>5</v>
      </c>
      <c r="C369" s="8"/>
      <c r="D369" s="8">
        <v>100.89004471330399</v>
      </c>
      <c r="E369" s="22">
        <v>209.37507032768599</v>
      </c>
      <c r="F369" s="8">
        <v>1.2400723142974599</v>
      </c>
      <c r="G369" s="8">
        <v>0</v>
      </c>
      <c r="H369" s="8">
        <v>0</v>
      </c>
      <c r="I369" s="1">
        <v>0</v>
      </c>
      <c r="J369" s="1">
        <v>1</v>
      </c>
    </row>
    <row r="370" spans="1:10" x14ac:dyDescent="0.3">
      <c r="A370" s="1">
        <v>2030</v>
      </c>
      <c r="B370" s="1">
        <v>6</v>
      </c>
      <c r="C370" s="8"/>
      <c r="D370" s="8">
        <v>100.996088252338</v>
      </c>
      <c r="E370" s="22">
        <v>273.74012490863299</v>
      </c>
      <c r="F370" s="8">
        <v>0</v>
      </c>
      <c r="G370" s="8">
        <v>0</v>
      </c>
      <c r="H370" s="8">
        <v>0</v>
      </c>
      <c r="I370" s="1">
        <v>0</v>
      </c>
      <c r="J370" s="1">
        <v>1</v>
      </c>
    </row>
    <row r="371" spans="1:10" x14ac:dyDescent="0.3">
      <c r="A371" s="1">
        <v>2030</v>
      </c>
      <c r="B371" s="1">
        <v>7</v>
      </c>
      <c r="C371" s="8"/>
      <c r="D371" s="8">
        <v>101.12327600907901</v>
      </c>
      <c r="E371" s="22">
        <v>322.31916585708098</v>
      </c>
      <c r="F371" s="8">
        <v>0</v>
      </c>
      <c r="G371" s="8">
        <v>0</v>
      </c>
      <c r="H371" s="8">
        <v>0</v>
      </c>
      <c r="I371" s="1">
        <v>0</v>
      </c>
      <c r="J371" s="1">
        <v>1</v>
      </c>
    </row>
    <row r="372" spans="1:10" x14ac:dyDescent="0.3">
      <c r="A372" s="1">
        <v>2030</v>
      </c>
      <c r="B372" s="1">
        <v>8</v>
      </c>
      <c r="C372" s="8"/>
      <c r="D372" s="8">
        <v>101.194838151119</v>
      </c>
      <c r="E372" s="22">
        <v>326.110471097708</v>
      </c>
      <c r="F372" s="8">
        <v>0</v>
      </c>
      <c r="G372" s="8">
        <v>0</v>
      </c>
      <c r="H372" s="8">
        <v>0</v>
      </c>
      <c r="I372" s="1">
        <v>0</v>
      </c>
      <c r="J372" s="1">
        <v>1</v>
      </c>
    </row>
    <row r="373" spans="1:10" x14ac:dyDescent="0.3">
      <c r="A373" s="1">
        <v>2030</v>
      </c>
      <c r="B373" s="1">
        <v>9</v>
      </c>
      <c r="C373" s="8"/>
      <c r="D373" s="8">
        <v>101.26426840012</v>
      </c>
      <c r="E373" s="22">
        <v>278.80766602900201</v>
      </c>
      <c r="F373" s="8">
        <v>0</v>
      </c>
      <c r="G373" s="8">
        <v>0</v>
      </c>
      <c r="H373" s="8">
        <v>0</v>
      </c>
      <c r="I373" s="1">
        <v>0</v>
      </c>
      <c r="J373" s="1">
        <v>1</v>
      </c>
    </row>
    <row r="374" spans="1:10" x14ac:dyDescent="0.3">
      <c r="A374" s="1">
        <v>2030</v>
      </c>
      <c r="B374" s="1">
        <v>10</v>
      </c>
      <c r="C374" s="8"/>
      <c r="D374" s="8">
        <v>101.28823617934999</v>
      </c>
      <c r="E374" s="22">
        <v>197.884432765106</v>
      </c>
      <c r="F374" s="8">
        <v>3.90215592676484</v>
      </c>
      <c r="G374" s="8">
        <v>0</v>
      </c>
      <c r="H374" s="8">
        <v>0</v>
      </c>
      <c r="I374" s="1">
        <v>0</v>
      </c>
      <c r="J374" s="1">
        <v>1</v>
      </c>
    </row>
    <row r="375" spans="1:10" x14ac:dyDescent="0.3">
      <c r="A375" s="1">
        <v>2030</v>
      </c>
      <c r="B375" s="1">
        <v>11</v>
      </c>
      <c r="C375" s="8"/>
      <c r="D375" s="8">
        <v>101.419125237297</v>
      </c>
      <c r="E375" s="22">
        <v>77.707704457362297</v>
      </c>
      <c r="F375" s="8">
        <v>27.079029528630802</v>
      </c>
      <c r="G375" s="8">
        <v>0</v>
      </c>
      <c r="H375" s="8">
        <v>0</v>
      </c>
      <c r="I375" s="1">
        <v>0</v>
      </c>
      <c r="J375" s="1">
        <v>1</v>
      </c>
    </row>
    <row r="376" spans="1:10" x14ac:dyDescent="0.3">
      <c r="A376" s="1">
        <v>2030</v>
      </c>
      <c r="B376" s="1">
        <v>12</v>
      </c>
      <c r="C376" s="8"/>
      <c r="D376" s="8">
        <v>101.572134303189</v>
      </c>
      <c r="E376" s="22">
        <v>39.921052135849102</v>
      </c>
      <c r="F376" s="8">
        <v>86.766241932106396</v>
      </c>
      <c r="G376" s="8">
        <v>0</v>
      </c>
      <c r="H376" s="8">
        <v>0</v>
      </c>
      <c r="I376" s="1">
        <v>0</v>
      </c>
      <c r="J376" s="1">
        <v>1</v>
      </c>
    </row>
  </sheetData>
  <autoFilter ref="A4:J37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2"/>
    </sheetView>
  </sheetViews>
  <sheetFormatPr defaultRowHeight="14.4" x14ac:dyDescent="0.3"/>
  <cols>
    <col min="1" max="1" width="11.33203125" customWidth="1"/>
    <col min="2" max="2" width="6.33203125" bestFit="1" customWidth="1"/>
    <col min="3" max="4" width="7.5546875" bestFit="1" customWidth="1"/>
    <col min="5" max="5" width="6.5546875" bestFit="1" customWidth="1"/>
    <col min="6" max="6" width="7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38" customFormat="1" x14ac:dyDescent="0.3">
      <c r="A1" s="38" t="s">
        <v>78</v>
      </c>
    </row>
    <row r="2" spans="1:13" s="38" customFormat="1" x14ac:dyDescent="0.3">
      <c r="A2" s="38" t="s">
        <v>77</v>
      </c>
    </row>
    <row r="3" spans="1:13" s="38" customFormat="1" x14ac:dyDescent="0.3"/>
    <row r="4" spans="1:13" x14ac:dyDescent="0.3">
      <c r="A4" s="4" t="s">
        <v>15</v>
      </c>
      <c r="B4" s="4" t="s">
        <v>62</v>
      </c>
      <c r="C4" s="4" t="s">
        <v>17</v>
      </c>
      <c r="D4" s="4" t="s">
        <v>63</v>
      </c>
      <c r="E4" s="4" t="s">
        <v>64</v>
      </c>
      <c r="F4" s="4" t="s">
        <v>65</v>
      </c>
      <c r="G4" s="4" t="s">
        <v>46</v>
      </c>
      <c r="H4" s="4" t="s">
        <v>47</v>
      </c>
      <c r="I4" s="4" t="s">
        <v>48</v>
      </c>
      <c r="J4" s="4" t="s">
        <v>66</v>
      </c>
      <c r="K4" s="4" t="s">
        <v>67</v>
      </c>
      <c r="L4" s="4" t="s">
        <v>19</v>
      </c>
      <c r="M4" s="4" t="s">
        <v>20</v>
      </c>
    </row>
    <row r="5" spans="1:13" x14ac:dyDescent="0.3">
      <c r="A5" s="1" t="s">
        <v>61</v>
      </c>
      <c r="B5" s="7">
        <v>162</v>
      </c>
      <c r="C5" s="2">
        <v>0.57827791266448303</v>
      </c>
      <c r="D5" s="2">
        <v>8.2737867392925102E-2</v>
      </c>
      <c r="E5" s="2">
        <v>0.41559440559440602</v>
      </c>
      <c r="F5" s="2">
        <v>0.78251833582137997</v>
      </c>
      <c r="G5" s="5">
        <v>0.35803211217980901</v>
      </c>
      <c r="H5" s="5">
        <v>2.56285591702283</v>
      </c>
      <c r="I5" s="12">
        <v>4.7509397281554397</v>
      </c>
      <c r="J5" s="13">
        <v>9.2970795309377102E-2</v>
      </c>
      <c r="K5" s="5">
        <v>1</v>
      </c>
    </row>
    <row r="6" spans="1:13" x14ac:dyDescent="0.3">
      <c r="A6" s="1" t="s">
        <v>8</v>
      </c>
      <c r="B6" s="7">
        <v>162</v>
      </c>
      <c r="C6" s="2">
        <v>77.715893158607003</v>
      </c>
      <c r="D6" s="2">
        <v>4.1368617306248296</v>
      </c>
      <c r="E6" s="2">
        <v>70.101393980215704</v>
      </c>
      <c r="F6" s="2">
        <v>84.835088100170694</v>
      </c>
      <c r="G6" s="5">
        <v>-0.40305382666668299</v>
      </c>
      <c r="H6" s="5">
        <v>1.8283652582615899</v>
      </c>
      <c r="I6" s="12">
        <v>13.652128238474599</v>
      </c>
      <c r="J6" s="13">
        <v>1.08512062914156E-3</v>
      </c>
      <c r="K6" s="5">
        <v>0.24992371569308999</v>
      </c>
    </row>
    <row r="7" spans="1:13" x14ac:dyDescent="0.3">
      <c r="A7" s="1" t="s">
        <v>9</v>
      </c>
      <c r="B7" s="7">
        <v>162</v>
      </c>
      <c r="C7" s="2">
        <v>161.92216788289201</v>
      </c>
      <c r="D7" s="2">
        <v>116.248172237674</v>
      </c>
      <c r="E7" s="2">
        <v>7.42548173876561</v>
      </c>
      <c r="F7" s="2">
        <v>370.40277656987001</v>
      </c>
      <c r="G7" s="5">
        <v>0.24438426390776599</v>
      </c>
      <c r="H7" s="5">
        <v>1.5453594650395299</v>
      </c>
      <c r="I7" s="12">
        <v>15.8953978781981</v>
      </c>
      <c r="J7" s="13">
        <v>3.5347459611521502E-4</v>
      </c>
      <c r="K7" s="5">
        <v>0.74338875189630305</v>
      </c>
    </row>
    <row r="8" spans="1:13" x14ac:dyDescent="0.3">
      <c r="A8" s="1" t="s">
        <v>10</v>
      </c>
      <c r="B8" s="7">
        <v>162</v>
      </c>
      <c r="C8" s="2">
        <v>33.063061329917801</v>
      </c>
      <c r="D8" s="2">
        <v>54.816356473772302</v>
      </c>
      <c r="E8" s="2">
        <v>0</v>
      </c>
      <c r="F8" s="2">
        <v>288.02701803775398</v>
      </c>
      <c r="G8" s="5">
        <v>2.4598944723410399</v>
      </c>
      <c r="H8" s="5">
        <v>9.9290511442698204</v>
      </c>
      <c r="I8" s="12">
        <v>487.45849288583003</v>
      </c>
      <c r="J8" s="13">
        <v>0</v>
      </c>
      <c r="K8" s="5">
        <v>-0.34120839571331801</v>
      </c>
    </row>
    <row r="9" spans="1:13" x14ac:dyDescent="0.3">
      <c r="A9" s="1" t="s">
        <v>11</v>
      </c>
      <c r="B9" s="7">
        <v>162</v>
      </c>
      <c r="C9" s="2">
        <v>6.17283950617284E-3</v>
      </c>
      <c r="D9" s="2">
        <v>7.8567420131838706E-2</v>
      </c>
      <c r="E9" s="2">
        <v>0</v>
      </c>
      <c r="F9" s="2">
        <v>1</v>
      </c>
      <c r="G9" s="5">
        <v>12.609766499825501</v>
      </c>
      <c r="H9" s="5">
        <v>160.00621118012401</v>
      </c>
      <c r="I9" s="12">
        <v>170687.082558542</v>
      </c>
      <c r="J9" s="13">
        <v>0</v>
      </c>
      <c r="K9" s="5">
        <v>-5.2622670505649102E-2</v>
      </c>
    </row>
    <row r="10" spans="1:13" x14ac:dyDescent="0.3">
      <c r="A10" s="1" t="s">
        <v>12</v>
      </c>
      <c r="B10" s="7">
        <v>162</v>
      </c>
      <c r="C10" s="2">
        <v>6.17283950617284E-3</v>
      </c>
      <c r="D10" s="2">
        <v>7.8567420131838706E-2</v>
      </c>
      <c r="E10" s="2">
        <v>0</v>
      </c>
      <c r="F10" s="2">
        <v>1</v>
      </c>
      <c r="G10" s="5">
        <v>12.609766499825501</v>
      </c>
      <c r="H10" s="5">
        <v>160.00621118012401</v>
      </c>
      <c r="I10" s="12">
        <v>170687.082558542</v>
      </c>
      <c r="J10" s="13">
        <v>0</v>
      </c>
      <c r="K10" s="5">
        <v>-0.12797916519618799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11.33203125" customWidth="1"/>
    <col min="2" max="2" width="8.5546875" bestFit="1" customWidth="1"/>
    <col min="3" max="3" width="14.6640625" bestFit="1" customWidth="1"/>
    <col min="4" max="4" width="10.88671875" bestFit="1" customWidth="1"/>
    <col min="5" max="5" width="11" bestFit="1" customWidth="1"/>
    <col min="6" max="6" width="13.88671875" bestFit="1" customWidth="1"/>
    <col min="7" max="7" width="14.44140625" bestFit="1" customWidth="1"/>
  </cols>
  <sheetData>
    <row r="1" spans="1:7" s="38" customFormat="1" x14ac:dyDescent="0.3">
      <c r="A1" s="38" t="s">
        <v>79</v>
      </c>
    </row>
    <row r="2" spans="1:7" s="38" customFormat="1" x14ac:dyDescent="0.3">
      <c r="A2" s="38" t="s">
        <v>77</v>
      </c>
    </row>
    <row r="3" spans="1:7" s="38" customFormat="1" x14ac:dyDescent="0.3"/>
    <row r="4" spans="1:7" x14ac:dyDescent="0.3">
      <c r="A4" s="4"/>
      <c r="B4" s="4" t="s">
        <v>61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 x14ac:dyDescent="0.3">
      <c r="A5" s="11" t="s">
        <v>61</v>
      </c>
      <c r="B5" s="5">
        <v>1</v>
      </c>
      <c r="C5" s="5">
        <v>0.24992371569308999</v>
      </c>
      <c r="D5" s="5">
        <v>0.74338875189630305</v>
      </c>
      <c r="E5" s="5">
        <v>-0.34120839571331801</v>
      </c>
      <c r="F5" s="5">
        <v>-5.2622670505649102E-2</v>
      </c>
      <c r="G5" s="5">
        <v>-0.12797916519618799</v>
      </c>
    </row>
    <row r="6" spans="1:7" x14ac:dyDescent="0.3">
      <c r="A6" s="11" t="s">
        <v>8</v>
      </c>
      <c r="B6" s="5">
        <v>0.24992371569308999</v>
      </c>
      <c r="C6" s="5">
        <v>1</v>
      </c>
      <c r="D6" s="5">
        <v>2.5021098662066799E-2</v>
      </c>
      <c r="E6" s="5">
        <v>-2.4142974958878499E-2</v>
      </c>
      <c r="F6" s="5">
        <v>-1.8215953711153001E-2</v>
      </c>
      <c r="G6" s="5">
        <v>6.0573032208702396E-3</v>
      </c>
    </row>
    <row r="7" spans="1:7" x14ac:dyDescent="0.3">
      <c r="A7" s="11" t="s">
        <v>9</v>
      </c>
      <c r="B7" s="5">
        <v>0.74338875189630305</v>
      </c>
      <c r="C7" s="5">
        <v>2.5021098662066799E-2</v>
      </c>
      <c r="D7" s="5">
        <v>1</v>
      </c>
      <c r="E7" s="5">
        <v>-0.66461534237627695</v>
      </c>
      <c r="F7" s="5">
        <v>9.3201187923610901E-2</v>
      </c>
      <c r="G7" s="5">
        <v>-5.1448022246542303E-2</v>
      </c>
    </row>
    <row r="8" spans="1:7" x14ac:dyDescent="0.3">
      <c r="A8" s="11" t="s">
        <v>10</v>
      </c>
      <c r="B8" s="5">
        <v>-0.34120839571331801</v>
      </c>
      <c r="C8" s="5">
        <v>-2.4142974958878499E-2</v>
      </c>
      <c r="D8" s="5">
        <v>-0.66461534237627695</v>
      </c>
      <c r="E8" s="5">
        <v>1</v>
      </c>
      <c r="F8" s="5">
        <v>-4.7683105068282397E-2</v>
      </c>
      <c r="G8" s="5">
        <v>-2.4144650722945499E-2</v>
      </c>
    </row>
    <row r="9" spans="1:7" x14ac:dyDescent="0.3">
      <c r="A9" s="11" t="s">
        <v>11</v>
      </c>
      <c r="B9" s="5">
        <v>-5.2622670505649102E-2</v>
      </c>
      <c r="C9" s="5">
        <v>-1.8215953711153001E-2</v>
      </c>
      <c r="D9" s="5">
        <v>9.3201187923610901E-2</v>
      </c>
      <c r="E9" s="5">
        <v>-4.7683105068282397E-2</v>
      </c>
      <c r="F9" s="5">
        <v>1</v>
      </c>
      <c r="G9" s="5">
        <v>-6.2111801242236003E-3</v>
      </c>
    </row>
    <row r="10" spans="1:7" x14ac:dyDescent="0.3">
      <c r="A10" s="11" t="s">
        <v>12</v>
      </c>
      <c r="B10" s="5">
        <v>-0.12797916519618799</v>
      </c>
      <c r="C10" s="5">
        <v>6.0573032208702396E-3</v>
      </c>
      <c r="D10" s="5">
        <v>-5.1448022246542303E-2</v>
      </c>
      <c r="E10" s="5">
        <v>-2.4144650722945499E-2</v>
      </c>
      <c r="F10" s="5">
        <v>-6.2111801242236003E-3</v>
      </c>
      <c r="G10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xSplit="2" ySplit="14" topLeftCell="C15" activePane="bottomRight" state="frozen"/>
      <selection sqref="A1:A1048576"/>
      <selection pane="topRight" sqref="A1:A1048576"/>
      <selection pane="bottomLeft" sqref="A1:A1048576"/>
      <selection pane="bottomRight" activeCell="A2" sqref="A2"/>
    </sheetView>
  </sheetViews>
  <sheetFormatPr defaultRowHeight="14.4" x14ac:dyDescent="0.3"/>
  <cols>
    <col min="1" max="1" width="11.33203125" customWidth="1"/>
    <col min="2" max="2" width="10.88671875" bestFit="1" customWidth="1"/>
    <col min="3" max="3" width="6.3320312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38" customFormat="1" x14ac:dyDescent="0.3">
      <c r="A1" s="38" t="s">
        <v>80</v>
      </c>
    </row>
    <row r="2" spans="1:7" s="38" customFormat="1" x14ac:dyDescent="0.3">
      <c r="A2" s="38" t="s">
        <v>77</v>
      </c>
    </row>
    <row r="3" spans="1:7" s="38" customFormat="1" x14ac:dyDescent="0.3"/>
    <row r="4" spans="1:7" x14ac:dyDescent="0.3">
      <c r="A4" s="4" t="s">
        <v>15</v>
      </c>
      <c r="B4" s="4" t="s">
        <v>16</v>
      </c>
      <c r="C4" s="4" t="s">
        <v>50</v>
      </c>
      <c r="D4" s="4" t="s">
        <v>51</v>
      </c>
      <c r="E4" s="4" t="s">
        <v>52</v>
      </c>
      <c r="F4" s="4" t="s">
        <v>19</v>
      </c>
      <c r="G4" s="4" t="s">
        <v>20</v>
      </c>
    </row>
    <row r="5" spans="1:7" x14ac:dyDescent="0.3">
      <c r="A5" s="1" t="s">
        <v>7</v>
      </c>
      <c r="B5">
        <v>0.11362999999999999</v>
      </c>
      <c r="C5" s="5">
        <v>0.10485799248496445</v>
      </c>
      <c r="D5" s="5">
        <v>1.0836803061856772</v>
      </c>
      <c r="E5" s="6">
        <v>0.28019492247746408</v>
      </c>
      <c r="F5" s="1"/>
      <c r="G5" s="1" t="s">
        <v>53</v>
      </c>
    </row>
    <row r="6" spans="1:7" x14ac:dyDescent="0.3">
      <c r="A6" s="1" t="s">
        <v>54</v>
      </c>
      <c r="B6">
        <v>4.6899999999999997E-3</v>
      </c>
      <c r="C6" s="5">
        <v>1.3469083736413552E-3</v>
      </c>
      <c r="D6" s="5">
        <v>3.4820528885878961</v>
      </c>
      <c r="E6" s="6">
        <v>6.5754544930649223E-4</v>
      </c>
      <c r="F6" s="1"/>
      <c r="G6" s="1"/>
    </row>
    <row r="7" spans="1:7" x14ac:dyDescent="0.3">
      <c r="A7" s="1" t="s">
        <v>55</v>
      </c>
      <c r="B7">
        <v>5.6999999999999998E-4</v>
      </c>
      <c r="C7" s="5">
        <v>4.584383563057058E-5</v>
      </c>
      <c r="D7" s="5">
        <v>12.356998474611828</v>
      </c>
      <c r="E7" s="6">
        <v>4.0033890347435634E-18</v>
      </c>
      <c r="F7" s="1"/>
      <c r="G7" s="1"/>
    </row>
    <row r="8" spans="1:7" x14ac:dyDescent="0.3">
      <c r="A8" s="1" t="s">
        <v>56</v>
      </c>
      <c r="B8">
        <v>2.7E-4</v>
      </c>
      <c r="C8" s="5">
        <v>5.9964625015637042E-5</v>
      </c>
      <c r="D8" s="5">
        <v>4.5605440114461642</v>
      </c>
      <c r="E8" s="6">
        <v>1.2210463419240212E-5</v>
      </c>
      <c r="F8" s="1"/>
      <c r="G8" s="1"/>
    </row>
    <row r="9" spans="1:7" x14ac:dyDescent="0.3">
      <c r="A9" s="1" t="s">
        <v>57</v>
      </c>
      <c r="B9">
        <v>-8.0769999999999995E-2</v>
      </c>
      <c r="C9" s="5">
        <v>2.6530673691591775E-2</v>
      </c>
      <c r="D9" s="5">
        <v>-3.044581535557092</v>
      </c>
      <c r="E9" s="6">
        <v>2.7473011638380986E-3</v>
      </c>
      <c r="F9" s="1"/>
      <c r="G9" s="1"/>
    </row>
    <row r="10" spans="1:7" x14ac:dyDescent="0.3">
      <c r="A10" s="1" t="s">
        <v>58</v>
      </c>
      <c r="B10">
        <v>-6.1210000000000001E-2</v>
      </c>
      <c r="C10" s="5">
        <v>2.6525267654151016E-2</v>
      </c>
      <c r="D10" s="5">
        <v>-2.3075836854500871</v>
      </c>
      <c r="E10" s="6">
        <v>2.2343780217080885E-2</v>
      </c>
      <c r="F10" s="1"/>
      <c r="G10" s="1"/>
    </row>
    <row r="11" spans="1:7" x14ac:dyDescent="0.3">
      <c r="A11" s="1" t="s">
        <v>59</v>
      </c>
      <c r="B11">
        <v>0.77407000000000004</v>
      </c>
      <c r="C11" s="5">
        <v>7.6072033581937745E-2</v>
      </c>
      <c r="D11" s="5">
        <v>10.17552382104482</v>
      </c>
      <c r="E11" s="6">
        <v>3.9818538520498621E-15</v>
      </c>
      <c r="F11" s="1"/>
      <c r="G11" s="1"/>
    </row>
    <row r="12" spans="1:7" x14ac:dyDescent="0.3">
      <c r="A12" s="1" t="s">
        <v>60</v>
      </c>
      <c r="B12">
        <v>0.33855000000000002</v>
      </c>
      <c r="C12" s="5">
        <v>7.7062832500603556E-2</v>
      </c>
      <c r="D12" s="5">
        <v>4.3932013289254543</v>
      </c>
      <c r="E12" s="6">
        <v>2.3447003998286092E-5</v>
      </c>
      <c r="F12" s="1"/>
      <c r="G12" s="1"/>
    </row>
    <row r="15" spans="1:7" x14ac:dyDescent="0.3">
      <c r="E15" s="18"/>
      <c r="G15" s="9"/>
    </row>
    <row r="16" spans="1:7" x14ac:dyDescent="0.3">
      <c r="E16" s="18"/>
      <c r="G16" s="9"/>
    </row>
    <row r="17" spans="5:7" x14ac:dyDescent="0.3">
      <c r="E17" s="18"/>
      <c r="G17" s="9"/>
    </row>
    <row r="18" spans="5:7" x14ac:dyDescent="0.3">
      <c r="E18" s="18"/>
      <c r="G18" s="9"/>
    </row>
    <row r="19" spans="5:7" x14ac:dyDescent="0.3">
      <c r="E19" s="18"/>
      <c r="G19" s="9"/>
    </row>
    <row r="20" spans="5:7" x14ac:dyDescent="0.3">
      <c r="E20" s="18"/>
      <c r="G20" s="9"/>
    </row>
    <row r="21" spans="5:7" x14ac:dyDescent="0.3">
      <c r="E21" s="18"/>
      <c r="G21" s="9"/>
    </row>
    <row r="22" spans="5:7" x14ac:dyDescent="0.3">
      <c r="E22" s="18"/>
      <c r="G22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/>
  </sheetViews>
  <sheetFormatPr defaultRowHeight="14.4" x14ac:dyDescent="0.3"/>
  <cols>
    <col min="1" max="1" width="11.33203125" customWidth="1"/>
    <col min="2" max="2" width="7.5546875" bestFit="1" customWidth="1"/>
    <col min="4" max="4" width="9.5546875" customWidth="1"/>
    <col min="5" max="5" width="8" bestFit="1" customWidth="1"/>
    <col min="7" max="7" width="12.44140625" customWidth="1"/>
  </cols>
  <sheetData>
    <row r="1" spans="1:7" s="38" customFormat="1" x14ac:dyDescent="0.3">
      <c r="A1" s="38" t="s">
        <v>81</v>
      </c>
    </row>
    <row r="2" spans="1:7" s="38" customFormat="1" x14ac:dyDescent="0.3">
      <c r="A2" s="38" t="s">
        <v>77</v>
      </c>
    </row>
    <row r="3" spans="1:7" s="38" customFormat="1" x14ac:dyDescent="0.3"/>
    <row r="4" spans="1:7" x14ac:dyDescent="0.3">
      <c r="A4" s="3" t="s">
        <v>24</v>
      </c>
      <c r="D4" s="3"/>
    </row>
    <row r="5" spans="1:7" x14ac:dyDescent="0.3">
      <c r="A5" t="s">
        <v>25</v>
      </c>
      <c r="B5" s="7">
        <v>41</v>
      </c>
      <c r="E5" s="7"/>
      <c r="G5">
        <v>39</v>
      </c>
    </row>
    <row r="6" spans="1:7" x14ac:dyDescent="0.3">
      <c r="A6" t="s">
        <v>26</v>
      </c>
      <c r="B6" s="7">
        <v>162</v>
      </c>
      <c r="E6" s="8"/>
      <c r="G6">
        <v>163</v>
      </c>
    </row>
    <row r="7" spans="1:7" x14ac:dyDescent="0.3">
      <c r="A7" t="s">
        <v>28</v>
      </c>
      <c r="B7" s="7">
        <v>154</v>
      </c>
      <c r="E7" s="6"/>
      <c r="G7">
        <v>155</v>
      </c>
    </row>
    <row r="8" spans="1:7" x14ac:dyDescent="0.3">
      <c r="A8" s="14" t="s">
        <v>30</v>
      </c>
      <c r="B8" s="15">
        <v>0.8351275874330818</v>
      </c>
      <c r="E8" s="8"/>
      <c r="G8">
        <v>0.83499999999999996</v>
      </c>
    </row>
    <row r="9" spans="1:7" x14ac:dyDescent="0.3">
      <c r="A9" s="14" t="s">
        <v>31</v>
      </c>
      <c r="B9" s="15">
        <v>0.82763338686185828</v>
      </c>
      <c r="E9" s="6"/>
      <c r="G9">
        <v>0.82799999999999996</v>
      </c>
    </row>
    <row r="10" spans="1:7" x14ac:dyDescent="0.3">
      <c r="A10" t="s">
        <v>32</v>
      </c>
      <c r="B10" s="2">
        <v>-6.6941656856834548</v>
      </c>
      <c r="E10" s="8"/>
      <c r="G10">
        <v>-6.7</v>
      </c>
    </row>
    <row r="11" spans="1:7" x14ac:dyDescent="0.3">
      <c r="A11" t="s">
        <v>33</v>
      </c>
      <c r="B11" s="2">
        <v>-6.5416917925855591</v>
      </c>
      <c r="E11" s="9"/>
      <c r="G11">
        <v>-6.548</v>
      </c>
    </row>
    <row r="12" spans="1:7" x14ac:dyDescent="0.3">
      <c r="A12" t="s">
        <v>34</v>
      </c>
      <c r="B12" s="5">
        <v>111.43651407460703</v>
      </c>
      <c r="E12" s="6"/>
      <c r="G12">
        <v>112.363</v>
      </c>
    </row>
    <row r="13" spans="1:7" x14ac:dyDescent="0.3">
      <c r="A13" t="s">
        <v>35</v>
      </c>
      <c r="B13" s="9">
        <v>0</v>
      </c>
      <c r="E13" s="6"/>
      <c r="G13">
        <v>0</v>
      </c>
    </row>
    <row r="14" spans="1:7" x14ac:dyDescent="0.3">
      <c r="A14" t="s">
        <v>36</v>
      </c>
      <c r="B14" s="8">
        <v>320.35937811335981</v>
      </c>
      <c r="E14" s="6"/>
      <c r="G14">
        <v>322.77999999999997</v>
      </c>
    </row>
    <row r="15" spans="1:7" x14ac:dyDescent="0.3">
      <c r="A15" t="s">
        <v>37</v>
      </c>
      <c r="B15" s="8">
        <v>0.92042276467970052</v>
      </c>
      <c r="G15">
        <v>0.92</v>
      </c>
    </row>
    <row r="16" spans="1:7" x14ac:dyDescent="0.3">
      <c r="A16" t="s">
        <v>38</v>
      </c>
      <c r="B16" s="8">
        <v>0.1817115421377633</v>
      </c>
      <c r="G16">
        <v>0.18</v>
      </c>
    </row>
    <row r="17" spans="1:7" x14ac:dyDescent="0.3">
      <c r="A17" t="s">
        <v>39</v>
      </c>
      <c r="B17" s="8">
        <v>1.1799450788166448E-3</v>
      </c>
      <c r="G17">
        <v>0</v>
      </c>
    </row>
    <row r="18" spans="1:7" x14ac:dyDescent="0.3">
      <c r="A18" t="s">
        <v>40</v>
      </c>
      <c r="B18" s="8">
        <v>3.4350328656603049E-2</v>
      </c>
      <c r="G18">
        <v>0.03</v>
      </c>
    </row>
    <row r="19" spans="1:7" x14ac:dyDescent="0.3">
      <c r="A19" t="s">
        <v>27</v>
      </c>
      <c r="B19" s="8">
        <v>2.6497173432000538E-2</v>
      </c>
      <c r="G19">
        <v>0.03</v>
      </c>
    </row>
    <row r="20" spans="1:7" x14ac:dyDescent="0.3">
      <c r="A20" s="14" t="s">
        <v>29</v>
      </c>
      <c r="B20" s="16">
        <v>4.6629617819742349E-2</v>
      </c>
      <c r="G20" s="18">
        <v>4.6399999999999997E-2</v>
      </c>
    </row>
    <row r="21" spans="1:7" x14ac:dyDescent="0.3">
      <c r="A21" s="14" t="s">
        <v>41</v>
      </c>
      <c r="B21" s="15">
        <v>1.8247954635535593</v>
      </c>
      <c r="G21">
        <v>1.8260000000000001</v>
      </c>
    </row>
    <row r="22" spans="1:7" x14ac:dyDescent="0.3">
      <c r="A22" t="s">
        <v>42</v>
      </c>
      <c r="B22" s="1" t="s">
        <v>43</v>
      </c>
      <c r="G22" t="s">
        <v>43</v>
      </c>
    </row>
    <row r="23" spans="1:7" x14ac:dyDescent="0.3">
      <c r="A23" t="s">
        <v>44</v>
      </c>
      <c r="B23" s="10">
        <v>174.74909052408631</v>
      </c>
      <c r="G23">
        <v>173.78</v>
      </c>
    </row>
    <row r="24" spans="1:7" x14ac:dyDescent="0.3">
      <c r="A24" t="s">
        <v>45</v>
      </c>
      <c r="B24" s="9">
        <v>0</v>
      </c>
      <c r="G24">
        <v>0</v>
      </c>
    </row>
    <row r="25" spans="1:7" x14ac:dyDescent="0.3">
      <c r="A25" t="s">
        <v>46</v>
      </c>
      <c r="B25" s="5">
        <v>0.32324032393065244</v>
      </c>
      <c r="G25">
        <v>0.33200000000000002</v>
      </c>
    </row>
    <row r="26" spans="1:7" x14ac:dyDescent="0.3">
      <c r="A26" t="s">
        <v>47</v>
      </c>
      <c r="B26" s="5">
        <v>3.0525466784329658</v>
      </c>
      <c r="G26">
        <v>3.0760000000000001</v>
      </c>
    </row>
    <row r="27" spans="1:7" x14ac:dyDescent="0.3">
      <c r="A27" t="s">
        <v>48</v>
      </c>
      <c r="B27" s="5">
        <v>2.8397140749461927</v>
      </c>
      <c r="G27">
        <v>3.028</v>
      </c>
    </row>
    <row r="28" spans="1:7" x14ac:dyDescent="0.3">
      <c r="A28" t="s">
        <v>49</v>
      </c>
      <c r="B28" s="9">
        <v>0.24174857541390768</v>
      </c>
      <c r="G28">
        <v>0.22009999999999999</v>
      </c>
    </row>
    <row r="30" spans="1:7" x14ac:dyDescent="0.3">
      <c r="A30" s="4" t="s">
        <v>15</v>
      </c>
      <c r="B30" s="4" t="s">
        <v>16</v>
      </c>
      <c r="C30" s="4" t="s">
        <v>50</v>
      </c>
      <c r="D30" s="4" t="s">
        <v>51</v>
      </c>
      <c r="E30" s="4" t="s">
        <v>52</v>
      </c>
    </row>
    <row r="31" spans="1:7" x14ac:dyDescent="0.3">
      <c r="A31" s="1" t="s">
        <v>7</v>
      </c>
      <c r="B31" s="9">
        <v>0.11363254140212173</v>
      </c>
      <c r="C31" s="5">
        <v>0.10485799248496445</v>
      </c>
      <c r="D31" s="5">
        <v>1.0836803061856772</v>
      </c>
      <c r="E31" s="6">
        <v>0.28019492247746408</v>
      </c>
    </row>
    <row r="32" spans="1:7" x14ac:dyDescent="0.3">
      <c r="A32" s="1" t="s">
        <v>54</v>
      </c>
      <c r="B32" s="9">
        <v>4.6900061931011063E-3</v>
      </c>
      <c r="C32" s="5">
        <v>1.3469083736413552E-3</v>
      </c>
      <c r="D32" s="5">
        <v>3.4820528885878961</v>
      </c>
      <c r="E32" s="6">
        <v>6.5754544930649223E-4</v>
      </c>
    </row>
    <row r="33" spans="1:5" x14ac:dyDescent="0.3">
      <c r="A33" s="1" t="s">
        <v>55</v>
      </c>
      <c r="B33" s="9">
        <v>5.6649220695731601E-4</v>
      </c>
      <c r="C33" s="5">
        <v>4.584383563057058E-5</v>
      </c>
      <c r="D33" s="5">
        <v>12.356998474611828</v>
      </c>
      <c r="E33" s="6">
        <v>4.0033890347435634E-18</v>
      </c>
    </row>
    <row r="34" spans="1:5" x14ac:dyDescent="0.3">
      <c r="A34" s="1" t="s">
        <v>56</v>
      </c>
      <c r="B34" s="9">
        <v>2.7347131151367836E-4</v>
      </c>
      <c r="C34" s="5">
        <v>5.9964625015637042E-5</v>
      </c>
      <c r="D34" s="5">
        <v>4.5605440114461642</v>
      </c>
      <c r="E34" s="6">
        <v>1.2210463419240212E-5</v>
      </c>
    </row>
    <row r="35" spans="1:5" x14ac:dyDescent="0.3">
      <c r="A35" s="1" t="s">
        <v>57</v>
      </c>
      <c r="B35" s="9">
        <v>-8.0774799247310625E-2</v>
      </c>
      <c r="C35" s="5">
        <v>2.6530673691591775E-2</v>
      </c>
      <c r="D35" s="5">
        <v>-3.044581535557092</v>
      </c>
      <c r="E35" s="6">
        <v>2.7473011638380986E-3</v>
      </c>
    </row>
    <row r="36" spans="1:5" x14ac:dyDescent="0.3">
      <c r="A36" s="1" t="s">
        <v>58</v>
      </c>
      <c r="B36" s="9">
        <v>-6.1209274890915794E-2</v>
      </c>
      <c r="C36" s="5">
        <v>2.6525267654151016E-2</v>
      </c>
      <c r="D36" s="5">
        <v>-2.3075836854500871</v>
      </c>
      <c r="E36" s="6">
        <v>2.2343780217080885E-2</v>
      </c>
    </row>
    <row r="37" spans="1:5" x14ac:dyDescent="0.3">
      <c r="A37" s="1" t="s">
        <v>59</v>
      </c>
      <c r="B37" s="9">
        <v>0.77407278982832906</v>
      </c>
      <c r="C37" s="5">
        <v>7.6072033581937745E-2</v>
      </c>
      <c r="D37" s="5">
        <v>10.17552382104482</v>
      </c>
      <c r="E37" s="6">
        <v>3.9818538520498621E-15</v>
      </c>
    </row>
    <row r="38" spans="1:5" x14ac:dyDescent="0.3">
      <c r="A38" s="1" t="s">
        <v>60</v>
      </c>
      <c r="B38" s="9">
        <v>0.33855253815241126</v>
      </c>
      <c r="C38" s="5">
        <v>7.7062832500603556E-2</v>
      </c>
      <c r="D38" s="5">
        <v>4.3932013289254543</v>
      </c>
      <c r="E38" s="6">
        <v>2.3447003998286092E-5</v>
      </c>
    </row>
    <row r="41" spans="1:5" x14ac:dyDescent="0.3">
      <c r="E41" s="18"/>
    </row>
    <row r="42" spans="1:5" x14ac:dyDescent="0.3">
      <c r="E42" s="18"/>
    </row>
    <row r="43" spans="1:5" x14ac:dyDescent="0.3">
      <c r="E43" s="18"/>
    </row>
    <row r="44" spans="1:5" x14ac:dyDescent="0.3">
      <c r="E44" s="18"/>
    </row>
    <row r="45" spans="1:5" x14ac:dyDescent="0.3">
      <c r="E45" s="18"/>
    </row>
    <row r="46" spans="1:5" x14ac:dyDescent="0.3">
      <c r="E46" s="18"/>
    </row>
    <row r="47" spans="1:5" x14ac:dyDescent="0.3">
      <c r="E47" s="18"/>
    </row>
    <row r="48" spans="1:5" x14ac:dyDescent="0.3">
      <c r="E48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6"/>
  <sheetViews>
    <sheetView workbookViewId="0">
      <pane xSplit="2" ySplit="4" topLeftCell="C5" activePane="bottomRight" state="frozen"/>
      <selection sqref="A1:A1048576"/>
      <selection pane="topRight" sqref="A1:A1048576"/>
      <selection pane="bottomLeft" sqref="A1:A1048576"/>
      <selection pane="bottomRight" activeCell="A2" sqref="A2"/>
    </sheetView>
  </sheetViews>
  <sheetFormatPr defaultRowHeight="14.4" x14ac:dyDescent="0.3"/>
  <cols>
    <col min="1" max="1" width="11.33203125" customWidth="1"/>
    <col min="2" max="2" width="6.88671875" bestFit="1" customWidth="1"/>
    <col min="3" max="3" width="7.88671875" customWidth="1"/>
    <col min="4" max="4" width="7.88671875" style="14" customWidth="1"/>
    <col min="5" max="5" width="5" style="14" customWidth="1"/>
    <col min="6" max="6" width="12.44140625" style="14" customWidth="1"/>
    <col min="7" max="7" width="15" style="35" customWidth="1"/>
    <col min="8" max="10" width="7.88671875" style="35" customWidth="1"/>
    <col min="11" max="12" width="7.88671875" style="14" customWidth="1"/>
    <col min="13" max="13" width="6.33203125" bestFit="1" customWidth="1"/>
    <col min="14" max="14" width="7.88671875" bestFit="1" customWidth="1"/>
    <col min="15" max="15" width="8.6640625" bestFit="1" customWidth="1"/>
  </cols>
  <sheetData>
    <row r="1" spans="1:15" s="38" customFormat="1" x14ac:dyDescent="0.3">
      <c r="A1" s="38" t="s">
        <v>82</v>
      </c>
      <c r="G1" s="40"/>
      <c r="H1" s="40"/>
      <c r="I1" s="40"/>
      <c r="J1" s="40"/>
    </row>
    <row r="2" spans="1:15" s="38" customFormat="1" x14ac:dyDescent="0.3">
      <c r="A2" s="38" t="s">
        <v>77</v>
      </c>
      <c r="G2" s="40"/>
      <c r="H2" s="40"/>
      <c r="I2" s="40"/>
      <c r="J2" s="40"/>
    </row>
    <row r="3" spans="1:15" s="38" customFormat="1" x14ac:dyDescent="0.3">
      <c r="G3" s="40"/>
      <c r="H3" s="40"/>
      <c r="I3" s="40"/>
      <c r="J3" s="40"/>
    </row>
    <row r="4" spans="1:15" s="27" customFormat="1" ht="52.5" customHeight="1" x14ac:dyDescent="0.3">
      <c r="A4" s="25" t="s">
        <v>0</v>
      </c>
      <c r="B4" s="25" t="s">
        <v>1</v>
      </c>
      <c r="C4" s="25" t="s">
        <v>2</v>
      </c>
      <c r="D4" s="26" t="s">
        <v>3</v>
      </c>
      <c r="E4" s="26"/>
      <c r="F4" s="26" t="s">
        <v>70</v>
      </c>
      <c r="G4" s="30" t="s">
        <v>71</v>
      </c>
      <c r="H4" s="30" t="s">
        <v>74</v>
      </c>
      <c r="I4" s="30" t="s">
        <v>72</v>
      </c>
      <c r="J4" s="30" t="s">
        <v>73</v>
      </c>
      <c r="K4" s="26" t="s">
        <v>74</v>
      </c>
      <c r="L4" s="26" t="s">
        <v>75</v>
      </c>
      <c r="M4" s="25" t="s">
        <v>21</v>
      </c>
      <c r="N4" s="25" t="s">
        <v>22</v>
      </c>
      <c r="O4" s="25" t="s">
        <v>23</v>
      </c>
    </row>
    <row r="5" spans="1:15" x14ac:dyDescent="0.3">
      <c r="A5" s="1">
        <v>2000</v>
      </c>
      <c r="B5" s="1">
        <v>1</v>
      </c>
      <c r="C5" s="17">
        <v>0.482777402914363</v>
      </c>
      <c r="D5" s="19">
        <v>0.49199999999999999</v>
      </c>
      <c r="E5" s="19"/>
      <c r="F5" s="19"/>
      <c r="G5" s="31"/>
      <c r="H5" s="31"/>
      <c r="I5" s="31"/>
      <c r="J5" s="31"/>
      <c r="K5" s="19"/>
      <c r="L5" s="19"/>
      <c r="M5" s="2">
        <v>-8.8772916307520208E-3</v>
      </c>
      <c r="N5" s="6">
        <v>-1.83879601181887E-2</v>
      </c>
      <c r="O5" s="5">
        <v>-0.25843396491187798</v>
      </c>
    </row>
    <row r="6" spans="1:15" x14ac:dyDescent="0.3">
      <c r="A6" s="1">
        <v>2000</v>
      </c>
      <c r="B6" s="1">
        <v>2</v>
      </c>
      <c r="C6" s="17">
        <v>0.47908774064266801</v>
      </c>
      <c r="D6" s="19">
        <v>0.47399999999999998</v>
      </c>
      <c r="E6" s="19"/>
      <c r="F6" s="19"/>
      <c r="G6" s="31"/>
      <c r="H6" s="31"/>
      <c r="I6" s="31"/>
      <c r="J6" s="31"/>
      <c r="K6" s="19"/>
      <c r="L6" s="19"/>
      <c r="M6" s="2">
        <v>5.5532814318387498E-3</v>
      </c>
      <c r="N6" s="6">
        <v>1.15913661752007E-2</v>
      </c>
      <c r="O6" s="5">
        <v>0.16166603491204901</v>
      </c>
    </row>
    <row r="7" spans="1:15" x14ac:dyDescent="0.3">
      <c r="A7" s="1">
        <v>2000</v>
      </c>
      <c r="B7" s="1">
        <v>3</v>
      </c>
      <c r="C7" s="17">
        <v>0.49241856528179301</v>
      </c>
      <c r="D7" s="19">
        <v>0.48699999999999999</v>
      </c>
      <c r="E7" s="19"/>
      <c r="F7" s="19"/>
      <c r="G7" s="31"/>
      <c r="H7" s="31"/>
      <c r="I7" s="31"/>
      <c r="J7" s="31"/>
      <c r="K7" s="19"/>
      <c r="L7" s="19"/>
      <c r="M7" s="2">
        <v>5.3557275042390197E-3</v>
      </c>
      <c r="N7" s="6">
        <v>1.08763720173185E-2</v>
      </c>
      <c r="O7" s="5">
        <v>0.15591488389469901</v>
      </c>
    </row>
    <row r="8" spans="1:15" x14ac:dyDescent="0.3">
      <c r="A8" s="1">
        <v>2000</v>
      </c>
      <c r="B8" s="1">
        <v>4</v>
      </c>
      <c r="C8" s="17">
        <v>0.49572570499681901</v>
      </c>
      <c r="D8" s="19">
        <v>0.51100000000000001</v>
      </c>
      <c r="E8" s="19"/>
      <c r="F8" s="19"/>
      <c r="G8" s="31"/>
      <c r="H8" s="31"/>
      <c r="I8" s="31"/>
      <c r="J8" s="31"/>
      <c r="K8" s="19"/>
      <c r="L8" s="19"/>
      <c r="M8" s="2">
        <v>-1.5371507726944501E-2</v>
      </c>
      <c r="N8" s="6">
        <v>-3.1008090909958201E-2</v>
      </c>
      <c r="O8" s="5">
        <v>-0.44749230438555498</v>
      </c>
    </row>
    <row r="9" spans="1:15" x14ac:dyDescent="0.3">
      <c r="A9" s="1">
        <v>2000</v>
      </c>
      <c r="B9" s="1">
        <v>5</v>
      </c>
      <c r="C9" s="17">
        <v>0.51783901060070803</v>
      </c>
      <c r="D9" s="19">
        <v>0.54500000000000004</v>
      </c>
      <c r="E9" s="19"/>
      <c r="F9" s="19"/>
      <c r="G9" s="31"/>
      <c r="H9" s="31"/>
      <c r="I9" s="31"/>
      <c r="J9" s="31"/>
      <c r="K9" s="19"/>
      <c r="L9" s="19"/>
      <c r="M9" s="2">
        <v>-2.66724714627832E-2</v>
      </c>
      <c r="N9" s="6">
        <v>-5.15072656110677E-2</v>
      </c>
      <c r="O9" s="5">
        <v>-0.77648373409830596</v>
      </c>
    </row>
    <row r="10" spans="1:15" x14ac:dyDescent="0.3">
      <c r="A10" s="1">
        <v>2000</v>
      </c>
      <c r="B10" s="1">
        <v>6</v>
      </c>
      <c r="C10" s="17">
        <v>0.58780262603566802</v>
      </c>
      <c r="D10" s="19">
        <v>0.57199999999999995</v>
      </c>
      <c r="E10" s="19"/>
      <c r="F10" s="19"/>
      <c r="G10" s="31"/>
      <c r="H10" s="31"/>
      <c r="I10" s="31"/>
      <c r="J10" s="31"/>
      <c r="K10" s="19"/>
      <c r="L10" s="19"/>
      <c r="M10" s="2">
        <v>1.6139589118566201E-2</v>
      </c>
      <c r="N10" s="6">
        <v>2.7457497472266799E-2</v>
      </c>
      <c r="O10" s="5">
        <v>0.46985253852771203</v>
      </c>
    </row>
    <row r="11" spans="1:15" x14ac:dyDescent="0.3">
      <c r="A11" s="1">
        <v>2000</v>
      </c>
      <c r="B11" s="1">
        <v>7</v>
      </c>
      <c r="C11" s="17">
        <v>0.59268372611909204</v>
      </c>
      <c r="D11" s="19">
        <v>0.61499999999999999</v>
      </c>
      <c r="E11" s="19"/>
      <c r="F11" s="19"/>
      <c r="G11" s="31"/>
      <c r="H11" s="31"/>
      <c r="I11" s="31"/>
      <c r="J11" s="31"/>
      <c r="K11" s="19"/>
      <c r="L11" s="19"/>
      <c r="M11" s="2">
        <v>-2.1927027913043101E-2</v>
      </c>
      <c r="N11" s="6">
        <v>-3.6996170042700303E-2</v>
      </c>
      <c r="O11" s="5">
        <v>-0.63833531644618402</v>
      </c>
    </row>
    <row r="12" spans="1:15" x14ac:dyDescent="0.3">
      <c r="A12" s="1">
        <v>2000</v>
      </c>
      <c r="B12" s="1">
        <v>8</v>
      </c>
      <c r="C12" s="17">
        <v>0.59922798072221795</v>
      </c>
      <c r="D12" s="19">
        <v>0.60899999999999999</v>
      </c>
      <c r="E12" s="19"/>
      <c r="F12" s="19"/>
      <c r="G12" s="31"/>
      <c r="H12" s="31"/>
      <c r="I12" s="31"/>
      <c r="J12" s="31"/>
      <c r="K12" s="19"/>
      <c r="L12" s="19"/>
      <c r="M12" s="2">
        <v>-1.0261188737001299E-2</v>
      </c>
      <c r="N12" s="6">
        <v>-1.7124014677408799E-2</v>
      </c>
      <c r="O12" s="5">
        <v>-0.29872170480758597</v>
      </c>
    </row>
    <row r="13" spans="1:15" x14ac:dyDescent="0.3">
      <c r="A13" s="1">
        <v>2000</v>
      </c>
      <c r="B13" s="1">
        <v>9</v>
      </c>
      <c r="C13" s="17">
        <v>0.61524640714385204</v>
      </c>
      <c r="D13" s="19">
        <v>0.59799999999999998</v>
      </c>
      <c r="E13" s="19"/>
      <c r="F13" s="19"/>
      <c r="G13" s="31"/>
      <c r="H13" s="31"/>
      <c r="I13" s="31"/>
      <c r="J13" s="31"/>
      <c r="K13" s="19"/>
      <c r="L13" s="19"/>
      <c r="M13" s="2">
        <v>1.6984618443575499E-2</v>
      </c>
      <c r="N13" s="6">
        <v>2.76062050039802E-2</v>
      </c>
      <c r="O13" s="5">
        <v>0.49445286574603298</v>
      </c>
    </row>
    <row r="14" spans="1:15" x14ac:dyDescent="0.3">
      <c r="A14" s="1">
        <v>2000</v>
      </c>
      <c r="B14" s="1">
        <v>10</v>
      </c>
      <c r="C14" s="17">
        <v>0.56307006726457398</v>
      </c>
      <c r="D14" s="19">
        <v>0.53600000000000003</v>
      </c>
      <c r="E14" s="19"/>
      <c r="F14" s="19"/>
      <c r="G14" s="31"/>
      <c r="H14" s="31"/>
      <c r="I14" s="31"/>
      <c r="J14" s="31"/>
      <c r="K14" s="19"/>
      <c r="L14" s="19"/>
      <c r="M14" s="2">
        <v>2.7000638265720699E-2</v>
      </c>
      <c r="N14" s="6">
        <v>4.7952537056163098E-2</v>
      </c>
      <c r="O14" s="5">
        <v>0.78603726140857499</v>
      </c>
    </row>
    <row r="15" spans="1:15" x14ac:dyDescent="0.3">
      <c r="A15" s="1">
        <v>2000</v>
      </c>
      <c r="B15" s="1">
        <v>11</v>
      </c>
      <c r="C15" s="17">
        <v>0.52537475233512698</v>
      </c>
      <c r="D15" s="19">
        <v>0.52</v>
      </c>
      <c r="E15" s="19"/>
      <c r="F15" s="19"/>
      <c r="G15" s="31"/>
      <c r="H15" s="31"/>
      <c r="I15" s="31"/>
      <c r="J15" s="31"/>
      <c r="K15" s="19"/>
      <c r="L15" s="19"/>
      <c r="M15" s="2">
        <v>5.3146746452800197E-3</v>
      </c>
      <c r="N15" s="6">
        <v>1.0115968880609401E-2</v>
      </c>
      <c r="O15" s="5">
        <v>0.15471976115309699</v>
      </c>
    </row>
    <row r="16" spans="1:15" x14ac:dyDescent="0.3">
      <c r="A16" s="1">
        <v>2000</v>
      </c>
      <c r="B16" s="1">
        <v>12</v>
      </c>
      <c r="C16" s="17">
        <v>0.52000536173863499</v>
      </c>
      <c r="D16" s="19">
        <v>0.5</v>
      </c>
      <c r="E16" s="19"/>
      <c r="F16" s="19"/>
      <c r="G16" s="31"/>
      <c r="H16" s="31"/>
      <c r="I16" s="31"/>
      <c r="J16" s="31"/>
      <c r="K16" s="19"/>
      <c r="L16" s="19"/>
      <c r="M16" s="2">
        <v>2.0193007896552699E-2</v>
      </c>
      <c r="N16" s="6">
        <v>3.8832307092060599E-2</v>
      </c>
      <c r="O16" s="5">
        <v>0.58785486737027404</v>
      </c>
    </row>
    <row r="17" spans="1:15" x14ac:dyDescent="0.3">
      <c r="A17" s="1">
        <v>2001</v>
      </c>
      <c r="B17" s="1">
        <v>1</v>
      </c>
      <c r="C17" s="17">
        <v>0.57639611946806302</v>
      </c>
      <c r="D17" s="19">
        <v>0.55100000000000005</v>
      </c>
      <c r="E17" s="19"/>
      <c r="F17" s="19"/>
      <c r="G17" s="31"/>
      <c r="H17" s="31"/>
      <c r="I17" s="31"/>
      <c r="J17" s="31"/>
      <c r="K17" s="19"/>
      <c r="L17" s="19"/>
      <c r="M17" s="2">
        <v>2.5818873138073101E-2</v>
      </c>
      <c r="N17" s="6">
        <v>4.4793627621748197E-2</v>
      </c>
      <c r="O17" s="5">
        <v>0.75163394784899695</v>
      </c>
    </row>
    <row r="18" spans="1:15" x14ac:dyDescent="0.3">
      <c r="A18" s="1">
        <v>2001</v>
      </c>
      <c r="B18" s="1">
        <v>2</v>
      </c>
      <c r="C18" s="17">
        <v>0.50589455807428296</v>
      </c>
      <c r="D18" s="19">
        <v>0.51200000000000001</v>
      </c>
      <c r="E18" s="19"/>
      <c r="F18" s="19"/>
      <c r="G18" s="31"/>
      <c r="H18" s="31"/>
      <c r="I18" s="31"/>
      <c r="J18" s="31"/>
      <c r="K18" s="19"/>
      <c r="L18" s="19"/>
      <c r="M18" s="2">
        <v>-5.9993690174549004E-3</v>
      </c>
      <c r="N18" s="6">
        <v>-1.18589317115643E-2</v>
      </c>
      <c r="O18" s="5">
        <v>-0.17465244881439199</v>
      </c>
    </row>
    <row r="19" spans="1:15" x14ac:dyDescent="0.3">
      <c r="A19" s="1">
        <v>2001</v>
      </c>
      <c r="B19" s="1">
        <v>3</v>
      </c>
      <c r="C19" s="17">
        <v>0.50126329647182799</v>
      </c>
      <c r="D19" s="19">
        <v>0.505</v>
      </c>
      <c r="E19" s="19"/>
      <c r="F19" s="19"/>
      <c r="G19" s="31"/>
      <c r="H19" s="31"/>
      <c r="I19" s="31"/>
      <c r="J19" s="31"/>
      <c r="K19" s="19"/>
      <c r="L19" s="19"/>
      <c r="M19" s="2">
        <v>-3.9688247575296902E-3</v>
      </c>
      <c r="N19" s="6">
        <v>-7.9176448494523797E-3</v>
      </c>
      <c r="O19" s="5">
        <v>-0.11553964438610299</v>
      </c>
    </row>
    <row r="20" spans="1:15" x14ac:dyDescent="0.3">
      <c r="A20" s="1">
        <v>2001</v>
      </c>
      <c r="B20" s="1">
        <v>4</v>
      </c>
      <c r="C20" s="17">
        <v>0.51139349775784804</v>
      </c>
      <c r="D20" s="19">
        <v>0.50800000000000001</v>
      </c>
      <c r="E20" s="19"/>
      <c r="F20" s="19"/>
      <c r="G20" s="31"/>
      <c r="H20" s="31"/>
      <c r="I20" s="31"/>
      <c r="J20" s="31"/>
      <c r="K20" s="19"/>
      <c r="L20" s="19"/>
      <c r="M20" s="2">
        <v>3.0825223457167099E-3</v>
      </c>
      <c r="N20" s="6">
        <v>6.0276917075240697E-3</v>
      </c>
      <c r="O20" s="5">
        <v>8.9737783196556606E-2</v>
      </c>
    </row>
    <row r="21" spans="1:15" x14ac:dyDescent="0.3">
      <c r="A21" s="1">
        <v>2001</v>
      </c>
      <c r="B21" s="1">
        <v>5</v>
      </c>
      <c r="C21" s="17">
        <v>0.52762485909671497</v>
      </c>
      <c r="D21" s="19">
        <v>0.52500000000000002</v>
      </c>
      <c r="E21" s="19"/>
      <c r="F21" s="19"/>
      <c r="G21" s="31"/>
      <c r="H21" s="31"/>
      <c r="I21" s="31"/>
      <c r="J21" s="31"/>
      <c r="K21" s="19"/>
      <c r="L21" s="19"/>
      <c r="M21" s="2">
        <v>3.10463152999096E-3</v>
      </c>
      <c r="N21" s="6">
        <v>5.8841646227701201E-3</v>
      </c>
      <c r="O21" s="5">
        <v>9.0381421413101098E-2</v>
      </c>
    </row>
    <row r="22" spans="1:15" x14ac:dyDescent="0.3">
      <c r="A22" s="1">
        <v>2001</v>
      </c>
      <c r="B22" s="1">
        <v>6</v>
      </c>
      <c r="C22" s="17">
        <v>0.59998699531226496</v>
      </c>
      <c r="D22" s="19">
        <v>0.60099999999999998</v>
      </c>
      <c r="E22" s="19"/>
      <c r="F22" s="19"/>
      <c r="G22" s="31"/>
      <c r="H22" s="31"/>
      <c r="I22" s="31"/>
      <c r="J22" s="31"/>
      <c r="K22" s="19"/>
      <c r="L22" s="19"/>
      <c r="M22" s="2">
        <v>-5.2773461974253699E-4</v>
      </c>
      <c r="N22" s="6">
        <v>-8.7957676393948499E-4</v>
      </c>
      <c r="O22" s="5">
        <v>-1.5363306273376599E-2</v>
      </c>
    </row>
    <row r="23" spans="1:15" x14ac:dyDescent="0.3">
      <c r="A23" s="1">
        <v>2001</v>
      </c>
      <c r="B23" s="1">
        <v>7</v>
      </c>
      <c r="C23" s="17">
        <v>0.61279887005649902</v>
      </c>
      <c r="D23" s="19">
        <v>0.59799999999999998</v>
      </c>
      <c r="E23" s="19"/>
      <c r="F23" s="19"/>
      <c r="G23" s="31"/>
      <c r="H23" s="31"/>
      <c r="I23" s="31"/>
      <c r="J23" s="31"/>
      <c r="K23" s="19"/>
      <c r="L23" s="19"/>
      <c r="M23" s="2">
        <v>1.5142898096277099E-2</v>
      </c>
      <c r="N23" s="6">
        <v>2.47110411526721E-2</v>
      </c>
      <c r="O23" s="5">
        <v>0.44083706585922999</v>
      </c>
    </row>
    <row r="24" spans="1:15" x14ac:dyDescent="0.3">
      <c r="A24" s="1">
        <v>2001</v>
      </c>
      <c r="B24" s="1">
        <v>8</v>
      </c>
      <c r="C24" s="17">
        <v>0.61711392501330797</v>
      </c>
      <c r="D24" s="19">
        <v>0.64</v>
      </c>
      <c r="E24" s="19"/>
      <c r="F24" s="19"/>
      <c r="G24" s="31"/>
      <c r="H24" s="31"/>
      <c r="I24" s="31"/>
      <c r="J24" s="31"/>
      <c r="K24" s="19"/>
      <c r="L24" s="19"/>
      <c r="M24" s="2">
        <v>-2.24306598071803E-2</v>
      </c>
      <c r="N24" s="6">
        <v>-3.63476805464997E-2</v>
      </c>
      <c r="O24" s="5">
        <v>-0.65299694892056004</v>
      </c>
    </row>
    <row r="25" spans="1:15" x14ac:dyDescent="0.3">
      <c r="A25" s="1">
        <v>2001</v>
      </c>
      <c r="B25" s="1">
        <v>9</v>
      </c>
      <c r="C25" s="17">
        <v>0.64833806491214496</v>
      </c>
      <c r="D25" s="19">
        <v>0.57399999999999995</v>
      </c>
      <c r="E25" s="19"/>
      <c r="F25" s="19"/>
      <c r="G25" s="31"/>
      <c r="H25" s="31"/>
      <c r="I25" s="31"/>
      <c r="J25" s="31"/>
      <c r="K25" s="19"/>
      <c r="L25" s="19"/>
      <c r="M25" s="2">
        <v>7.46419944831649E-2</v>
      </c>
      <c r="N25" s="6">
        <v>0.115128200120842</v>
      </c>
      <c r="O25" s="5">
        <v>2.17296303710377</v>
      </c>
    </row>
    <row r="26" spans="1:15" x14ac:dyDescent="0.3">
      <c r="A26" s="1">
        <v>2001</v>
      </c>
      <c r="B26" s="1">
        <v>10</v>
      </c>
      <c r="C26" s="17">
        <v>0.60649755575924302</v>
      </c>
      <c r="D26" s="19">
        <v>0.59</v>
      </c>
      <c r="E26" s="19"/>
      <c r="F26" s="19"/>
      <c r="G26" s="31"/>
      <c r="H26" s="31"/>
      <c r="I26" s="31"/>
      <c r="J26" s="31"/>
      <c r="K26" s="19"/>
      <c r="L26" s="19"/>
      <c r="M26" s="2">
        <v>1.6724179430319602E-2</v>
      </c>
      <c r="N26" s="6">
        <v>2.7575015383835201E-2</v>
      </c>
      <c r="O26" s="5">
        <v>0.48687101650495401</v>
      </c>
    </row>
    <row r="27" spans="1:15" x14ac:dyDescent="0.3">
      <c r="A27" s="1">
        <v>2001</v>
      </c>
      <c r="B27" s="1">
        <v>11</v>
      </c>
      <c r="C27" s="17">
        <v>0.51271975299229799</v>
      </c>
      <c r="D27" s="19">
        <v>0.52400000000000002</v>
      </c>
      <c r="E27" s="19"/>
      <c r="F27" s="19"/>
      <c r="G27" s="31"/>
      <c r="H27" s="31"/>
      <c r="I27" s="31"/>
      <c r="J27" s="31"/>
      <c r="K27" s="19"/>
      <c r="L27" s="19"/>
      <c r="M27" s="2">
        <v>-1.12375878804156E-2</v>
      </c>
      <c r="N27" s="6">
        <v>-2.1917602773896702E-2</v>
      </c>
      <c r="O27" s="5">
        <v>-0.32714644429626</v>
      </c>
    </row>
    <row r="28" spans="1:15" x14ac:dyDescent="0.3">
      <c r="A28" s="1">
        <v>2001</v>
      </c>
      <c r="B28" s="1">
        <v>12</v>
      </c>
      <c r="C28" s="17">
        <v>0.53458187647912103</v>
      </c>
      <c r="D28" s="19">
        <v>0.49299999999999999</v>
      </c>
      <c r="E28" s="19"/>
      <c r="F28" s="19"/>
      <c r="G28" s="31"/>
      <c r="H28" s="31"/>
      <c r="I28" s="31"/>
      <c r="J28" s="31"/>
      <c r="K28" s="19"/>
      <c r="L28" s="19"/>
      <c r="M28" s="2">
        <v>4.1603086407486001E-2</v>
      </c>
      <c r="N28" s="6">
        <v>7.7823600533361598E-2</v>
      </c>
      <c r="O28" s="5">
        <v>1.21114085467385</v>
      </c>
    </row>
    <row r="29" spans="1:15" x14ac:dyDescent="0.3">
      <c r="A29" s="1">
        <v>2002</v>
      </c>
      <c r="B29" s="1">
        <v>1</v>
      </c>
      <c r="C29" s="17">
        <v>0.53945345897494601</v>
      </c>
      <c r="D29" s="19">
        <v>0.53500000000000003</v>
      </c>
      <c r="E29" s="19"/>
      <c r="F29" s="19"/>
      <c r="G29" s="31"/>
      <c r="H29" s="31"/>
      <c r="I29" s="31"/>
      <c r="J29" s="31"/>
      <c r="K29" s="19"/>
      <c r="L29" s="19"/>
      <c r="M29" s="2">
        <v>4.5870902866059797E-3</v>
      </c>
      <c r="N29" s="6">
        <v>8.5032178592797103E-3</v>
      </c>
      <c r="O29" s="5">
        <v>0.13353846865521099</v>
      </c>
    </row>
    <row r="30" spans="1:15" x14ac:dyDescent="0.3">
      <c r="A30" s="1">
        <v>2002</v>
      </c>
      <c r="B30" s="1">
        <v>2</v>
      </c>
      <c r="C30" s="17">
        <v>0.49001550387596998</v>
      </c>
      <c r="D30" s="19">
        <v>0.504</v>
      </c>
      <c r="E30" s="19"/>
      <c r="F30" s="19"/>
      <c r="G30" s="31"/>
      <c r="H30" s="31"/>
      <c r="I30" s="31"/>
      <c r="J30" s="31"/>
      <c r="K30" s="19"/>
      <c r="L30" s="19"/>
      <c r="M30" s="2">
        <v>-1.4428784629495799E-2</v>
      </c>
      <c r="N30" s="6">
        <v>-2.9445567569527299E-2</v>
      </c>
      <c r="O30" s="5">
        <v>-0.420047935312031</v>
      </c>
    </row>
    <row r="31" spans="1:15" x14ac:dyDescent="0.3">
      <c r="A31" s="1">
        <v>2002</v>
      </c>
      <c r="B31" s="1">
        <v>3</v>
      </c>
      <c r="C31" s="17">
        <v>0.488900243309003</v>
      </c>
      <c r="D31" s="19">
        <v>0.503</v>
      </c>
      <c r="E31" s="19"/>
      <c r="F31" s="19"/>
      <c r="G31" s="31"/>
      <c r="H31" s="31"/>
      <c r="I31" s="31"/>
      <c r="J31" s="31"/>
      <c r="K31" s="19"/>
      <c r="L31" s="19"/>
      <c r="M31" s="2">
        <v>-1.41701234515965E-2</v>
      </c>
      <c r="N31" s="6">
        <v>-2.8983670279420198E-2</v>
      </c>
      <c r="O31" s="5">
        <v>-0.412517842063575</v>
      </c>
    </row>
    <row r="32" spans="1:15" x14ac:dyDescent="0.3">
      <c r="A32" s="1">
        <v>2002</v>
      </c>
      <c r="B32" s="1">
        <v>4</v>
      </c>
      <c r="C32" s="17">
        <v>0.53322444905167599</v>
      </c>
      <c r="D32" s="19">
        <v>0.52500000000000002</v>
      </c>
      <c r="E32" s="19"/>
      <c r="F32" s="19"/>
      <c r="G32" s="31"/>
      <c r="H32" s="31"/>
      <c r="I32" s="31"/>
      <c r="J32" s="31"/>
      <c r="K32" s="19"/>
      <c r="L32" s="19"/>
      <c r="M32" s="2">
        <v>8.5645400219427296E-3</v>
      </c>
      <c r="N32" s="6">
        <v>1.60617916848609E-2</v>
      </c>
      <c r="O32" s="5">
        <v>0.249329201695903</v>
      </c>
    </row>
    <row r="33" spans="1:15" x14ac:dyDescent="0.3">
      <c r="A33" s="1">
        <v>2002</v>
      </c>
      <c r="B33" s="1">
        <v>5</v>
      </c>
      <c r="C33" s="17">
        <v>0.57232783646173602</v>
      </c>
      <c r="D33" s="19">
        <v>0.57999999999999996</v>
      </c>
      <c r="E33" s="19"/>
      <c r="F33" s="19"/>
      <c r="G33" s="31"/>
      <c r="H33" s="31"/>
      <c r="I33" s="31"/>
      <c r="J33" s="31"/>
      <c r="K33" s="19"/>
      <c r="L33" s="19"/>
      <c r="M33" s="2">
        <v>-7.9378530193255897E-3</v>
      </c>
      <c r="N33" s="6">
        <v>-1.38694162918918E-2</v>
      </c>
      <c r="O33" s="5">
        <v>-0.23108521314830899</v>
      </c>
    </row>
    <row r="34" spans="1:15" x14ac:dyDescent="0.3">
      <c r="A34" s="1">
        <v>2002</v>
      </c>
      <c r="B34" s="1">
        <v>6</v>
      </c>
      <c r="C34" s="17">
        <v>0.59289429239236802</v>
      </c>
      <c r="D34" s="19">
        <v>0.58099999999999996</v>
      </c>
      <c r="E34" s="19"/>
      <c r="F34" s="19"/>
      <c r="G34" s="31"/>
      <c r="H34" s="31"/>
      <c r="I34" s="31"/>
      <c r="J34" s="31"/>
      <c r="K34" s="19"/>
      <c r="L34" s="19"/>
      <c r="M34" s="2">
        <v>1.1878401786484E-2</v>
      </c>
      <c r="N34" s="6">
        <v>2.003460302941E-2</v>
      </c>
      <c r="O34" s="5">
        <v>0.34580169247378301</v>
      </c>
    </row>
    <row r="35" spans="1:15" x14ac:dyDescent="0.3">
      <c r="A35" s="1">
        <v>2002</v>
      </c>
      <c r="B35" s="1">
        <v>7</v>
      </c>
      <c r="C35" s="17">
        <v>0.65038331393092796</v>
      </c>
      <c r="D35" s="19">
        <v>0.61899999999999999</v>
      </c>
      <c r="E35" s="19"/>
      <c r="F35" s="19"/>
      <c r="G35" s="31"/>
      <c r="H35" s="31"/>
      <c r="I35" s="31"/>
      <c r="J35" s="31"/>
      <c r="K35" s="19"/>
      <c r="L35" s="19"/>
      <c r="M35" s="2">
        <v>3.1022868630492102E-2</v>
      </c>
      <c r="N35" s="6">
        <v>4.7699361232054503E-2</v>
      </c>
      <c r="O35" s="5">
        <v>0.90313163931049201</v>
      </c>
    </row>
    <row r="36" spans="1:15" x14ac:dyDescent="0.3">
      <c r="A36" s="1">
        <v>2002</v>
      </c>
      <c r="B36" s="1">
        <v>8</v>
      </c>
      <c r="C36" s="17">
        <v>0.62486623516720796</v>
      </c>
      <c r="D36" s="19">
        <v>0.66200000000000003</v>
      </c>
      <c r="E36" s="19"/>
      <c r="F36" s="19"/>
      <c r="G36" s="31"/>
      <c r="H36" s="31"/>
      <c r="I36" s="31"/>
      <c r="J36" s="31"/>
      <c r="K36" s="19"/>
      <c r="L36" s="19"/>
      <c r="M36" s="2">
        <v>-3.6881910722278803E-2</v>
      </c>
      <c r="N36" s="6">
        <v>-5.9023689626003802E-2</v>
      </c>
      <c r="O36" s="5">
        <v>-1.07369891831265</v>
      </c>
    </row>
    <row r="37" spans="1:15" x14ac:dyDescent="0.3">
      <c r="A37" s="1">
        <v>2002</v>
      </c>
      <c r="B37" s="1">
        <v>9</v>
      </c>
      <c r="C37" s="17">
        <v>0.61666441294074803</v>
      </c>
      <c r="D37" s="19">
        <v>0.61499999999999999</v>
      </c>
      <c r="E37" s="19"/>
      <c r="F37" s="19"/>
      <c r="G37" s="31"/>
      <c r="H37" s="31"/>
      <c r="I37" s="31"/>
      <c r="J37" s="31"/>
      <c r="K37" s="19"/>
      <c r="L37" s="19"/>
      <c r="M37" s="2">
        <v>1.8621873316943E-3</v>
      </c>
      <c r="N37" s="6">
        <v>3.01977427692625E-3</v>
      </c>
      <c r="O37" s="5">
        <v>5.4211630704043799E-2</v>
      </c>
    </row>
    <row r="38" spans="1:15" x14ac:dyDescent="0.3">
      <c r="A38" s="1">
        <v>2002</v>
      </c>
      <c r="B38" s="1">
        <v>10</v>
      </c>
      <c r="C38" s="17">
        <v>0.60551376538379398</v>
      </c>
      <c r="D38" s="19">
        <v>0.57899999999999996</v>
      </c>
      <c r="E38" s="19"/>
      <c r="F38" s="19"/>
      <c r="G38" s="31"/>
      <c r="H38" s="31"/>
      <c r="I38" s="31"/>
      <c r="J38" s="31"/>
      <c r="K38" s="19"/>
      <c r="L38" s="19"/>
      <c r="M38" s="2">
        <v>2.6519371572737101E-2</v>
      </c>
      <c r="N38" s="6">
        <v>4.3796480094764299E-2</v>
      </c>
      <c r="O38" s="5">
        <v>0.77202672026369001</v>
      </c>
    </row>
    <row r="39" spans="1:15" x14ac:dyDescent="0.3">
      <c r="A39" s="1">
        <v>2002</v>
      </c>
      <c r="B39" s="1">
        <v>11</v>
      </c>
      <c r="C39" s="17">
        <v>0.56774909913092697</v>
      </c>
      <c r="D39" s="19">
        <v>0.54300000000000004</v>
      </c>
      <c r="E39" s="19"/>
      <c r="F39" s="19"/>
      <c r="G39" s="31"/>
      <c r="H39" s="31"/>
      <c r="I39" s="31"/>
      <c r="J39" s="31"/>
      <c r="K39" s="19"/>
      <c r="L39" s="19"/>
      <c r="M39" s="2">
        <v>2.4909985784946201E-2</v>
      </c>
      <c r="N39" s="6">
        <v>4.38749895386479E-2</v>
      </c>
      <c r="O39" s="5">
        <v>0.72517459829770303</v>
      </c>
    </row>
    <row r="40" spans="1:15" x14ac:dyDescent="0.3">
      <c r="A40" s="1">
        <v>2002</v>
      </c>
      <c r="B40" s="1">
        <v>12</v>
      </c>
      <c r="C40" s="17">
        <v>0.50265360896986899</v>
      </c>
      <c r="D40" s="19">
        <v>0.52600000000000002</v>
      </c>
      <c r="E40" s="19"/>
      <c r="F40" s="19"/>
      <c r="G40" s="31"/>
      <c r="H40" s="31"/>
      <c r="I40" s="31"/>
      <c r="J40" s="31"/>
      <c r="K40" s="19"/>
      <c r="L40" s="19"/>
      <c r="M40" s="2">
        <v>-2.3442418170254099E-2</v>
      </c>
      <c r="N40" s="6">
        <v>-4.6637321909011299E-2</v>
      </c>
      <c r="O40" s="5">
        <v>-0.68245105904533498</v>
      </c>
    </row>
    <row r="41" spans="1:15" x14ac:dyDescent="0.3">
      <c r="A41" s="1">
        <v>2003</v>
      </c>
      <c r="B41" s="1">
        <v>1</v>
      </c>
      <c r="C41" s="17">
        <v>0.54324350534437704</v>
      </c>
      <c r="D41" s="19">
        <v>0.51700000000000002</v>
      </c>
      <c r="E41" s="19"/>
      <c r="F41" s="19"/>
      <c r="G41" s="31"/>
      <c r="H41" s="31"/>
      <c r="I41" s="31"/>
      <c r="J41" s="31"/>
      <c r="K41" s="19"/>
      <c r="L41" s="19"/>
      <c r="M41" s="2">
        <v>2.6104779079919399E-2</v>
      </c>
      <c r="N41" s="6">
        <v>4.8053550246074002E-2</v>
      </c>
      <c r="O41" s="5">
        <v>0.75995718529759504</v>
      </c>
    </row>
    <row r="42" spans="1:15" x14ac:dyDescent="0.3">
      <c r="A42" s="1">
        <v>2003</v>
      </c>
      <c r="B42" s="1">
        <v>2</v>
      </c>
      <c r="C42" s="17">
        <v>0.52280363406763097</v>
      </c>
      <c r="D42" s="19">
        <v>0.504</v>
      </c>
      <c r="E42" s="19"/>
      <c r="F42" s="19"/>
      <c r="G42" s="31"/>
      <c r="H42" s="31"/>
      <c r="I42" s="31"/>
      <c r="J42" s="31"/>
      <c r="K42" s="19"/>
      <c r="L42" s="19"/>
      <c r="M42" s="2">
        <v>1.8347141027376099E-2</v>
      </c>
      <c r="N42" s="6">
        <v>3.5093751901890402E-2</v>
      </c>
      <c r="O42" s="5">
        <v>0.53411835475551706</v>
      </c>
    </row>
    <row r="43" spans="1:15" x14ac:dyDescent="0.3">
      <c r="A43" s="1">
        <v>2003</v>
      </c>
      <c r="B43" s="1">
        <v>3</v>
      </c>
      <c r="C43" s="17">
        <v>0.494089002345798</v>
      </c>
      <c r="D43" s="19">
        <v>0.55200000000000005</v>
      </c>
      <c r="E43" s="19"/>
      <c r="F43" s="19"/>
      <c r="G43" s="31"/>
      <c r="H43" s="31"/>
      <c r="I43" s="31"/>
      <c r="J43" s="31"/>
      <c r="K43" s="19"/>
      <c r="L43" s="19"/>
      <c r="M43" s="2">
        <v>-5.8116092322953498E-2</v>
      </c>
      <c r="N43" s="6">
        <v>-0.11762271988859101</v>
      </c>
      <c r="O43" s="5">
        <v>-1.69186422942076</v>
      </c>
    </row>
    <row r="44" spans="1:15" x14ac:dyDescent="0.3">
      <c r="A44" s="1">
        <v>2003</v>
      </c>
      <c r="B44" s="1">
        <v>4</v>
      </c>
      <c r="C44" s="17">
        <v>0.51650549526033895</v>
      </c>
      <c r="D44" s="19">
        <v>0.48499999999999999</v>
      </c>
      <c r="E44" s="19"/>
      <c r="F44" s="19"/>
      <c r="G44" s="31"/>
      <c r="H44" s="31"/>
      <c r="I44" s="31"/>
      <c r="J44" s="31"/>
      <c r="K44" s="19"/>
      <c r="L44" s="19"/>
      <c r="M44" s="2">
        <v>3.1560039529215198E-2</v>
      </c>
      <c r="N44" s="6">
        <v>6.11030082328703E-2</v>
      </c>
      <c r="O44" s="5">
        <v>0.91876965267837496</v>
      </c>
    </row>
    <row r="45" spans="1:15" x14ac:dyDescent="0.3">
      <c r="A45" s="1">
        <v>2003</v>
      </c>
      <c r="B45" s="1">
        <v>5</v>
      </c>
      <c r="C45" s="17">
        <v>0.54755736924437004</v>
      </c>
      <c r="D45" s="19">
        <v>0.59299999999999997</v>
      </c>
      <c r="E45" s="19"/>
      <c r="F45" s="19"/>
      <c r="G45" s="31"/>
      <c r="H45" s="31"/>
      <c r="I45" s="31"/>
      <c r="J45" s="31"/>
      <c r="K45" s="19"/>
      <c r="L45" s="19"/>
      <c r="M45" s="2">
        <v>-4.5014596523839198E-2</v>
      </c>
      <c r="N45" s="6">
        <v>-8.2209826864277996E-2</v>
      </c>
      <c r="O45" s="5">
        <v>-1.3104560650305801</v>
      </c>
    </row>
    <row r="46" spans="1:15" x14ac:dyDescent="0.3">
      <c r="A46" s="1">
        <v>2003</v>
      </c>
      <c r="B46" s="1">
        <v>6</v>
      </c>
      <c r="C46" s="17">
        <v>0.61099329309188299</v>
      </c>
      <c r="D46" s="19">
        <v>0.57899999999999996</v>
      </c>
      <c r="E46" s="19"/>
      <c r="F46" s="19"/>
      <c r="G46" s="31"/>
      <c r="H46" s="31"/>
      <c r="I46" s="31"/>
      <c r="J46" s="31"/>
      <c r="K46" s="19"/>
      <c r="L46" s="19"/>
      <c r="M46" s="2">
        <v>3.2392684404475701E-2</v>
      </c>
      <c r="N46" s="6">
        <v>5.3016432047159001E-2</v>
      </c>
      <c r="O46" s="5">
        <v>0.94300944623564797</v>
      </c>
    </row>
    <row r="47" spans="1:15" x14ac:dyDescent="0.3">
      <c r="A47" s="1">
        <v>2003</v>
      </c>
      <c r="B47" s="1">
        <v>7</v>
      </c>
      <c r="C47" s="17">
        <v>0.60910599786267505</v>
      </c>
      <c r="D47" s="19">
        <v>0.65200000000000002</v>
      </c>
      <c r="E47" s="19"/>
      <c r="F47" s="19"/>
      <c r="G47" s="31"/>
      <c r="H47" s="31"/>
      <c r="I47" s="31"/>
      <c r="J47" s="31"/>
      <c r="K47" s="19"/>
      <c r="L47" s="19"/>
      <c r="M47" s="2">
        <v>-4.3178430210310599E-2</v>
      </c>
      <c r="N47" s="6">
        <v>-7.0888203960922699E-2</v>
      </c>
      <c r="O47" s="5">
        <v>-1.2570019530806</v>
      </c>
    </row>
    <row r="48" spans="1:15" x14ac:dyDescent="0.3">
      <c r="A48" s="1">
        <v>2003</v>
      </c>
      <c r="B48" s="1">
        <v>8</v>
      </c>
      <c r="C48" s="17">
        <v>0.61872023220529004</v>
      </c>
      <c r="D48" s="19">
        <v>0.6</v>
      </c>
      <c r="E48" s="19"/>
      <c r="F48" s="19"/>
      <c r="G48" s="31"/>
      <c r="H48" s="31"/>
      <c r="I48" s="31"/>
      <c r="J48" s="31"/>
      <c r="K48" s="19"/>
      <c r="L48" s="19"/>
      <c r="M48" s="2">
        <v>1.9005458500759499E-2</v>
      </c>
      <c r="N48" s="6">
        <v>3.0717370325872202E-2</v>
      </c>
      <c r="O48" s="5">
        <v>0.55328316333608496</v>
      </c>
    </row>
    <row r="49" spans="1:15" x14ac:dyDescent="0.3">
      <c r="A49" s="1">
        <v>2003</v>
      </c>
      <c r="B49" s="1">
        <v>9</v>
      </c>
      <c r="C49" s="17">
        <v>0.632189899122232</v>
      </c>
      <c r="D49" s="19">
        <v>0.622</v>
      </c>
      <c r="E49" s="19"/>
      <c r="F49" s="19"/>
      <c r="G49" s="31"/>
      <c r="H49" s="31"/>
      <c r="I49" s="31"/>
      <c r="J49" s="31"/>
      <c r="K49" s="19"/>
      <c r="L49" s="19"/>
      <c r="M49" s="2">
        <v>1.01431293378228E-2</v>
      </c>
      <c r="N49" s="6">
        <v>1.60444343573127E-2</v>
      </c>
      <c r="O49" s="5">
        <v>0.29528478283927601</v>
      </c>
    </row>
    <row r="50" spans="1:15" x14ac:dyDescent="0.3">
      <c r="A50" s="1">
        <v>2003</v>
      </c>
      <c r="B50" s="1">
        <v>10</v>
      </c>
      <c r="C50" s="17">
        <v>0.57354043074542305</v>
      </c>
      <c r="D50" s="19">
        <v>0.60199999999999998</v>
      </c>
      <c r="E50" s="19"/>
      <c r="F50" s="19"/>
      <c r="G50" s="31"/>
      <c r="H50" s="31"/>
      <c r="I50" s="31"/>
      <c r="J50" s="31"/>
      <c r="K50" s="19"/>
      <c r="L50" s="19"/>
      <c r="M50" s="2">
        <v>-2.8331482829492601E-2</v>
      </c>
      <c r="N50" s="6">
        <v>-4.93975338280346E-2</v>
      </c>
      <c r="O50" s="5">
        <v>-0.82478054614032204</v>
      </c>
    </row>
    <row r="51" spans="1:15" x14ac:dyDescent="0.3">
      <c r="A51" s="1">
        <v>2003</v>
      </c>
      <c r="B51" s="1">
        <v>11</v>
      </c>
      <c r="C51" s="17">
        <v>0.53159083688123698</v>
      </c>
      <c r="D51" s="19">
        <v>0.51900000000000002</v>
      </c>
      <c r="E51" s="19"/>
      <c r="F51" s="19"/>
      <c r="G51" s="31"/>
      <c r="H51" s="31"/>
      <c r="I51" s="31"/>
      <c r="J51" s="31"/>
      <c r="K51" s="19"/>
      <c r="L51" s="19"/>
      <c r="M51" s="2">
        <v>1.24367180363476E-2</v>
      </c>
      <c r="N51" s="6">
        <v>2.3395282938494501E-2</v>
      </c>
      <c r="O51" s="5">
        <v>0.36205528513791801</v>
      </c>
    </row>
    <row r="52" spans="1:15" x14ac:dyDescent="0.3">
      <c r="A52" s="1">
        <v>2003</v>
      </c>
      <c r="B52" s="1">
        <v>12</v>
      </c>
      <c r="C52" s="17">
        <v>0.49728238506476902</v>
      </c>
      <c r="D52" s="19">
        <v>0.50900000000000001</v>
      </c>
      <c r="E52" s="19"/>
      <c r="F52" s="19"/>
      <c r="G52" s="31"/>
      <c r="H52" s="31"/>
      <c r="I52" s="31"/>
      <c r="J52" s="31"/>
      <c r="K52" s="19"/>
      <c r="L52" s="19"/>
      <c r="M52" s="2">
        <v>-1.2077266387634299E-2</v>
      </c>
      <c r="N52" s="6">
        <v>-2.4286535679443499E-2</v>
      </c>
      <c r="O52" s="5">
        <v>-0.35159099956130202</v>
      </c>
    </row>
    <row r="53" spans="1:15" x14ac:dyDescent="0.3">
      <c r="A53" s="1">
        <v>2004</v>
      </c>
      <c r="B53" s="1">
        <v>1</v>
      </c>
      <c r="C53" s="17">
        <v>0.510303890306123</v>
      </c>
      <c r="D53" s="19">
        <v>0.505</v>
      </c>
      <c r="E53" s="19"/>
      <c r="F53" s="19"/>
      <c r="G53" s="31"/>
      <c r="H53" s="31"/>
      <c r="I53" s="31"/>
      <c r="J53" s="31"/>
      <c r="K53" s="19"/>
      <c r="L53" s="19"/>
      <c r="M53" s="2">
        <v>5.2852440126577296E-3</v>
      </c>
      <c r="N53" s="6">
        <v>1.03570521664791E-2</v>
      </c>
      <c r="O53" s="5">
        <v>0.15386298237474799</v>
      </c>
    </row>
    <row r="54" spans="1:15" x14ac:dyDescent="0.3">
      <c r="A54" s="1">
        <v>2004</v>
      </c>
      <c r="B54" s="1">
        <v>2</v>
      </c>
      <c r="C54" s="17">
        <v>0.46138274195599699</v>
      </c>
      <c r="D54" s="19">
        <v>0.502</v>
      </c>
      <c r="E54" s="19"/>
      <c r="F54" s="19"/>
      <c r="G54" s="31"/>
      <c r="H54" s="31"/>
      <c r="I54" s="31"/>
      <c r="J54" s="31"/>
      <c r="K54" s="19"/>
      <c r="L54" s="19"/>
      <c r="M54" s="2">
        <v>-4.0314380015588798E-2</v>
      </c>
      <c r="N54" s="6">
        <v>-8.7377303807851706E-2</v>
      </c>
      <c r="O54" s="5">
        <v>-1.1736242880994801</v>
      </c>
    </row>
    <row r="55" spans="1:15" x14ac:dyDescent="0.3">
      <c r="A55" s="1">
        <v>2004</v>
      </c>
      <c r="B55" s="1">
        <v>3</v>
      </c>
      <c r="C55" s="17">
        <v>0.45727911507761798</v>
      </c>
      <c r="D55" s="19">
        <v>0.47599999999999998</v>
      </c>
      <c r="E55" s="19"/>
      <c r="F55" s="19"/>
      <c r="G55" s="31"/>
      <c r="H55" s="31"/>
      <c r="I55" s="31"/>
      <c r="J55" s="31"/>
      <c r="K55" s="19"/>
      <c r="L55" s="19"/>
      <c r="M55" s="2">
        <v>-1.86760647497567E-2</v>
      </c>
      <c r="N55" s="6">
        <v>-4.0841718184716699E-2</v>
      </c>
      <c r="O55" s="5">
        <v>-0.54369391735547901</v>
      </c>
    </row>
    <row r="56" spans="1:15" x14ac:dyDescent="0.3">
      <c r="A56" s="1">
        <v>2004</v>
      </c>
      <c r="B56" s="1">
        <v>4</v>
      </c>
      <c r="C56" s="17">
        <v>0.45491866058214198</v>
      </c>
      <c r="D56" s="19">
        <v>0.49399999999999999</v>
      </c>
      <c r="E56" s="19"/>
      <c r="F56" s="19"/>
      <c r="G56" s="31"/>
      <c r="H56" s="31"/>
      <c r="I56" s="31"/>
      <c r="J56" s="31"/>
      <c r="K56" s="19"/>
      <c r="L56" s="19"/>
      <c r="M56" s="2">
        <v>-3.9054435830586202E-2</v>
      </c>
      <c r="N56" s="6">
        <v>-8.5849272000866506E-2</v>
      </c>
      <c r="O56" s="5">
        <v>-1.1369450412253601</v>
      </c>
    </row>
    <row r="57" spans="1:15" x14ac:dyDescent="0.3">
      <c r="A57" s="1">
        <v>2004</v>
      </c>
      <c r="B57" s="1">
        <v>5</v>
      </c>
      <c r="C57" s="17">
        <v>0.50199131238447403</v>
      </c>
      <c r="D57" s="19">
        <v>0.51300000000000001</v>
      </c>
      <c r="E57" s="19"/>
      <c r="F57" s="19"/>
      <c r="G57" s="31"/>
      <c r="H57" s="31"/>
      <c r="I57" s="31"/>
      <c r="J57" s="31"/>
      <c r="K57" s="19"/>
      <c r="L57" s="19"/>
      <c r="M57" s="2">
        <v>-1.08084149743651E-2</v>
      </c>
      <c r="N57" s="6">
        <v>-2.1531079737266399E-2</v>
      </c>
      <c r="O57" s="5">
        <v>-0.31465244721282898</v>
      </c>
    </row>
    <row r="58" spans="1:15" x14ac:dyDescent="0.3">
      <c r="A58" s="1">
        <v>2004</v>
      </c>
      <c r="B58" s="1">
        <v>6</v>
      </c>
      <c r="C58" s="17">
        <v>0.60325948286376496</v>
      </c>
      <c r="D58" s="19">
        <v>0.63200000000000001</v>
      </c>
      <c r="E58" s="19"/>
      <c r="F58" s="19"/>
      <c r="G58" s="31"/>
      <c r="H58" s="31"/>
      <c r="I58" s="31"/>
      <c r="J58" s="31"/>
      <c r="K58" s="19"/>
      <c r="L58" s="19"/>
      <c r="M58" s="2">
        <v>-2.89448281809414E-2</v>
      </c>
      <c r="N58" s="6">
        <v>-4.79807263758803E-2</v>
      </c>
      <c r="O58" s="5">
        <v>-0.84263613516773095</v>
      </c>
    </row>
    <row r="59" spans="1:15" x14ac:dyDescent="0.3">
      <c r="A59" s="1">
        <v>2004</v>
      </c>
      <c r="B59" s="1">
        <v>7</v>
      </c>
      <c r="C59" s="17">
        <v>0.626181743032595</v>
      </c>
      <c r="D59" s="19">
        <v>0.622</v>
      </c>
      <c r="E59" s="19"/>
      <c r="F59" s="19"/>
      <c r="G59" s="31"/>
      <c r="H59" s="31"/>
      <c r="I59" s="31"/>
      <c r="J59" s="31"/>
      <c r="K59" s="19"/>
      <c r="L59" s="19"/>
      <c r="M59" s="2">
        <v>4.2477120629871301E-3</v>
      </c>
      <c r="N59" s="6">
        <v>6.7835131098129501E-3</v>
      </c>
      <c r="O59" s="5">
        <v>0.123658556674991</v>
      </c>
    </row>
    <row r="60" spans="1:15" x14ac:dyDescent="0.3">
      <c r="A60" s="1">
        <v>2004</v>
      </c>
      <c r="B60" s="1">
        <v>8</v>
      </c>
      <c r="C60" s="17">
        <v>0.523204045176906</v>
      </c>
      <c r="D60" s="19">
        <v>0.55600000000000005</v>
      </c>
      <c r="E60" s="19"/>
      <c r="F60" s="19"/>
      <c r="G60" s="31"/>
      <c r="H60" s="31"/>
      <c r="I60" s="31"/>
      <c r="J60" s="31"/>
      <c r="K60" s="19"/>
      <c r="L60" s="19"/>
      <c r="M60" s="2">
        <v>-3.2524672696063399E-2</v>
      </c>
      <c r="N60" s="6">
        <v>-6.2164413665926802E-2</v>
      </c>
      <c r="O60" s="5">
        <v>-0.94685186337544103</v>
      </c>
    </row>
    <row r="61" spans="1:15" x14ac:dyDescent="0.3">
      <c r="A61" s="1">
        <v>2004</v>
      </c>
      <c r="B61" s="1">
        <v>9</v>
      </c>
      <c r="C61" s="17">
        <v>0.59327177537291398</v>
      </c>
      <c r="D61" s="19">
        <v>0.621</v>
      </c>
      <c r="E61" s="19"/>
      <c r="F61" s="19"/>
      <c r="G61" s="31"/>
      <c r="H61" s="31"/>
      <c r="I61" s="31"/>
      <c r="J61" s="31"/>
      <c r="K61" s="19"/>
      <c r="L61" s="19"/>
      <c r="M61" s="2">
        <v>-2.7244609579933601E-2</v>
      </c>
      <c r="N61" s="6">
        <v>-4.59226457601297E-2</v>
      </c>
      <c r="O61" s="5">
        <v>-0.79313970623965002</v>
      </c>
    </row>
    <row r="62" spans="1:15" x14ac:dyDescent="0.3">
      <c r="A62" s="1">
        <v>2004</v>
      </c>
      <c r="B62" s="1">
        <v>10</v>
      </c>
      <c r="C62" s="17">
        <v>0.58710807322224801</v>
      </c>
      <c r="D62" s="19">
        <v>0.54900000000000004</v>
      </c>
      <c r="E62" s="19"/>
      <c r="F62" s="19"/>
      <c r="G62" s="31"/>
      <c r="H62" s="31"/>
      <c r="I62" s="31"/>
      <c r="J62" s="31"/>
      <c r="K62" s="19"/>
      <c r="L62" s="19"/>
      <c r="M62" s="2">
        <v>3.7719268349488903E-2</v>
      </c>
      <c r="N62" s="6">
        <v>6.4245868980259094E-2</v>
      </c>
      <c r="O62" s="5">
        <v>1.09807590857615</v>
      </c>
    </row>
    <row r="63" spans="1:15" x14ac:dyDescent="0.3">
      <c r="A63" s="1">
        <v>2004</v>
      </c>
      <c r="B63" s="1">
        <v>11</v>
      </c>
      <c r="C63" s="17">
        <v>0.54383517145784499</v>
      </c>
      <c r="D63" s="19">
        <v>0.55100000000000005</v>
      </c>
      <c r="E63" s="19"/>
      <c r="F63" s="19"/>
      <c r="G63" s="31"/>
      <c r="H63" s="31"/>
      <c r="I63" s="31"/>
      <c r="J63" s="31"/>
      <c r="K63" s="19"/>
      <c r="L63" s="19"/>
      <c r="M63" s="2">
        <v>-6.8559871803559602E-3</v>
      </c>
      <c r="N63" s="6">
        <v>-1.26067373722396E-2</v>
      </c>
      <c r="O63" s="5">
        <v>-0.19959014799813399</v>
      </c>
    </row>
    <row r="64" spans="1:15" x14ac:dyDescent="0.3">
      <c r="A64" s="1">
        <v>2004</v>
      </c>
      <c r="B64" s="1">
        <v>12</v>
      </c>
      <c r="C64" s="17">
        <v>0.518020883534137</v>
      </c>
      <c r="D64" s="19">
        <v>0.52800000000000002</v>
      </c>
      <c r="E64" s="19"/>
      <c r="F64" s="19"/>
      <c r="G64" s="31"/>
      <c r="H64" s="31"/>
      <c r="I64" s="31"/>
      <c r="J64" s="31"/>
      <c r="K64" s="19"/>
      <c r="L64" s="19"/>
      <c r="M64" s="2">
        <v>-1.0280004129156301E-2</v>
      </c>
      <c r="N64" s="6">
        <v>-1.98447677611416E-2</v>
      </c>
      <c r="O64" s="5">
        <v>-0.29926945479691103</v>
      </c>
    </row>
    <row r="65" spans="1:15" x14ac:dyDescent="0.3">
      <c r="A65" s="1">
        <v>2005</v>
      </c>
      <c r="B65" s="1">
        <v>1</v>
      </c>
      <c r="C65" s="17">
        <v>0.49582995265096202</v>
      </c>
      <c r="D65" s="19">
        <v>0.505</v>
      </c>
      <c r="E65" s="19"/>
      <c r="F65" s="19"/>
      <c r="G65" s="31"/>
      <c r="H65" s="31"/>
      <c r="I65" s="31"/>
      <c r="J65" s="31"/>
      <c r="K65" s="19"/>
      <c r="L65" s="19"/>
      <c r="M65" s="2">
        <v>-8.8648988345611003E-3</v>
      </c>
      <c r="N65" s="6">
        <v>-1.7878909467176799E-2</v>
      </c>
      <c r="O65" s="5">
        <v>-0.25807318827085002</v>
      </c>
    </row>
    <row r="66" spans="1:15" x14ac:dyDescent="0.3">
      <c r="A66" s="1">
        <v>2005</v>
      </c>
      <c r="B66" s="1">
        <v>2</v>
      </c>
      <c r="C66" s="17">
        <v>0.44496271167113299</v>
      </c>
      <c r="D66" s="19">
        <v>0.496</v>
      </c>
      <c r="E66" s="19"/>
      <c r="F66" s="19"/>
      <c r="G66" s="31"/>
      <c r="H66" s="31"/>
      <c r="I66" s="31"/>
      <c r="J66" s="31"/>
      <c r="K66" s="19"/>
      <c r="L66" s="19"/>
      <c r="M66" s="2">
        <v>-5.07635284211908E-2</v>
      </c>
      <c r="N66" s="6">
        <v>-0.11408490439690901</v>
      </c>
      <c r="O66" s="5">
        <v>-1.4778178377467299</v>
      </c>
    </row>
    <row r="67" spans="1:15" x14ac:dyDescent="0.3">
      <c r="A67" s="1">
        <v>2005</v>
      </c>
      <c r="B67" s="1">
        <v>3</v>
      </c>
      <c r="C67" s="17">
        <v>0.43739106680184697</v>
      </c>
      <c r="D67" s="19">
        <v>0.48499999999999999</v>
      </c>
      <c r="E67" s="19"/>
      <c r="F67" s="19"/>
      <c r="G67" s="31"/>
      <c r="H67" s="31"/>
      <c r="I67" s="31"/>
      <c r="J67" s="31"/>
      <c r="K67" s="19"/>
      <c r="L67" s="19"/>
      <c r="M67" s="2">
        <v>-4.7344722885041497E-2</v>
      </c>
      <c r="N67" s="6">
        <v>-0.108243461008979</v>
      </c>
      <c r="O67" s="5">
        <v>-1.3782902445662799</v>
      </c>
    </row>
    <row r="68" spans="1:15" x14ac:dyDescent="0.3">
      <c r="A68" s="1">
        <v>2005</v>
      </c>
      <c r="B68" s="1">
        <v>4</v>
      </c>
      <c r="C68" s="17">
        <v>0.42729331256259001</v>
      </c>
      <c r="D68" s="19">
        <v>0.46800000000000003</v>
      </c>
      <c r="E68" s="19"/>
      <c r="F68" s="19"/>
      <c r="G68" s="31"/>
      <c r="H68" s="31"/>
      <c r="I68" s="31"/>
      <c r="J68" s="31"/>
      <c r="K68" s="19"/>
      <c r="L68" s="19"/>
      <c r="M68" s="2">
        <v>-4.0275186891842202E-2</v>
      </c>
      <c r="N68" s="6">
        <v>-9.4256534581132007E-2</v>
      </c>
      <c r="O68" s="5">
        <v>-1.17248330560296</v>
      </c>
    </row>
    <row r="69" spans="1:15" x14ac:dyDescent="0.3">
      <c r="A69" s="1">
        <v>2005</v>
      </c>
      <c r="B69" s="1">
        <v>5</v>
      </c>
      <c r="C69" s="17">
        <v>0.45440738924309398</v>
      </c>
      <c r="D69" s="19">
        <v>0.51500000000000001</v>
      </c>
      <c r="E69" s="19"/>
      <c r="F69" s="19"/>
      <c r="G69" s="31"/>
      <c r="H69" s="31"/>
      <c r="I69" s="31"/>
      <c r="J69" s="31"/>
      <c r="K69" s="19"/>
      <c r="L69" s="19"/>
      <c r="M69" s="2">
        <v>-6.0284989004131102E-2</v>
      </c>
      <c r="N69" s="6">
        <v>-0.13266727265273501</v>
      </c>
      <c r="O69" s="5">
        <v>-1.7550047222777501</v>
      </c>
    </row>
    <row r="70" spans="1:15" x14ac:dyDescent="0.3">
      <c r="A70" s="1">
        <v>2005</v>
      </c>
      <c r="B70" s="1">
        <v>6</v>
      </c>
      <c r="C70" s="17">
        <v>0.54029119965678096</v>
      </c>
      <c r="D70" s="19">
        <v>0.55500000000000005</v>
      </c>
      <c r="E70" s="19"/>
      <c r="F70" s="19"/>
      <c r="G70" s="31"/>
      <c r="H70" s="31"/>
      <c r="I70" s="31"/>
      <c r="J70" s="31"/>
      <c r="K70" s="19"/>
      <c r="L70" s="19"/>
      <c r="M70" s="2">
        <v>-1.5140915095858701E-2</v>
      </c>
      <c r="N70" s="6">
        <v>-2.8023619680418499E-2</v>
      </c>
      <c r="O70" s="5">
        <v>-0.440779337141748</v>
      </c>
    </row>
    <row r="71" spans="1:15" x14ac:dyDescent="0.3">
      <c r="A71" s="1">
        <v>2005</v>
      </c>
      <c r="B71" s="1">
        <v>7</v>
      </c>
      <c r="C71" s="17">
        <v>0.59293183520599302</v>
      </c>
      <c r="D71" s="19">
        <v>0.64400000000000002</v>
      </c>
      <c r="E71" s="19"/>
      <c r="F71" s="19"/>
      <c r="G71" s="31"/>
      <c r="H71" s="31"/>
      <c r="I71" s="31"/>
      <c r="J71" s="31"/>
      <c r="K71" s="19"/>
      <c r="L71" s="19"/>
      <c r="M71" s="2">
        <v>-5.1309789027644902E-2</v>
      </c>
      <c r="N71" s="6">
        <v>-8.6535729709670897E-2</v>
      </c>
      <c r="O71" s="5">
        <v>-1.4937204688951899</v>
      </c>
    </row>
    <row r="72" spans="1:15" x14ac:dyDescent="0.3">
      <c r="A72" s="1">
        <v>2005</v>
      </c>
      <c r="B72" s="1">
        <v>8</v>
      </c>
      <c r="C72" s="17">
        <v>0.61369987462124997</v>
      </c>
      <c r="D72" s="19">
        <v>0.63900000000000001</v>
      </c>
      <c r="E72" s="19"/>
      <c r="F72" s="19"/>
      <c r="G72" s="31"/>
      <c r="H72" s="31"/>
      <c r="I72" s="31"/>
      <c r="J72" s="31"/>
      <c r="K72" s="19"/>
      <c r="L72" s="19"/>
      <c r="M72" s="2">
        <v>-2.4953312162156099E-2</v>
      </c>
      <c r="N72" s="6">
        <v>-4.0660448525521198E-2</v>
      </c>
      <c r="O72" s="5">
        <v>-0.72643590725468798</v>
      </c>
    </row>
    <row r="73" spans="1:15" x14ac:dyDescent="0.3">
      <c r="A73" s="1">
        <v>2005</v>
      </c>
      <c r="B73" s="1">
        <v>9</v>
      </c>
      <c r="C73" s="17">
        <v>0.61891115321858903</v>
      </c>
      <c r="D73" s="19">
        <v>0.62</v>
      </c>
      <c r="E73" s="19"/>
      <c r="F73" s="19"/>
      <c r="G73" s="31"/>
      <c r="H73" s="31"/>
      <c r="I73" s="31"/>
      <c r="J73" s="31"/>
      <c r="K73" s="19"/>
      <c r="L73" s="19"/>
      <c r="M73" s="2">
        <v>-1.0736126354391499E-3</v>
      </c>
      <c r="N73" s="6">
        <v>-1.7346797352995301E-3</v>
      </c>
      <c r="O73" s="5">
        <v>-3.1254799515077397E-2</v>
      </c>
    </row>
    <row r="74" spans="1:15" x14ac:dyDescent="0.3">
      <c r="A74" s="1">
        <v>2005</v>
      </c>
      <c r="B74" s="1">
        <v>10</v>
      </c>
      <c r="C74" s="17">
        <v>0.57579532902004105</v>
      </c>
      <c r="D74" s="19">
        <v>0.59199999999999997</v>
      </c>
      <c r="E74" s="19"/>
      <c r="F74" s="19"/>
      <c r="G74" s="31"/>
      <c r="H74" s="31"/>
      <c r="I74" s="31"/>
      <c r="J74" s="31"/>
      <c r="K74" s="19"/>
      <c r="L74" s="19"/>
      <c r="M74" s="2">
        <v>-1.63057974481879E-2</v>
      </c>
      <c r="N74" s="6">
        <v>-2.8318738666982798E-2</v>
      </c>
      <c r="O74" s="5">
        <v>-0.474691162672574</v>
      </c>
    </row>
    <row r="75" spans="1:15" x14ac:dyDescent="0.3">
      <c r="A75" s="1">
        <v>2005</v>
      </c>
      <c r="B75" s="1">
        <v>11</v>
      </c>
      <c r="C75" s="17">
        <v>0.44433739772180197</v>
      </c>
      <c r="D75" s="19">
        <v>0.45900000000000002</v>
      </c>
      <c r="E75" s="19"/>
      <c r="F75" s="19"/>
      <c r="G75" s="31"/>
      <c r="H75" s="31"/>
      <c r="I75" s="31"/>
      <c r="J75" s="31"/>
      <c r="K75" s="19"/>
      <c r="L75" s="19"/>
      <c r="M75" s="2">
        <v>-1.44096629618894E-2</v>
      </c>
      <c r="N75" s="6">
        <v>-3.2429552488200002E-2</v>
      </c>
      <c r="O75" s="5">
        <v>-0.41949126909210699</v>
      </c>
    </row>
    <row r="76" spans="1:15" x14ac:dyDescent="0.3">
      <c r="A76" s="1">
        <v>2005</v>
      </c>
      <c r="B76" s="1">
        <v>12</v>
      </c>
      <c r="C76" s="17">
        <v>0.46761222892912901</v>
      </c>
      <c r="D76" s="19">
        <v>0.502</v>
      </c>
      <c r="E76" s="19"/>
      <c r="F76" s="19"/>
      <c r="G76" s="31"/>
      <c r="H76" s="31"/>
      <c r="I76" s="31"/>
      <c r="J76" s="31"/>
      <c r="K76" s="19"/>
      <c r="L76" s="19"/>
      <c r="M76" s="2">
        <v>-3.4686813221426603E-2</v>
      </c>
      <c r="N76" s="6">
        <v>-7.4178584467010894E-2</v>
      </c>
      <c r="O76" s="5">
        <v>-1.0097956723554899</v>
      </c>
    </row>
    <row r="77" spans="1:15" x14ac:dyDescent="0.3">
      <c r="A77" s="1">
        <v>2006</v>
      </c>
      <c r="B77" s="1">
        <v>1</v>
      </c>
      <c r="C77" s="17">
        <v>0.45807695782282098</v>
      </c>
      <c r="D77" s="19">
        <v>0.499</v>
      </c>
      <c r="E77" s="19"/>
      <c r="F77" s="19"/>
      <c r="G77" s="31"/>
      <c r="H77" s="31"/>
      <c r="I77" s="31"/>
      <c r="J77" s="31"/>
      <c r="K77" s="19"/>
      <c r="L77" s="19"/>
      <c r="M77" s="2">
        <v>-4.1235148971207697E-2</v>
      </c>
      <c r="N77" s="6">
        <v>-9.0017950623827198E-2</v>
      </c>
      <c r="O77" s="5">
        <v>-1.2004295325215499</v>
      </c>
    </row>
    <row r="78" spans="1:15" x14ac:dyDescent="0.3">
      <c r="A78" s="1">
        <v>2006</v>
      </c>
      <c r="B78" s="1">
        <v>2</v>
      </c>
      <c r="C78" s="17">
        <v>0.41559440559440602</v>
      </c>
      <c r="D78" s="19">
        <v>0.49</v>
      </c>
      <c r="E78" s="19"/>
      <c r="F78" s="19"/>
      <c r="G78" s="31"/>
      <c r="H78" s="31"/>
      <c r="I78" s="31"/>
      <c r="J78" s="31"/>
      <c r="K78" s="19"/>
      <c r="L78" s="19"/>
      <c r="M78" s="2">
        <v>-7.4792250558107107E-2</v>
      </c>
      <c r="N78" s="6">
        <v>-0.17996452683508801</v>
      </c>
      <c r="O78" s="5">
        <v>-2.17733726235338</v>
      </c>
    </row>
    <row r="79" spans="1:15" x14ac:dyDescent="0.3">
      <c r="A79" s="1">
        <v>2006</v>
      </c>
      <c r="B79" s="1">
        <v>3</v>
      </c>
      <c r="C79" s="17">
        <v>0.41690054144982502</v>
      </c>
      <c r="D79" s="19">
        <v>0.46100000000000002</v>
      </c>
      <c r="E79" s="19"/>
      <c r="F79" s="19"/>
      <c r="G79" s="31"/>
      <c r="H79" s="31"/>
      <c r="I79" s="31"/>
      <c r="J79" s="31"/>
      <c r="K79" s="19"/>
      <c r="L79" s="19"/>
      <c r="M79" s="2">
        <v>-4.4390948328877397E-2</v>
      </c>
      <c r="N79" s="6">
        <v>-0.106478509657249</v>
      </c>
      <c r="O79" s="5">
        <v>-1.29230054165273</v>
      </c>
    </row>
    <row r="80" spans="1:15" x14ac:dyDescent="0.3">
      <c r="A80" s="1">
        <v>2006</v>
      </c>
      <c r="B80" s="1">
        <v>4</v>
      </c>
      <c r="C80" s="17">
        <v>0.45292339935030801</v>
      </c>
      <c r="D80" s="19">
        <v>0.50800000000000001</v>
      </c>
      <c r="E80" s="19"/>
      <c r="F80" s="19"/>
      <c r="G80" s="31"/>
      <c r="H80" s="31"/>
      <c r="I80" s="31"/>
      <c r="J80" s="31"/>
      <c r="K80" s="19"/>
      <c r="L80" s="19"/>
      <c r="M80" s="2">
        <v>-5.5426994521403102E-2</v>
      </c>
      <c r="N80" s="6">
        <v>-0.122376089645423</v>
      </c>
      <c r="O80" s="5">
        <v>-1.6135797440397599</v>
      </c>
    </row>
    <row r="81" spans="1:15" x14ac:dyDescent="0.3">
      <c r="A81" s="1">
        <v>2006</v>
      </c>
      <c r="B81" s="1">
        <v>5</v>
      </c>
      <c r="C81" s="17">
        <v>0.49522722609766201</v>
      </c>
      <c r="D81" s="19">
        <v>0.53500000000000003</v>
      </c>
      <c r="E81" s="19"/>
      <c r="F81" s="19"/>
      <c r="G81" s="31"/>
      <c r="H81" s="31"/>
      <c r="I81" s="31"/>
      <c r="J81" s="31"/>
      <c r="K81" s="19"/>
      <c r="L81" s="19"/>
      <c r="M81" s="2">
        <v>-4.0046639716248798E-2</v>
      </c>
      <c r="N81" s="6">
        <v>-8.0865181891981303E-2</v>
      </c>
      <c r="O81" s="5">
        <v>-1.1658298852564499</v>
      </c>
    </row>
    <row r="82" spans="1:15" x14ac:dyDescent="0.3">
      <c r="A82" s="1">
        <v>2006</v>
      </c>
      <c r="B82" s="1">
        <v>6</v>
      </c>
      <c r="C82" s="17">
        <v>0.56560509521621405</v>
      </c>
      <c r="D82" s="19">
        <v>0.60399999999999998</v>
      </c>
      <c r="E82" s="19"/>
      <c r="F82" s="19"/>
      <c r="G82" s="31"/>
      <c r="H82" s="31"/>
      <c r="I82" s="31"/>
      <c r="J82" s="31"/>
      <c r="K82" s="19"/>
      <c r="L82" s="19"/>
      <c r="M82" s="2">
        <v>-3.84743278475599E-2</v>
      </c>
      <c r="N82" s="6">
        <v>-6.8023304904727397E-2</v>
      </c>
      <c r="O82" s="5">
        <v>-1.1200570519188899</v>
      </c>
    </row>
    <row r="83" spans="1:15" x14ac:dyDescent="0.3">
      <c r="A83" s="1">
        <v>2006</v>
      </c>
      <c r="B83" s="1">
        <v>7</v>
      </c>
      <c r="C83" s="17">
        <v>0.60553492325126101</v>
      </c>
      <c r="D83" s="19">
        <v>0.61099999999999999</v>
      </c>
      <c r="E83" s="19"/>
      <c r="F83" s="19"/>
      <c r="G83" s="31"/>
      <c r="H83" s="31"/>
      <c r="I83" s="31"/>
      <c r="J83" s="31"/>
      <c r="K83" s="19"/>
      <c r="L83" s="19"/>
      <c r="M83" s="2">
        <v>-5.3709415890172999E-3</v>
      </c>
      <c r="N83" s="6">
        <v>-8.8697470332172301E-3</v>
      </c>
      <c r="O83" s="5">
        <v>-0.156357793333219</v>
      </c>
    </row>
    <row r="84" spans="1:15" x14ac:dyDescent="0.3">
      <c r="A84" s="1">
        <v>2006</v>
      </c>
      <c r="B84" s="1">
        <v>8</v>
      </c>
      <c r="C84" s="17">
        <v>0.64412163892445495</v>
      </c>
      <c r="D84" s="19">
        <v>0.66500000000000004</v>
      </c>
      <c r="E84" s="19"/>
      <c r="F84" s="19"/>
      <c r="G84" s="31"/>
      <c r="H84" s="31"/>
      <c r="I84" s="31"/>
      <c r="J84" s="31"/>
      <c r="K84" s="19"/>
      <c r="L84" s="19"/>
      <c r="M84" s="2">
        <v>-2.12843028862988E-2</v>
      </c>
      <c r="N84" s="6">
        <v>-3.3043918415532503E-2</v>
      </c>
      <c r="O84" s="5">
        <v>-0.619624432100081</v>
      </c>
    </row>
    <row r="85" spans="1:15" x14ac:dyDescent="0.3">
      <c r="A85" s="1">
        <v>2006</v>
      </c>
      <c r="B85" s="1">
        <v>9</v>
      </c>
      <c r="C85" s="17">
        <v>0.63678476582604204</v>
      </c>
      <c r="D85" s="19">
        <v>0.63700000000000001</v>
      </c>
      <c r="E85" s="19"/>
      <c r="F85" s="19"/>
      <c r="G85" s="31"/>
      <c r="H85" s="31"/>
      <c r="I85" s="31"/>
      <c r="J85" s="31"/>
      <c r="K85" s="19"/>
      <c r="L85" s="19"/>
      <c r="M85" s="2">
        <v>-5.9487208530228897E-4</v>
      </c>
      <c r="N85" s="6">
        <v>-9.3418077382962598E-4</v>
      </c>
      <c r="O85" s="5">
        <v>-1.7317798943036901E-2</v>
      </c>
    </row>
    <row r="86" spans="1:15" x14ac:dyDescent="0.3">
      <c r="A86" s="1">
        <v>2006</v>
      </c>
      <c r="B86" s="1">
        <v>10</v>
      </c>
      <c r="C86" s="17">
        <v>0.60504052785311901</v>
      </c>
      <c r="D86" s="19">
        <v>0.60599999999999998</v>
      </c>
      <c r="E86" s="19"/>
      <c r="F86" s="19"/>
      <c r="G86" s="31"/>
      <c r="H86" s="31"/>
      <c r="I86" s="31"/>
      <c r="J86" s="31"/>
      <c r="K86" s="19"/>
      <c r="L86" s="19"/>
      <c r="M86" s="2">
        <v>-4.9519940353515103E-4</v>
      </c>
      <c r="N86" s="6">
        <v>-8.1845658387923203E-4</v>
      </c>
      <c r="O86" s="5">
        <v>-1.4416147469376899E-2</v>
      </c>
    </row>
    <row r="87" spans="1:15" x14ac:dyDescent="0.3">
      <c r="A87" s="1">
        <v>2006</v>
      </c>
      <c r="B87" s="1">
        <v>11</v>
      </c>
      <c r="C87" s="17">
        <v>0.50861927248196803</v>
      </c>
      <c r="D87" s="19">
        <v>0.55400000000000005</v>
      </c>
      <c r="E87" s="19"/>
      <c r="F87" s="19"/>
      <c r="G87" s="31"/>
      <c r="H87" s="31"/>
      <c r="I87" s="31"/>
      <c r="J87" s="31"/>
      <c r="K87" s="19"/>
      <c r="L87" s="19"/>
      <c r="M87" s="2">
        <v>-4.53839573143189E-2</v>
      </c>
      <c r="N87" s="6">
        <v>-8.9229724019016299E-2</v>
      </c>
      <c r="O87" s="5">
        <v>-1.3212088235899599</v>
      </c>
    </row>
    <row r="88" spans="1:15" x14ac:dyDescent="0.3">
      <c r="A88" s="1">
        <v>2006</v>
      </c>
      <c r="B88" s="1">
        <v>12</v>
      </c>
      <c r="C88" s="17">
        <v>0.48999582990115298</v>
      </c>
      <c r="D88" s="19">
        <v>0.505</v>
      </c>
      <c r="E88" s="19"/>
      <c r="F88" s="19"/>
      <c r="G88" s="31"/>
      <c r="H88" s="31"/>
      <c r="I88" s="31"/>
      <c r="J88" s="31"/>
      <c r="K88" s="19"/>
      <c r="L88" s="19"/>
      <c r="M88" s="2">
        <v>-1.5270912565484299E-2</v>
      </c>
      <c r="N88" s="6">
        <v>-3.1165392914802699E-2</v>
      </c>
      <c r="O88" s="5">
        <v>-0.44456379786482197</v>
      </c>
    </row>
    <row r="89" spans="1:15" x14ac:dyDescent="0.3">
      <c r="A89" s="1">
        <v>2007</v>
      </c>
      <c r="B89" s="1">
        <v>1</v>
      </c>
      <c r="C89" s="17">
        <v>0.50442712835199099</v>
      </c>
      <c r="D89" s="19">
        <v>0.51200000000000001</v>
      </c>
      <c r="E89" s="19"/>
      <c r="F89" s="19"/>
      <c r="G89" s="31"/>
      <c r="H89" s="31"/>
      <c r="I89" s="31"/>
      <c r="J89" s="31"/>
      <c r="K89" s="19"/>
      <c r="L89" s="19"/>
      <c r="M89" s="2">
        <v>-7.2708438183952699E-3</v>
      </c>
      <c r="N89" s="6">
        <v>-1.4414061833172599E-2</v>
      </c>
      <c r="O89" s="5">
        <v>-0.211667372707877</v>
      </c>
    </row>
    <row r="90" spans="1:15" x14ac:dyDescent="0.3">
      <c r="A90" s="1">
        <v>2007</v>
      </c>
      <c r="B90" s="1">
        <v>2</v>
      </c>
      <c r="C90" s="17">
        <v>0.45445474441144201</v>
      </c>
      <c r="D90" s="19">
        <v>0.53500000000000003</v>
      </c>
      <c r="E90" s="19"/>
      <c r="F90" s="19"/>
      <c r="G90" s="31"/>
      <c r="H90" s="31"/>
      <c r="I90" s="31"/>
      <c r="J90" s="31"/>
      <c r="K90" s="19"/>
      <c r="L90" s="19"/>
      <c r="M90" s="2">
        <v>-8.1035572685958498E-2</v>
      </c>
      <c r="N90" s="6">
        <v>-0.17831384462914199</v>
      </c>
      <c r="O90" s="5">
        <v>-2.35909162605294</v>
      </c>
    </row>
    <row r="91" spans="1:15" x14ac:dyDescent="0.3">
      <c r="A91" s="1">
        <v>2007</v>
      </c>
      <c r="B91" s="1">
        <v>3</v>
      </c>
      <c r="C91" s="17">
        <v>0.45871876159677499</v>
      </c>
      <c r="D91" s="19">
        <v>0.47699999999999998</v>
      </c>
      <c r="E91" s="19"/>
      <c r="F91" s="19"/>
      <c r="G91" s="31"/>
      <c r="H91" s="31"/>
      <c r="I91" s="31"/>
      <c r="J91" s="31"/>
      <c r="K91" s="19"/>
      <c r="L91" s="19"/>
      <c r="M91" s="2">
        <v>-1.8770935050069399E-2</v>
      </c>
      <c r="N91" s="6">
        <v>-4.0920356047197202E-2</v>
      </c>
      <c r="O91" s="5">
        <v>-0.54645576284642505</v>
      </c>
    </row>
    <row r="92" spans="1:15" x14ac:dyDescent="0.3">
      <c r="A92" s="1">
        <v>2007</v>
      </c>
      <c r="B92" s="1">
        <v>4</v>
      </c>
      <c r="C92" s="17">
        <v>0.48960593266805702</v>
      </c>
      <c r="D92" s="19">
        <v>0.51800000000000002</v>
      </c>
      <c r="E92" s="19"/>
      <c r="F92" s="19"/>
      <c r="G92" s="31"/>
      <c r="H92" s="31"/>
      <c r="I92" s="31"/>
      <c r="J92" s="31"/>
      <c r="K92" s="19"/>
      <c r="L92" s="19"/>
      <c r="M92" s="2">
        <v>-2.7936763904208399E-2</v>
      </c>
      <c r="N92" s="6">
        <v>-5.7059692377438999E-2</v>
      </c>
      <c r="O92" s="5">
        <v>-0.81328956655668605</v>
      </c>
    </row>
    <row r="93" spans="1:15" x14ac:dyDescent="0.3">
      <c r="A93" s="1">
        <v>2007</v>
      </c>
      <c r="B93" s="1">
        <v>5</v>
      </c>
      <c r="C93" s="17">
        <v>0.53138331929233495</v>
      </c>
      <c r="D93" s="19">
        <v>0.56100000000000005</v>
      </c>
      <c r="E93" s="19"/>
      <c r="F93" s="19"/>
      <c r="G93" s="31"/>
      <c r="H93" s="31"/>
      <c r="I93" s="31"/>
      <c r="J93" s="31"/>
      <c r="K93" s="19"/>
      <c r="L93" s="19"/>
      <c r="M93" s="2">
        <v>-2.9980424086271901E-2</v>
      </c>
      <c r="N93" s="6">
        <v>-5.6419580739188499E-2</v>
      </c>
      <c r="O93" s="5">
        <v>-0.87278419912610805</v>
      </c>
    </row>
    <row r="94" spans="1:15" x14ac:dyDescent="0.3">
      <c r="A94" s="1">
        <v>2007</v>
      </c>
      <c r="B94" s="1">
        <v>6</v>
      </c>
      <c r="C94" s="17">
        <v>0.63189755128279901</v>
      </c>
      <c r="D94" s="19">
        <v>0.61</v>
      </c>
      <c r="E94" s="19"/>
      <c r="F94" s="19"/>
      <c r="G94" s="31"/>
      <c r="H94" s="31"/>
      <c r="I94" s="31"/>
      <c r="J94" s="31"/>
      <c r="K94" s="19"/>
      <c r="L94" s="19"/>
      <c r="M94" s="2">
        <v>2.2079886722789301E-2</v>
      </c>
      <c r="N94" s="6">
        <v>3.4942193838171202E-2</v>
      </c>
      <c r="O94" s="5">
        <v>0.642785311998607</v>
      </c>
    </row>
    <row r="95" spans="1:15" x14ac:dyDescent="0.3">
      <c r="A95" s="1">
        <v>2007</v>
      </c>
      <c r="B95" s="1">
        <v>7</v>
      </c>
      <c r="C95" s="17">
        <v>0.74662956871344899</v>
      </c>
      <c r="D95" s="19">
        <v>0.68200000000000005</v>
      </c>
      <c r="E95" s="19"/>
      <c r="F95" s="19"/>
      <c r="G95" s="31"/>
      <c r="H95" s="31"/>
      <c r="I95" s="31"/>
      <c r="J95" s="31"/>
      <c r="K95" s="19"/>
      <c r="L95" s="19"/>
      <c r="M95" s="2">
        <v>6.4907738803297699E-2</v>
      </c>
      <c r="N95" s="6">
        <v>8.6934326636893294E-2</v>
      </c>
      <c r="O95" s="5">
        <v>1.8895813036368301</v>
      </c>
    </row>
    <row r="96" spans="1:15" x14ac:dyDescent="0.3">
      <c r="A96" s="1">
        <v>2007</v>
      </c>
      <c r="B96" s="1">
        <v>8</v>
      </c>
      <c r="C96" s="17">
        <v>0.75913632338056802</v>
      </c>
      <c r="D96" s="19">
        <v>0.76</v>
      </c>
      <c r="E96" s="19"/>
      <c r="F96" s="19"/>
      <c r="G96" s="31"/>
      <c r="H96" s="31"/>
      <c r="I96" s="31"/>
      <c r="J96" s="31"/>
      <c r="K96" s="19"/>
      <c r="L96" s="19"/>
      <c r="M96" s="2">
        <v>-6.9274111322104005E-4</v>
      </c>
      <c r="N96" s="6">
        <v>-9.1253848865529403E-4</v>
      </c>
      <c r="O96" s="5">
        <v>-2.0166942801226401E-2</v>
      </c>
    </row>
    <row r="97" spans="1:15" x14ac:dyDescent="0.3">
      <c r="A97" s="1">
        <v>2007</v>
      </c>
      <c r="B97" s="1">
        <v>9</v>
      </c>
      <c r="C97" s="17">
        <v>0.78251833582137997</v>
      </c>
      <c r="D97" s="19">
        <v>0.69199999999999995</v>
      </c>
      <c r="E97" s="19"/>
      <c r="F97" s="19"/>
      <c r="G97" s="31"/>
      <c r="H97" s="31"/>
      <c r="I97" s="31"/>
      <c r="J97" s="31"/>
      <c r="K97" s="19"/>
      <c r="L97" s="19"/>
      <c r="M97" s="2">
        <v>9.0415210818465999E-2</v>
      </c>
      <c r="N97" s="6">
        <v>0.115543887829236</v>
      </c>
      <c r="O97" s="5">
        <v>2.6321498033494302</v>
      </c>
    </row>
    <row r="98" spans="1:15" x14ac:dyDescent="0.3">
      <c r="A98" s="1">
        <v>2007</v>
      </c>
      <c r="B98" s="1">
        <v>10</v>
      </c>
      <c r="C98" s="17">
        <v>0.70529191003692304</v>
      </c>
      <c r="D98" s="19">
        <v>0.70699999999999996</v>
      </c>
      <c r="E98" s="19"/>
      <c r="F98" s="19"/>
      <c r="G98" s="31"/>
      <c r="H98" s="31"/>
      <c r="I98" s="31"/>
      <c r="J98" s="31"/>
      <c r="K98" s="19"/>
      <c r="L98" s="19"/>
      <c r="M98" s="2">
        <v>-1.7551223519957099E-3</v>
      </c>
      <c r="N98" s="6">
        <v>-2.4885048687199899E-3</v>
      </c>
      <c r="O98" s="5">
        <v>-5.1094776109466E-2</v>
      </c>
    </row>
    <row r="99" spans="1:15" x14ac:dyDescent="0.3">
      <c r="A99" s="1">
        <v>2007</v>
      </c>
      <c r="B99" s="1">
        <v>11</v>
      </c>
      <c r="C99" s="17">
        <v>0.60425557724484003</v>
      </c>
      <c r="D99" s="19">
        <v>0.58399999999999996</v>
      </c>
      <c r="E99" s="19"/>
      <c r="F99" s="19"/>
      <c r="G99" s="31"/>
      <c r="H99" s="31"/>
      <c r="I99" s="31"/>
      <c r="J99" s="31"/>
      <c r="K99" s="19"/>
      <c r="L99" s="19"/>
      <c r="M99" s="2">
        <v>2.0383155752366499E-2</v>
      </c>
      <c r="N99" s="6">
        <v>3.3732672928407897E-2</v>
      </c>
      <c r="O99" s="5">
        <v>0.59339041428496797</v>
      </c>
    </row>
    <row r="100" spans="1:15" x14ac:dyDescent="0.3">
      <c r="A100" s="1">
        <v>2007</v>
      </c>
      <c r="B100" s="1">
        <v>12</v>
      </c>
      <c r="C100" s="17">
        <v>0.55838690909091004</v>
      </c>
      <c r="D100" s="19">
        <v>0.56699999999999995</v>
      </c>
      <c r="E100" s="19"/>
      <c r="F100" s="19"/>
      <c r="G100" s="31"/>
      <c r="H100" s="31"/>
      <c r="I100" s="31"/>
      <c r="J100" s="31"/>
      <c r="K100" s="19"/>
      <c r="L100" s="19"/>
      <c r="M100" s="2">
        <v>-8.7920184721068696E-3</v>
      </c>
      <c r="N100" s="6">
        <v>-1.57453878824288E-2</v>
      </c>
      <c r="O100" s="5">
        <v>-0.25595150951828799</v>
      </c>
    </row>
    <row r="101" spans="1:15" x14ac:dyDescent="0.3">
      <c r="A101" s="1">
        <v>2008</v>
      </c>
      <c r="B101" s="1">
        <v>1</v>
      </c>
      <c r="C101" s="17">
        <v>0.56120333080999096</v>
      </c>
      <c r="D101" s="19">
        <v>0.54900000000000004</v>
      </c>
      <c r="E101" s="19"/>
      <c r="F101" s="19"/>
      <c r="G101" s="31"/>
      <c r="H101" s="31"/>
      <c r="I101" s="31"/>
      <c r="J101" s="31"/>
      <c r="K101" s="19"/>
      <c r="L101" s="19"/>
      <c r="M101" s="2">
        <v>1.2006641852462E-2</v>
      </c>
      <c r="N101" s="6">
        <v>2.1394459357774499E-2</v>
      </c>
      <c r="O101" s="5">
        <v>0.34953499200811999</v>
      </c>
    </row>
    <row r="102" spans="1:15" x14ac:dyDescent="0.3">
      <c r="A102" s="1">
        <v>2008</v>
      </c>
      <c r="B102" s="1">
        <v>2</v>
      </c>
      <c r="C102" s="17">
        <v>0.52856499608457497</v>
      </c>
      <c r="D102" s="19">
        <v>0.55600000000000005</v>
      </c>
      <c r="E102" s="19"/>
      <c r="F102" s="19"/>
      <c r="G102" s="31"/>
      <c r="H102" s="31"/>
      <c r="I102" s="31"/>
      <c r="J102" s="31"/>
      <c r="K102" s="19"/>
      <c r="L102" s="19"/>
      <c r="M102" s="2">
        <v>-2.73250547625263E-2</v>
      </c>
      <c r="N102" s="6">
        <v>-5.1696678677061098E-2</v>
      </c>
      <c r="O102" s="5">
        <v>-0.79548161054563105</v>
      </c>
    </row>
    <row r="103" spans="1:15" x14ac:dyDescent="0.3">
      <c r="A103" s="1">
        <v>2008</v>
      </c>
      <c r="B103" s="1">
        <v>3</v>
      </c>
      <c r="C103" s="17">
        <v>0.52190209619759498</v>
      </c>
      <c r="D103" s="19">
        <v>0.53600000000000003</v>
      </c>
      <c r="E103" s="19"/>
      <c r="F103" s="19"/>
      <c r="G103" s="31"/>
      <c r="H103" s="31"/>
      <c r="I103" s="31"/>
      <c r="J103" s="31"/>
      <c r="K103" s="19"/>
      <c r="L103" s="19"/>
      <c r="M103" s="2">
        <v>-1.42371691006142E-2</v>
      </c>
      <c r="N103" s="6">
        <v>-2.72793866978913E-2</v>
      </c>
      <c r="O103" s="5">
        <v>-0.41446966178815497</v>
      </c>
    </row>
    <row r="104" spans="1:15" x14ac:dyDescent="0.3">
      <c r="A104" s="1">
        <v>2008</v>
      </c>
      <c r="B104" s="1">
        <v>4</v>
      </c>
      <c r="C104" s="17">
        <v>0.55514329673985396</v>
      </c>
      <c r="D104" s="19">
        <v>0.55800000000000005</v>
      </c>
      <c r="E104" s="19"/>
      <c r="F104" s="19"/>
      <c r="G104" s="31"/>
      <c r="H104" s="31"/>
      <c r="I104" s="31"/>
      <c r="J104" s="31"/>
      <c r="K104" s="19"/>
      <c r="L104" s="19"/>
      <c r="M104" s="2">
        <v>-3.0482514795781E-3</v>
      </c>
      <c r="N104" s="6">
        <v>-5.4909272929698104E-3</v>
      </c>
      <c r="O104" s="5">
        <v>-8.8740096493724399E-2</v>
      </c>
    </row>
    <row r="105" spans="1:15" x14ac:dyDescent="0.3">
      <c r="A105" s="1">
        <v>2008</v>
      </c>
      <c r="B105" s="1">
        <v>5</v>
      </c>
      <c r="C105" s="17">
        <v>0.59645026893195696</v>
      </c>
      <c r="D105" s="19">
        <v>0.624</v>
      </c>
      <c r="E105" s="19"/>
      <c r="F105" s="19"/>
      <c r="G105" s="31"/>
      <c r="H105" s="31"/>
      <c r="I105" s="31"/>
      <c r="J105" s="31"/>
      <c r="K105" s="19"/>
      <c r="L105" s="19"/>
      <c r="M105" s="2">
        <v>-2.8038287703286601E-2</v>
      </c>
      <c r="N105" s="6">
        <v>-4.7008592608221697E-2</v>
      </c>
      <c r="O105" s="5">
        <v>-0.81624510739279199</v>
      </c>
    </row>
    <row r="106" spans="1:15" x14ac:dyDescent="0.3">
      <c r="A106" s="1">
        <v>2008</v>
      </c>
      <c r="B106" s="1">
        <v>6</v>
      </c>
      <c r="C106" s="17">
        <v>0.693554089251604</v>
      </c>
      <c r="D106" s="19">
        <v>0.64500000000000002</v>
      </c>
      <c r="E106" s="19"/>
      <c r="F106" s="19"/>
      <c r="G106" s="31"/>
      <c r="H106" s="31"/>
      <c r="I106" s="31"/>
      <c r="J106" s="31"/>
      <c r="K106" s="19"/>
      <c r="L106" s="19"/>
      <c r="M106" s="2">
        <v>4.8547648867644198E-2</v>
      </c>
      <c r="N106" s="6">
        <v>6.99983600702732E-2</v>
      </c>
      <c r="O106" s="5">
        <v>1.4133095887661</v>
      </c>
    </row>
    <row r="107" spans="1:15" x14ac:dyDescent="0.3">
      <c r="A107" s="1">
        <v>2008</v>
      </c>
      <c r="B107" s="1">
        <v>7</v>
      </c>
      <c r="C107" s="17">
        <v>0.69543128758400896</v>
      </c>
      <c r="D107" s="19">
        <v>0.68700000000000006</v>
      </c>
      <c r="E107" s="19"/>
      <c r="F107" s="19"/>
      <c r="G107" s="31"/>
      <c r="H107" s="31"/>
      <c r="I107" s="31"/>
      <c r="J107" s="31"/>
      <c r="K107" s="19"/>
      <c r="L107" s="19"/>
      <c r="M107" s="2">
        <v>8.0434382043458302E-3</v>
      </c>
      <c r="N107" s="6">
        <v>1.1566114938960301E-2</v>
      </c>
      <c r="O107" s="5">
        <v>0.23415898825176701</v>
      </c>
    </row>
    <row r="108" spans="1:15" x14ac:dyDescent="0.3">
      <c r="A108" s="1">
        <v>2008</v>
      </c>
      <c r="B108" s="1">
        <v>8</v>
      </c>
      <c r="C108" s="17">
        <v>0.70098483617655105</v>
      </c>
      <c r="D108" s="19">
        <v>0.70499999999999996</v>
      </c>
      <c r="E108" s="19"/>
      <c r="F108" s="19"/>
      <c r="G108" s="31"/>
      <c r="H108" s="31"/>
      <c r="I108" s="31"/>
      <c r="J108" s="31"/>
      <c r="K108" s="19"/>
      <c r="L108" s="19"/>
      <c r="M108" s="2">
        <v>-4.2643430734921103E-3</v>
      </c>
      <c r="N108" s="6">
        <v>-6.0833599436351899E-3</v>
      </c>
      <c r="O108" s="5">
        <v>-0.124142715376098</v>
      </c>
    </row>
    <row r="109" spans="1:15" x14ac:dyDescent="0.3">
      <c r="A109" s="1">
        <v>2008</v>
      </c>
      <c r="B109" s="1">
        <v>9</v>
      </c>
      <c r="C109" s="17">
        <v>0.78174817451624501</v>
      </c>
      <c r="D109" s="19">
        <v>0.68100000000000005</v>
      </c>
      <c r="E109" s="19"/>
      <c r="F109" s="19"/>
      <c r="G109" s="31"/>
      <c r="H109" s="31"/>
      <c r="I109" s="31"/>
      <c r="J109" s="31"/>
      <c r="K109" s="19"/>
      <c r="L109" s="19"/>
      <c r="M109" s="2">
        <v>0.101193214979059</v>
      </c>
      <c r="N109" s="6">
        <v>0.12944477298163001</v>
      </c>
      <c r="O109" s="5">
        <v>2.94591693694339</v>
      </c>
    </row>
    <row r="110" spans="1:15" x14ac:dyDescent="0.3">
      <c r="A110" s="1">
        <v>2008</v>
      </c>
      <c r="B110" s="1">
        <v>10</v>
      </c>
      <c r="C110" s="17">
        <v>0.69649948708384002</v>
      </c>
      <c r="D110" s="19">
        <v>0.68200000000000005</v>
      </c>
      <c r="E110" s="19"/>
      <c r="F110" s="19"/>
      <c r="G110" s="31"/>
      <c r="H110" s="31"/>
      <c r="I110" s="31"/>
      <c r="J110" s="31"/>
      <c r="K110" s="19"/>
      <c r="L110" s="19"/>
      <c r="M110" s="2">
        <v>1.41955635858735E-2</v>
      </c>
      <c r="N110" s="6">
        <v>2.0381297975262901E-2</v>
      </c>
      <c r="O110" s="5">
        <v>0.41325845024032198</v>
      </c>
    </row>
    <row r="111" spans="1:15" x14ac:dyDescent="0.3">
      <c r="A111" s="1">
        <v>2008</v>
      </c>
      <c r="B111" s="1">
        <v>11</v>
      </c>
      <c r="C111" s="17">
        <v>0.59306249999999805</v>
      </c>
      <c r="D111" s="19">
        <v>0.59499999999999997</v>
      </c>
      <c r="E111" s="19"/>
      <c r="F111" s="19"/>
      <c r="G111" s="31"/>
      <c r="H111" s="31"/>
      <c r="I111" s="31"/>
      <c r="J111" s="31"/>
      <c r="K111" s="19"/>
      <c r="L111" s="19"/>
      <c r="M111" s="2">
        <v>-1.7921960807184599E-3</v>
      </c>
      <c r="N111" s="6">
        <v>-3.0219345865207499E-3</v>
      </c>
      <c r="O111" s="5">
        <v>-5.2174059195615498E-2</v>
      </c>
    </row>
    <row r="112" spans="1:15" x14ac:dyDescent="0.3">
      <c r="A112" s="1">
        <v>2008</v>
      </c>
      <c r="B112" s="1">
        <v>12</v>
      </c>
      <c r="C112" s="17">
        <v>0.55874611808921204</v>
      </c>
      <c r="D112" s="19">
        <v>0.53200000000000003</v>
      </c>
      <c r="E112" s="19"/>
      <c r="F112" s="19"/>
      <c r="G112" s="31"/>
      <c r="H112" s="31"/>
      <c r="I112" s="31"/>
      <c r="J112" s="31"/>
      <c r="K112" s="19"/>
      <c r="L112" s="19"/>
      <c r="M112" s="2">
        <v>2.6456655271914702E-2</v>
      </c>
      <c r="N112" s="6">
        <v>4.7350047571499201E-2</v>
      </c>
      <c r="O112" s="5">
        <v>0.77020093567078496</v>
      </c>
    </row>
    <row r="113" spans="1:15" x14ac:dyDescent="0.3">
      <c r="A113" s="1">
        <v>2009</v>
      </c>
      <c r="B113" s="1">
        <v>1</v>
      </c>
      <c r="C113" s="17">
        <v>0.57949562682216005</v>
      </c>
      <c r="D113" s="19">
        <v>0.56200000000000006</v>
      </c>
      <c r="E113" s="19"/>
      <c r="F113" s="19"/>
      <c r="G113" s="31"/>
      <c r="H113" s="31"/>
      <c r="I113" s="31"/>
      <c r="J113" s="31"/>
      <c r="K113" s="19"/>
      <c r="L113" s="19"/>
      <c r="M113" s="2">
        <v>1.7410159769837799E-2</v>
      </c>
      <c r="N113" s="6">
        <v>3.0043643064766101E-2</v>
      </c>
      <c r="O113" s="5">
        <v>0.50684114099418198</v>
      </c>
    </row>
    <row r="114" spans="1:15" x14ac:dyDescent="0.3">
      <c r="A114" s="1">
        <v>2009</v>
      </c>
      <c r="B114" s="1">
        <v>2</v>
      </c>
      <c r="C114" s="17">
        <v>0.49758463696191901</v>
      </c>
      <c r="D114" s="19">
        <v>0.55700000000000005</v>
      </c>
      <c r="E114" s="19"/>
      <c r="F114" s="19"/>
      <c r="G114" s="31"/>
      <c r="H114" s="31"/>
      <c r="I114" s="31"/>
      <c r="J114" s="31"/>
      <c r="K114" s="19"/>
      <c r="L114" s="19"/>
      <c r="M114" s="2">
        <v>-5.97086920283681E-2</v>
      </c>
      <c r="N114" s="6">
        <v>-0.11999705696889899</v>
      </c>
      <c r="O114" s="5">
        <v>-1.7382276782638699</v>
      </c>
    </row>
    <row r="115" spans="1:15" x14ac:dyDescent="0.3">
      <c r="A115" s="1">
        <v>2009</v>
      </c>
      <c r="B115" s="1">
        <v>3</v>
      </c>
      <c r="C115" s="17">
        <v>0.53345380947099796</v>
      </c>
      <c r="D115" s="19">
        <v>0.48899999999999999</v>
      </c>
      <c r="E115" s="19"/>
      <c r="F115" s="19"/>
      <c r="G115" s="31"/>
      <c r="H115" s="31"/>
      <c r="I115" s="31"/>
      <c r="J115" s="31"/>
      <c r="K115" s="19"/>
      <c r="L115" s="19"/>
      <c r="M115" s="2">
        <v>4.4195750891100297E-2</v>
      </c>
      <c r="N115" s="6">
        <v>8.2848318085735007E-2</v>
      </c>
      <c r="O115" s="5">
        <v>1.28661799230281</v>
      </c>
    </row>
    <row r="116" spans="1:15" x14ac:dyDescent="0.3">
      <c r="A116" s="1">
        <v>2009</v>
      </c>
      <c r="B116" s="1">
        <v>4</v>
      </c>
      <c r="C116" s="17">
        <v>0.55627320832853899</v>
      </c>
      <c r="D116" s="19">
        <v>0.57699999999999996</v>
      </c>
      <c r="E116" s="19"/>
      <c r="F116" s="19"/>
      <c r="G116" s="31"/>
      <c r="H116" s="31"/>
      <c r="I116" s="31"/>
      <c r="J116" s="31"/>
      <c r="K116" s="19"/>
      <c r="L116" s="19"/>
      <c r="M116" s="2">
        <v>-2.1006543228591901E-2</v>
      </c>
      <c r="N116" s="6">
        <v>-3.7762996516965498E-2</v>
      </c>
      <c r="O116" s="5">
        <v>-0.611538347670331</v>
      </c>
    </row>
    <row r="117" spans="1:15" x14ac:dyDescent="0.3">
      <c r="A117" s="1">
        <v>2009</v>
      </c>
      <c r="B117" s="1">
        <v>5</v>
      </c>
      <c r="C117" s="17">
        <v>0.59614282358468396</v>
      </c>
      <c r="D117" s="19">
        <v>0.59299999999999997</v>
      </c>
      <c r="E117" s="19"/>
      <c r="F117" s="19"/>
      <c r="G117" s="31"/>
      <c r="H117" s="31"/>
      <c r="I117" s="31"/>
      <c r="J117" s="31"/>
      <c r="K117" s="19"/>
      <c r="L117" s="19"/>
      <c r="M117" s="2">
        <v>2.8237095433922802E-3</v>
      </c>
      <c r="N117" s="6">
        <v>4.7366326183597299E-3</v>
      </c>
      <c r="O117" s="5">
        <v>8.2203275887710897E-2</v>
      </c>
    </row>
    <row r="118" spans="1:15" x14ac:dyDescent="0.3">
      <c r="A118" s="1">
        <v>2009</v>
      </c>
      <c r="B118" s="1">
        <v>6</v>
      </c>
      <c r="C118" s="17">
        <v>0.69789108311121695</v>
      </c>
      <c r="D118" s="19">
        <v>0.64200000000000002</v>
      </c>
      <c r="E118" s="19"/>
      <c r="F118" s="19"/>
      <c r="G118" s="31"/>
      <c r="H118" s="31"/>
      <c r="I118" s="31"/>
      <c r="J118" s="31"/>
      <c r="K118" s="19"/>
      <c r="L118" s="19"/>
      <c r="M118" s="2">
        <v>5.5798388706552501E-2</v>
      </c>
      <c r="N118" s="6">
        <v>7.9952860921795793E-2</v>
      </c>
      <c r="O118" s="5">
        <v>1.62439169838413</v>
      </c>
    </row>
    <row r="119" spans="1:15" x14ac:dyDescent="0.3">
      <c r="A119" s="1">
        <v>2009</v>
      </c>
      <c r="B119" s="1">
        <v>7</v>
      </c>
      <c r="C119" s="17">
        <v>0.76051254303984395</v>
      </c>
      <c r="D119" s="19">
        <v>0.70299999999999996</v>
      </c>
      <c r="E119" s="19"/>
      <c r="F119" s="19"/>
      <c r="G119" s="31"/>
      <c r="H119" s="31"/>
      <c r="I119" s="31"/>
      <c r="J119" s="31"/>
      <c r="K119" s="19"/>
      <c r="L119" s="19"/>
      <c r="M119" s="2">
        <v>5.7378834766122599E-2</v>
      </c>
      <c r="N119" s="6">
        <v>7.5447585041495402E-2</v>
      </c>
      <c r="O119" s="5">
        <v>1.6704013326839799</v>
      </c>
    </row>
    <row r="120" spans="1:15" x14ac:dyDescent="0.3">
      <c r="A120" s="1">
        <v>2009</v>
      </c>
      <c r="B120" s="1">
        <v>8</v>
      </c>
      <c r="C120" s="17">
        <v>0.70939382917345695</v>
      </c>
      <c r="D120" s="19">
        <v>0.74199999999999999</v>
      </c>
      <c r="E120" s="19"/>
      <c r="F120" s="19"/>
      <c r="G120" s="31"/>
      <c r="H120" s="31"/>
      <c r="I120" s="31"/>
      <c r="J120" s="31"/>
      <c r="K120" s="19"/>
      <c r="L120" s="19"/>
      <c r="M120" s="2">
        <v>-3.2465720746518503E-2</v>
      </c>
      <c r="N120" s="6">
        <v>-4.5765440029758402E-2</v>
      </c>
      <c r="O120" s="5">
        <v>-0.94513566583525999</v>
      </c>
    </row>
    <row r="121" spans="1:15" x14ac:dyDescent="0.3">
      <c r="A121" s="1">
        <v>2009</v>
      </c>
      <c r="B121" s="1">
        <v>9</v>
      </c>
      <c r="C121" s="17">
        <v>0.70959949077020801</v>
      </c>
      <c r="D121" s="19">
        <v>0.64600000000000002</v>
      </c>
      <c r="E121" s="19"/>
      <c r="F121" s="19"/>
      <c r="G121" s="31"/>
      <c r="H121" s="31"/>
      <c r="I121" s="31"/>
      <c r="J121" s="31"/>
      <c r="K121" s="19"/>
      <c r="L121" s="19"/>
      <c r="M121" s="2">
        <v>6.3323629375041393E-2</v>
      </c>
      <c r="N121" s="6">
        <v>8.9238549630735006E-2</v>
      </c>
      <c r="O121" s="5">
        <v>1.8434650220695601</v>
      </c>
    </row>
    <row r="122" spans="1:15" x14ac:dyDescent="0.3">
      <c r="A122" s="1">
        <v>2009</v>
      </c>
      <c r="B122" s="1">
        <v>10</v>
      </c>
      <c r="C122" s="17">
        <v>0.69691385960400998</v>
      </c>
      <c r="D122" s="19">
        <v>0.65700000000000003</v>
      </c>
      <c r="E122" s="19"/>
      <c r="F122" s="19"/>
      <c r="G122" s="31"/>
      <c r="H122" s="31"/>
      <c r="I122" s="31"/>
      <c r="J122" s="31"/>
      <c r="K122" s="19"/>
      <c r="L122" s="19"/>
      <c r="M122" s="2">
        <v>4.0129093575251101E-2</v>
      </c>
      <c r="N122" s="6">
        <v>5.7581138647540497E-2</v>
      </c>
      <c r="O122" s="5">
        <v>1.1682302657543</v>
      </c>
    </row>
    <row r="123" spans="1:15" x14ac:dyDescent="0.3">
      <c r="A123" s="1">
        <v>2009</v>
      </c>
      <c r="B123" s="1">
        <v>11</v>
      </c>
      <c r="C123" s="17">
        <v>0.61457536024925397</v>
      </c>
      <c r="D123" s="19">
        <v>0.60499999999999998</v>
      </c>
      <c r="E123" s="19"/>
      <c r="F123" s="19"/>
      <c r="G123" s="31"/>
      <c r="H123" s="31"/>
      <c r="I123" s="31"/>
      <c r="J123" s="31"/>
      <c r="K123" s="19"/>
      <c r="L123" s="19"/>
      <c r="M123" s="2">
        <v>9.6367401860423304E-3</v>
      </c>
      <c r="N123" s="6">
        <v>1.5680323047988699E-2</v>
      </c>
      <c r="O123" s="5">
        <v>0.280542881623634</v>
      </c>
    </row>
    <row r="124" spans="1:15" x14ac:dyDescent="0.3">
      <c r="A124" s="1">
        <v>2009</v>
      </c>
      <c r="B124" s="1">
        <v>12</v>
      </c>
      <c r="C124" s="17">
        <v>0.617732707313847</v>
      </c>
      <c r="D124" s="19">
        <v>0.55000000000000004</v>
      </c>
      <c r="E124" s="19"/>
      <c r="F124" s="19"/>
      <c r="G124" s="31"/>
      <c r="H124" s="31"/>
      <c r="I124" s="31"/>
      <c r="J124" s="31"/>
      <c r="K124" s="19"/>
      <c r="L124" s="19"/>
      <c r="M124" s="2">
        <v>6.7248067055888996E-2</v>
      </c>
      <c r="N124" s="6">
        <v>0.108862726968612</v>
      </c>
      <c r="O124" s="5">
        <v>1.95771247862463</v>
      </c>
    </row>
    <row r="125" spans="1:15" x14ac:dyDescent="0.3">
      <c r="A125" s="1">
        <v>2010</v>
      </c>
      <c r="B125" s="1">
        <v>1</v>
      </c>
      <c r="C125" s="17">
        <v>0.66731247460382004</v>
      </c>
      <c r="D125" s="19">
        <v>0.624</v>
      </c>
      <c r="E125" s="19"/>
      <c r="F125" s="19"/>
      <c r="G125" s="31"/>
      <c r="H125" s="31"/>
      <c r="I125" s="31"/>
      <c r="J125" s="31"/>
      <c r="K125" s="19"/>
      <c r="L125" s="19"/>
      <c r="M125" s="2">
        <v>4.3082053379251202E-2</v>
      </c>
      <c r="N125" s="6">
        <v>6.4560539505617395E-2</v>
      </c>
      <c r="O125" s="5">
        <v>1.2541962497633801</v>
      </c>
    </row>
    <row r="126" spans="1:15" x14ac:dyDescent="0.3">
      <c r="A126" s="1">
        <v>2010</v>
      </c>
      <c r="B126" s="1">
        <v>2</v>
      </c>
      <c r="C126" s="17">
        <v>0.55715721474228197</v>
      </c>
      <c r="D126" s="19">
        <v>0.59099999999999997</v>
      </c>
      <c r="E126" s="19"/>
      <c r="F126" s="19"/>
      <c r="G126" s="31"/>
      <c r="H126" s="31"/>
      <c r="I126" s="31"/>
      <c r="J126" s="31"/>
      <c r="K126" s="19"/>
      <c r="L126" s="19"/>
      <c r="M126" s="2">
        <v>-3.4083697740269599E-2</v>
      </c>
      <c r="N126" s="6">
        <v>-6.1174291274385402E-2</v>
      </c>
      <c r="O126" s="5">
        <v>-0.99223789329648404</v>
      </c>
    </row>
    <row r="127" spans="1:15" x14ac:dyDescent="0.3">
      <c r="A127" s="1">
        <v>2010</v>
      </c>
      <c r="B127" s="1">
        <v>3</v>
      </c>
      <c r="C127" s="17">
        <v>0.53791344837030997</v>
      </c>
      <c r="D127" s="19">
        <v>0.52600000000000002</v>
      </c>
      <c r="E127" s="19"/>
      <c r="F127" s="19"/>
      <c r="G127" s="31"/>
      <c r="H127" s="31"/>
      <c r="I127" s="31"/>
      <c r="J127" s="31"/>
      <c r="K127" s="19"/>
      <c r="L127" s="19"/>
      <c r="M127" s="2">
        <v>1.20413583805161E-2</v>
      </c>
      <c r="N127" s="6">
        <v>2.2385308300056899E-2</v>
      </c>
      <c r="O127" s="5">
        <v>0.35054565273282901</v>
      </c>
    </row>
    <row r="128" spans="1:15" x14ac:dyDescent="0.3">
      <c r="A128" s="1">
        <v>2010</v>
      </c>
      <c r="B128" s="1">
        <v>4</v>
      </c>
      <c r="C128" s="17">
        <v>0.55292343450916004</v>
      </c>
      <c r="D128" s="19">
        <v>0.53800000000000003</v>
      </c>
      <c r="E128" s="19"/>
      <c r="F128" s="19"/>
      <c r="G128" s="31"/>
      <c r="H128" s="31"/>
      <c r="I128" s="31"/>
      <c r="J128" s="31"/>
      <c r="K128" s="19"/>
      <c r="L128" s="19"/>
      <c r="M128" s="2">
        <v>1.5099121112575701E-2</v>
      </c>
      <c r="N128" s="6">
        <v>2.7307797373391202E-2</v>
      </c>
      <c r="O128" s="5">
        <v>0.43956263893484698</v>
      </c>
    </row>
    <row r="129" spans="1:15" x14ac:dyDescent="0.3">
      <c r="A129" s="1">
        <v>2010</v>
      </c>
      <c r="B129" s="1">
        <v>5</v>
      </c>
      <c r="C129" s="17">
        <v>0.60658112216694304</v>
      </c>
      <c r="D129" s="19">
        <v>0.64100000000000001</v>
      </c>
      <c r="E129" s="19"/>
      <c r="F129" s="19"/>
      <c r="G129" s="31"/>
      <c r="H129" s="31"/>
      <c r="I129" s="31"/>
      <c r="J129" s="31"/>
      <c r="K129" s="19"/>
      <c r="L129" s="19"/>
      <c r="M129" s="2">
        <v>-3.4284600279518997E-2</v>
      </c>
      <c r="N129" s="6">
        <v>-5.6521047270711403E-2</v>
      </c>
      <c r="O129" s="5">
        <v>-0.99808652843641898</v>
      </c>
    </row>
    <row r="130" spans="1:15" x14ac:dyDescent="0.3">
      <c r="A130" s="1">
        <v>2010</v>
      </c>
      <c r="B130" s="1">
        <v>6</v>
      </c>
      <c r="C130" s="17">
        <v>0.67018821423654096</v>
      </c>
      <c r="D130" s="19">
        <v>0.67600000000000005</v>
      </c>
      <c r="E130" s="19"/>
      <c r="F130" s="19"/>
      <c r="G130" s="31"/>
      <c r="H130" s="31"/>
      <c r="I130" s="31"/>
      <c r="J130" s="31"/>
      <c r="K130" s="19"/>
      <c r="L130" s="19"/>
      <c r="M130" s="2">
        <v>-6.0137268450536404E-3</v>
      </c>
      <c r="N130" s="6">
        <v>-8.9731909891974104E-3</v>
      </c>
      <c r="O130" s="5">
        <v>-0.175070431062605</v>
      </c>
    </row>
    <row r="131" spans="1:15" x14ac:dyDescent="0.3">
      <c r="A131" s="1">
        <v>2010</v>
      </c>
      <c r="B131" s="1">
        <v>7</v>
      </c>
      <c r="C131" s="17">
        <v>0.70806629910406604</v>
      </c>
      <c r="D131" s="19">
        <v>0.67800000000000005</v>
      </c>
      <c r="E131" s="19"/>
      <c r="F131" s="19"/>
      <c r="G131" s="31"/>
      <c r="H131" s="31"/>
      <c r="I131" s="31"/>
      <c r="J131" s="31"/>
      <c r="K131" s="19"/>
      <c r="L131" s="19"/>
      <c r="M131" s="2">
        <v>3.0047822288013101E-2</v>
      </c>
      <c r="N131" s="6">
        <v>4.2436453092080897E-2</v>
      </c>
      <c r="O131" s="5">
        <v>0.87474628229610996</v>
      </c>
    </row>
    <row r="132" spans="1:15" x14ac:dyDescent="0.3">
      <c r="A132" s="1">
        <v>2010</v>
      </c>
      <c r="B132" s="1">
        <v>8</v>
      </c>
      <c r="C132" s="17">
        <v>0.71768174154312903</v>
      </c>
      <c r="D132" s="19">
        <v>0.72099999999999997</v>
      </c>
      <c r="E132" s="19"/>
      <c r="F132" s="19"/>
      <c r="G132" s="31"/>
      <c r="H132" s="31"/>
      <c r="I132" s="31"/>
      <c r="J132" s="31"/>
      <c r="K132" s="19"/>
      <c r="L132" s="19"/>
      <c r="M132" s="2">
        <v>-3.39757723045031E-3</v>
      </c>
      <c r="N132" s="6">
        <v>-4.7341001362874099E-3</v>
      </c>
      <c r="O132" s="5">
        <v>-9.8909598927438697E-2</v>
      </c>
    </row>
    <row r="133" spans="1:15" x14ac:dyDescent="0.3">
      <c r="A133" s="1">
        <v>2010</v>
      </c>
      <c r="B133" s="1">
        <v>9</v>
      </c>
      <c r="C133" s="17">
        <v>0.73570869395416005</v>
      </c>
      <c r="D133" s="19">
        <v>0.68899999999999995</v>
      </c>
      <c r="E133" s="19"/>
      <c r="F133" s="19"/>
      <c r="G133" s="31"/>
      <c r="H133" s="31"/>
      <c r="I133" s="31"/>
      <c r="J133" s="31"/>
      <c r="K133" s="19"/>
      <c r="L133" s="19"/>
      <c r="M133" s="2">
        <v>4.64865107840393E-2</v>
      </c>
      <c r="N133" s="6">
        <v>6.3186028880794706E-2</v>
      </c>
      <c r="O133" s="5">
        <v>1.3533061429705799</v>
      </c>
    </row>
    <row r="134" spans="1:15" x14ac:dyDescent="0.3">
      <c r="A134" s="1">
        <v>2010</v>
      </c>
      <c r="B134" s="1">
        <v>10</v>
      </c>
      <c r="C134" s="17">
        <v>0.661909440379993</v>
      </c>
      <c r="D134" s="19">
        <v>0.629</v>
      </c>
      <c r="E134" s="19"/>
      <c r="F134" s="19"/>
      <c r="G134" s="31"/>
      <c r="H134" s="31"/>
      <c r="I134" s="31"/>
      <c r="J134" s="31"/>
      <c r="K134" s="19"/>
      <c r="L134" s="19"/>
      <c r="M134" s="2">
        <v>3.2588284719305402E-2</v>
      </c>
      <c r="N134" s="6">
        <v>4.9233751222216897E-2</v>
      </c>
      <c r="O134" s="5">
        <v>0.94870372406294501</v>
      </c>
    </row>
    <row r="135" spans="1:15" x14ac:dyDescent="0.3">
      <c r="A135" s="1">
        <v>2010</v>
      </c>
      <c r="B135" s="1">
        <v>11</v>
      </c>
      <c r="C135" s="17">
        <v>0.57504748219607305</v>
      </c>
      <c r="D135" s="19">
        <v>0.59499999999999997</v>
      </c>
      <c r="E135" s="19"/>
      <c r="F135" s="19"/>
      <c r="G135" s="31"/>
      <c r="H135" s="31"/>
      <c r="I135" s="31"/>
      <c r="J135" s="31"/>
      <c r="K135" s="19"/>
      <c r="L135" s="19"/>
      <c r="M135" s="2">
        <v>-1.9475773959340598E-2</v>
      </c>
      <c r="N135" s="6">
        <v>-3.3868114481544698E-2</v>
      </c>
      <c r="O135" s="5">
        <v>-0.56697489430270298</v>
      </c>
    </row>
    <row r="136" spans="1:15" x14ac:dyDescent="0.3">
      <c r="A136" s="1">
        <v>2010</v>
      </c>
      <c r="B136" s="1">
        <v>12</v>
      </c>
      <c r="C136" s="17">
        <v>0.58727173350585105</v>
      </c>
      <c r="D136" s="19">
        <v>0.57099999999999995</v>
      </c>
      <c r="E136" s="19"/>
      <c r="F136" s="19"/>
      <c r="G136" s="31"/>
      <c r="H136" s="31"/>
      <c r="I136" s="31"/>
      <c r="J136" s="31"/>
      <c r="K136" s="19"/>
      <c r="L136" s="19"/>
      <c r="M136" s="2">
        <v>1.5802036210844899E-2</v>
      </c>
      <c r="N136" s="6">
        <v>2.6907537532091099E-2</v>
      </c>
      <c r="O136" s="5">
        <v>0.46002576478426999</v>
      </c>
    </row>
    <row r="137" spans="1:15" x14ac:dyDescent="0.3">
      <c r="A137" s="1">
        <v>2011</v>
      </c>
      <c r="B137" s="1">
        <v>1</v>
      </c>
      <c r="C137" s="17">
        <v>0.60554948901021999</v>
      </c>
      <c r="D137" s="19">
        <v>0.54600000000000004</v>
      </c>
      <c r="E137" s="19"/>
      <c r="F137" s="19"/>
      <c r="G137" s="31"/>
      <c r="H137" s="31"/>
      <c r="I137" s="31"/>
      <c r="J137" s="31"/>
      <c r="K137" s="19"/>
      <c r="L137" s="19"/>
      <c r="M137" s="2">
        <v>5.9096142127744701E-2</v>
      </c>
      <c r="N137" s="6">
        <v>9.7590937157486998E-2</v>
      </c>
      <c r="O137" s="5">
        <v>1.7203952462441701</v>
      </c>
    </row>
    <row r="138" spans="1:15" x14ac:dyDescent="0.3">
      <c r="A138" s="1">
        <v>2011</v>
      </c>
      <c r="B138" s="1">
        <v>2</v>
      </c>
      <c r="C138" s="17">
        <v>0.52652988103568898</v>
      </c>
      <c r="D138" s="19">
        <v>0.58399999999999996</v>
      </c>
      <c r="E138" s="19"/>
      <c r="F138" s="19"/>
      <c r="G138" s="31"/>
      <c r="H138" s="31"/>
      <c r="I138" s="31"/>
      <c r="J138" s="31"/>
      <c r="K138" s="19"/>
      <c r="L138" s="19"/>
      <c r="M138" s="2">
        <v>-5.74765530766852E-2</v>
      </c>
      <c r="N138" s="6">
        <v>-0.10916104697349401</v>
      </c>
      <c r="O138" s="5">
        <v>-1.6732460888881999</v>
      </c>
    </row>
    <row r="139" spans="1:15" x14ac:dyDescent="0.3">
      <c r="A139" s="1">
        <v>2011</v>
      </c>
      <c r="B139" s="1">
        <v>3</v>
      </c>
      <c r="C139" s="17">
        <v>0.54841939582156995</v>
      </c>
      <c r="D139" s="19">
        <v>0.51900000000000002</v>
      </c>
      <c r="E139" s="19"/>
      <c r="F139" s="19"/>
      <c r="G139" s="31"/>
      <c r="H139" s="31"/>
      <c r="I139" s="31"/>
      <c r="J139" s="31"/>
      <c r="K139" s="19"/>
      <c r="L139" s="19"/>
      <c r="M139" s="2">
        <v>2.8961021668728899E-2</v>
      </c>
      <c r="N139" s="6">
        <v>5.28081644985283E-2</v>
      </c>
      <c r="O139" s="5">
        <v>0.84310755679369198</v>
      </c>
    </row>
    <row r="140" spans="1:15" x14ac:dyDescent="0.3">
      <c r="A140" s="1">
        <v>2011</v>
      </c>
      <c r="B140" s="1">
        <v>4</v>
      </c>
      <c r="C140" s="17">
        <v>0.61783926569506697</v>
      </c>
      <c r="D140" s="19">
        <v>0.60899999999999999</v>
      </c>
      <c r="E140" s="19"/>
      <c r="F140" s="19"/>
      <c r="G140" s="31"/>
      <c r="H140" s="31"/>
      <c r="I140" s="31"/>
      <c r="J140" s="31"/>
      <c r="K140" s="19"/>
      <c r="L140" s="19"/>
      <c r="M140" s="2">
        <v>9.1051297198990692E-3</v>
      </c>
      <c r="N140" s="6">
        <v>1.4737052540122799E-2</v>
      </c>
      <c r="O140" s="5">
        <v>0.265066742473476</v>
      </c>
    </row>
    <row r="141" spans="1:15" x14ac:dyDescent="0.3">
      <c r="A141" s="1">
        <v>2011</v>
      </c>
      <c r="B141" s="1">
        <v>5</v>
      </c>
      <c r="C141" s="17">
        <v>0.65635456062291397</v>
      </c>
      <c r="D141" s="19">
        <v>0.63900000000000001</v>
      </c>
      <c r="E141" s="19"/>
      <c r="F141" s="19"/>
      <c r="G141" s="31"/>
      <c r="H141" s="31"/>
      <c r="I141" s="31"/>
      <c r="J141" s="31"/>
      <c r="K141" s="19"/>
      <c r="L141" s="19"/>
      <c r="M141" s="2">
        <v>1.7609148942338899E-2</v>
      </c>
      <c r="N141" s="6">
        <v>2.6828714232787401E-2</v>
      </c>
      <c r="O141" s="5">
        <v>0.512634074578321</v>
      </c>
    </row>
    <row r="142" spans="1:15" x14ac:dyDescent="0.3">
      <c r="A142" s="1">
        <v>2011</v>
      </c>
      <c r="B142" s="1">
        <v>6</v>
      </c>
      <c r="C142" s="17">
        <v>0.65919787739142599</v>
      </c>
      <c r="D142" s="19">
        <v>0.69</v>
      </c>
      <c r="E142" s="19"/>
      <c r="F142" s="19"/>
      <c r="G142" s="31"/>
      <c r="H142" s="31"/>
      <c r="I142" s="31"/>
      <c r="J142" s="31"/>
      <c r="K142" s="19"/>
      <c r="L142" s="19"/>
      <c r="M142" s="2">
        <v>-3.0485884396197101E-2</v>
      </c>
      <c r="N142" s="6">
        <v>-4.6246939563634099E-2</v>
      </c>
      <c r="O142" s="5">
        <v>-0.88749906008066504</v>
      </c>
    </row>
    <row r="143" spans="1:15" x14ac:dyDescent="0.3">
      <c r="A143" s="1">
        <v>2011</v>
      </c>
      <c r="B143" s="1">
        <v>7</v>
      </c>
      <c r="C143" s="17">
        <v>0.67631721928113697</v>
      </c>
      <c r="D143" s="19">
        <v>0.68200000000000005</v>
      </c>
      <c r="E143" s="19"/>
      <c r="F143" s="19"/>
      <c r="G143" s="31"/>
      <c r="H143" s="31"/>
      <c r="I143" s="31"/>
      <c r="J143" s="31"/>
      <c r="K143" s="19"/>
      <c r="L143" s="19"/>
      <c r="M143" s="2">
        <v>-5.4746742258755497E-3</v>
      </c>
      <c r="N143" s="6">
        <v>-8.0948319365498796E-3</v>
      </c>
      <c r="O143" s="5">
        <v>-0.159377637419582</v>
      </c>
    </row>
    <row r="144" spans="1:15" x14ac:dyDescent="0.3">
      <c r="A144" s="1">
        <v>2011</v>
      </c>
      <c r="B144" s="1">
        <v>8</v>
      </c>
      <c r="C144" s="17">
        <v>0.71408885793871901</v>
      </c>
      <c r="D144" s="19">
        <v>0.66800000000000004</v>
      </c>
      <c r="E144" s="19"/>
      <c r="F144" s="19"/>
      <c r="G144" s="31"/>
      <c r="H144" s="31"/>
      <c r="I144" s="31"/>
      <c r="J144" s="31"/>
      <c r="K144" s="19"/>
      <c r="L144" s="19"/>
      <c r="M144" s="2">
        <v>4.5967584151379901E-2</v>
      </c>
      <c r="N144" s="6">
        <v>6.43723587622827E-2</v>
      </c>
      <c r="O144" s="5">
        <v>1.3381992530817799</v>
      </c>
    </row>
    <row r="145" spans="1:15" x14ac:dyDescent="0.3">
      <c r="A145" s="1">
        <v>2011</v>
      </c>
      <c r="B145" s="1">
        <v>9</v>
      </c>
      <c r="C145" s="17">
        <v>0.766991706979959</v>
      </c>
      <c r="D145" s="19">
        <v>0.69099999999999995</v>
      </c>
      <c r="E145" s="19"/>
      <c r="F145" s="19"/>
      <c r="G145" s="31"/>
      <c r="H145" s="31"/>
      <c r="I145" s="31"/>
      <c r="J145" s="31"/>
      <c r="K145" s="19"/>
      <c r="L145" s="19"/>
      <c r="M145" s="2">
        <v>7.5661219759824996E-2</v>
      </c>
      <c r="N145" s="6">
        <v>9.86467246924249E-2</v>
      </c>
      <c r="O145" s="5">
        <v>2.20263452254571</v>
      </c>
    </row>
    <row r="146" spans="1:15" x14ac:dyDescent="0.3">
      <c r="A146" s="1">
        <v>2011</v>
      </c>
      <c r="B146" s="1">
        <v>10</v>
      </c>
      <c r="C146" s="17">
        <v>0.67525114599249902</v>
      </c>
      <c r="D146" s="19">
        <v>0.65400000000000003</v>
      </c>
      <c r="E146" s="19"/>
      <c r="F146" s="19"/>
      <c r="G146" s="31"/>
      <c r="H146" s="31"/>
      <c r="I146" s="31"/>
      <c r="J146" s="31"/>
      <c r="K146" s="19"/>
      <c r="L146" s="19"/>
      <c r="M146" s="2">
        <v>2.0928752713786698E-2</v>
      </c>
      <c r="N146" s="6">
        <v>3.099402768584E-2</v>
      </c>
      <c r="O146" s="5">
        <v>0.60927372552994896</v>
      </c>
    </row>
    <row r="147" spans="1:15" x14ac:dyDescent="0.3">
      <c r="A147" s="1">
        <v>2011</v>
      </c>
      <c r="B147" s="1">
        <v>11</v>
      </c>
      <c r="C147" s="17">
        <v>0.62696542553191503</v>
      </c>
      <c r="D147" s="19">
        <v>0.57899999999999996</v>
      </c>
      <c r="E147" s="19"/>
      <c r="F147" s="19"/>
      <c r="G147" s="31"/>
      <c r="H147" s="31"/>
      <c r="I147" s="31"/>
      <c r="J147" s="31"/>
      <c r="K147" s="19"/>
      <c r="L147" s="19"/>
      <c r="M147" s="2">
        <v>4.7641317137137998E-2</v>
      </c>
      <c r="N147" s="6">
        <v>7.5987152077356304E-2</v>
      </c>
      <c r="O147" s="5">
        <v>1.3869246379970299</v>
      </c>
    </row>
    <row r="148" spans="1:15" x14ac:dyDescent="0.3">
      <c r="A148" s="1">
        <v>2011</v>
      </c>
      <c r="B148" s="1">
        <v>12</v>
      </c>
      <c r="C148" s="17">
        <v>0.56442438749648005</v>
      </c>
      <c r="D148" s="19">
        <v>0.56699999999999995</v>
      </c>
      <c r="E148" s="19"/>
      <c r="F148" s="19"/>
      <c r="G148" s="31"/>
      <c r="H148" s="31"/>
      <c r="I148" s="31"/>
      <c r="J148" s="31"/>
      <c r="K148" s="19"/>
      <c r="L148" s="19"/>
      <c r="M148" s="2">
        <v>-2.87873887796852E-3</v>
      </c>
      <c r="N148" s="6">
        <v>-5.1003091676056897E-3</v>
      </c>
      <c r="O148" s="5">
        <v>-8.3805279033775798E-2</v>
      </c>
    </row>
    <row r="149" spans="1:15" x14ac:dyDescent="0.3">
      <c r="A149" s="1">
        <v>2012</v>
      </c>
      <c r="B149" s="1">
        <v>1</v>
      </c>
      <c r="C149" s="17">
        <v>0.60335363429869404</v>
      </c>
      <c r="D149" s="19">
        <v>0.54800000000000004</v>
      </c>
      <c r="E149" s="19"/>
      <c r="F149" s="19"/>
      <c r="G149" s="32">
        <f t="shared" ref="G149:G166" si="0">+J149</f>
        <v>4250.0230000000001</v>
      </c>
      <c r="H149" s="31"/>
      <c r="I149" s="31"/>
      <c r="J149" s="32">
        <f>+[1]Misc!M386</f>
        <v>4250.0230000000001</v>
      </c>
      <c r="K149" s="19"/>
      <c r="L149" s="19"/>
      <c r="M149" s="2">
        <v>5.5536766184612202E-2</v>
      </c>
      <c r="N149" s="6">
        <v>9.2046791512518503E-2</v>
      </c>
      <c r="O149" s="5">
        <v>1.6167753950714101</v>
      </c>
    </row>
    <row r="150" spans="1:15" x14ac:dyDescent="0.3">
      <c r="A150" s="1">
        <v>2012</v>
      </c>
      <c r="B150" s="1">
        <v>2</v>
      </c>
      <c r="C150" s="17">
        <v>0.52592030117914501</v>
      </c>
      <c r="D150" s="19">
        <v>0.56899999999999995</v>
      </c>
      <c r="E150" s="19"/>
      <c r="F150" s="19"/>
      <c r="G150" s="32">
        <f t="shared" si="0"/>
        <v>3701.953</v>
      </c>
      <c r="H150" s="31"/>
      <c r="I150" s="31"/>
      <c r="J150" s="32">
        <f>+[1]Misc!M387</f>
        <v>3701.953</v>
      </c>
      <c r="K150" s="19"/>
      <c r="L150" s="19"/>
      <c r="M150" s="2">
        <v>-4.3380637348749099E-2</v>
      </c>
      <c r="N150" s="6">
        <v>-8.2485192626120502E-2</v>
      </c>
      <c r="O150" s="5">
        <v>-1.26288856745509</v>
      </c>
    </row>
    <row r="151" spans="1:15" x14ac:dyDescent="0.3">
      <c r="A151" s="1">
        <v>2012</v>
      </c>
      <c r="B151" s="1">
        <v>3</v>
      </c>
      <c r="C151" s="17">
        <v>0.54731203272675999</v>
      </c>
      <c r="D151" s="19">
        <v>0.52800000000000002</v>
      </c>
      <c r="E151" s="19"/>
      <c r="F151" s="19"/>
      <c r="G151" s="32">
        <f t="shared" si="0"/>
        <v>3879.895</v>
      </c>
      <c r="H151" s="31"/>
      <c r="I151" s="31"/>
      <c r="J151" s="32">
        <f>+[1]Misc!M388</f>
        <v>3879.895</v>
      </c>
      <c r="K151" s="19"/>
      <c r="L151" s="19"/>
      <c r="M151" s="2">
        <v>1.94337186092109E-2</v>
      </c>
      <c r="N151" s="6">
        <v>3.5507566885365799E-2</v>
      </c>
      <c r="O151" s="5">
        <v>0.56575058723565597</v>
      </c>
    </row>
    <row r="152" spans="1:15" x14ac:dyDescent="0.3">
      <c r="A152" s="1">
        <v>2012</v>
      </c>
      <c r="B152" s="1">
        <v>4</v>
      </c>
      <c r="C152" s="17">
        <v>0.57073938629676302</v>
      </c>
      <c r="D152" s="19">
        <v>0.55300000000000005</v>
      </c>
      <c r="E152" s="19"/>
      <c r="F152" s="19"/>
      <c r="G152" s="32">
        <f t="shared" si="0"/>
        <v>4073.3670000000002</v>
      </c>
      <c r="H152" s="31"/>
      <c r="I152" s="31"/>
      <c r="J152" s="32">
        <f>+[1]Misc!M389</f>
        <v>4073.3670000000002</v>
      </c>
      <c r="K152" s="19"/>
      <c r="L152" s="19"/>
      <c r="M152" s="2">
        <v>1.7440148609899599E-2</v>
      </c>
      <c r="N152" s="6">
        <v>3.05571142076944E-2</v>
      </c>
      <c r="O152" s="5">
        <v>0.50771417019752896</v>
      </c>
    </row>
    <row r="153" spans="1:15" x14ac:dyDescent="0.3">
      <c r="A153" s="1">
        <v>2012</v>
      </c>
      <c r="B153" s="1">
        <v>5</v>
      </c>
      <c r="C153" s="17">
        <v>0.61202561231630503</v>
      </c>
      <c r="D153" s="19">
        <v>0.624</v>
      </c>
      <c r="E153" s="19"/>
      <c r="F153" s="19"/>
      <c r="G153" s="32">
        <f t="shared" si="0"/>
        <v>4372.9229999999998</v>
      </c>
      <c r="H153" s="31"/>
      <c r="I153" s="31"/>
      <c r="J153" s="32">
        <f>+[1]Misc!M390</f>
        <v>4372.9229999999998</v>
      </c>
      <c r="K153" s="19"/>
      <c r="L153" s="19"/>
      <c r="M153" s="2">
        <v>-1.23569797810825E-2</v>
      </c>
      <c r="N153" s="6">
        <v>-2.0190298465313599E-2</v>
      </c>
      <c r="O153" s="5">
        <v>-0.35973396076101799</v>
      </c>
    </row>
    <row r="154" spans="1:15" x14ac:dyDescent="0.3">
      <c r="A154" s="1">
        <v>2012</v>
      </c>
      <c r="B154" s="1">
        <v>6</v>
      </c>
      <c r="C154" s="17">
        <v>0.67531122236128505</v>
      </c>
      <c r="D154" s="19">
        <v>0.64200000000000002</v>
      </c>
      <c r="E154" s="19"/>
      <c r="F154" s="19"/>
      <c r="G154" s="32">
        <f t="shared" si="0"/>
        <v>4856.1629999999996</v>
      </c>
      <c r="H154" s="31"/>
      <c r="I154" s="31"/>
      <c r="J154" s="32">
        <f>+[1]Misc!M391</f>
        <v>4856.1629999999996</v>
      </c>
      <c r="K154" s="19"/>
      <c r="L154" s="19"/>
      <c r="M154" s="2">
        <v>3.30887713969924E-2</v>
      </c>
      <c r="N154" s="6">
        <v>4.8997810640988002E-2</v>
      </c>
      <c r="O154" s="5">
        <v>0.96327379361570797</v>
      </c>
    </row>
    <row r="155" spans="1:15" x14ac:dyDescent="0.3">
      <c r="A155" s="1">
        <v>2012</v>
      </c>
      <c r="B155" s="1">
        <v>7</v>
      </c>
      <c r="C155" s="17">
        <v>0.68762524380050205</v>
      </c>
      <c r="D155" s="19">
        <v>0.69</v>
      </c>
      <c r="E155" s="19"/>
      <c r="F155" s="19"/>
      <c r="G155" s="32">
        <f t="shared" si="0"/>
        <v>4935.7740000000003</v>
      </c>
      <c r="H155" s="31"/>
      <c r="I155" s="31"/>
      <c r="J155" s="32">
        <f>+[1]Misc!M392</f>
        <v>4935.7740000000003</v>
      </c>
      <c r="K155" s="19"/>
      <c r="L155" s="19"/>
      <c r="M155" s="2">
        <v>-2.4452468798493699E-3</v>
      </c>
      <c r="N155" s="6">
        <v>-3.5560749141996398E-3</v>
      </c>
      <c r="O155" s="5">
        <v>-7.1185545393008406E-2</v>
      </c>
    </row>
    <row r="156" spans="1:15" x14ac:dyDescent="0.3">
      <c r="A156" s="1">
        <v>2012</v>
      </c>
      <c r="B156" s="1">
        <v>8</v>
      </c>
      <c r="C156" s="17">
        <v>0.69969348817917898</v>
      </c>
      <c r="D156" s="19">
        <v>0.68100000000000005</v>
      </c>
      <c r="E156" s="19"/>
      <c r="F156" s="19"/>
      <c r="G156" s="32">
        <f t="shared" si="0"/>
        <v>5060.8829999999998</v>
      </c>
      <c r="H156" s="31"/>
      <c r="I156" s="31"/>
      <c r="J156" s="32">
        <f>+[1]Misc!M393</f>
        <v>5060.8829999999998</v>
      </c>
      <c r="K156" s="19"/>
      <c r="L156" s="19"/>
      <c r="M156" s="2">
        <v>1.83609042394203E-2</v>
      </c>
      <c r="N156" s="6">
        <v>2.6241353606421401E-2</v>
      </c>
      <c r="O156" s="5">
        <v>0.534519026672859</v>
      </c>
    </row>
    <row r="157" spans="1:15" x14ac:dyDescent="0.3">
      <c r="A157" s="1">
        <v>2012</v>
      </c>
      <c r="B157" s="1">
        <v>9</v>
      </c>
      <c r="C157" s="17">
        <v>0.73467611447440795</v>
      </c>
      <c r="D157" s="19">
        <v>0.66100000000000003</v>
      </c>
      <c r="E157" s="19"/>
      <c r="F157" s="19"/>
      <c r="G157" s="32">
        <f t="shared" si="0"/>
        <v>5339.6260000000002</v>
      </c>
      <c r="H157" s="31"/>
      <c r="I157" s="31"/>
      <c r="J157" s="32">
        <f>+[1]Misc!M394</f>
        <v>5339.6260000000002</v>
      </c>
      <c r="K157" s="19"/>
      <c r="L157" s="19"/>
      <c r="M157" s="2">
        <v>7.3287340572474005E-2</v>
      </c>
      <c r="N157" s="6">
        <v>9.9754625376522799E-2</v>
      </c>
      <c r="O157" s="5">
        <v>2.13352661935554</v>
      </c>
    </row>
    <row r="158" spans="1:15" x14ac:dyDescent="0.3">
      <c r="A158" s="1">
        <v>2012</v>
      </c>
      <c r="B158" s="1">
        <v>10</v>
      </c>
      <c r="C158" s="17">
        <v>0.66790153349475401</v>
      </c>
      <c r="D158" s="19">
        <v>0.67800000000000005</v>
      </c>
      <c r="E158" s="19"/>
      <c r="F158" s="19"/>
      <c r="G158" s="32">
        <f t="shared" si="0"/>
        <v>4965.18</v>
      </c>
      <c r="H158" s="31"/>
      <c r="I158" s="31"/>
      <c r="J158" s="32">
        <f>+[1]Misc!M395</f>
        <v>4965.18</v>
      </c>
      <c r="K158" s="19"/>
      <c r="L158" s="19"/>
      <c r="M158" s="2">
        <v>-1.05880565663912E-2</v>
      </c>
      <c r="N158" s="6">
        <v>-1.5852720850916199E-2</v>
      </c>
      <c r="O158" s="5">
        <v>-0.30823741665586302</v>
      </c>
    </row>
    <row r="159" spans="1:15" x14ac:dyDescent="0.3">
      <c r="A159" s="1">
        <v>2012</v>
      </c>
      <c r="B159" s="1">
        <v>11</v>
      </c>
      <c r="C159" s="17">
        <v>0.56495941796822902</v>
      </c>
      <c r="D159" s="19">
        <v>0.54900000000000004</v>
      </c>
      <c r="E159" s="19"/>
      <c r="F159" s="19"/>
      <c r="G159" s="32">
        <f t="shared" si="0"/>
        <v>4232.1109999999999</v>
      </c>
      <c r="H159" s="31"/>
      <c r="I159" s="31"/>
      <c r="J159" s="32">
        <f>+[1]Misc!M396</f>
        <v>4232.1109999999999</v>
      </c>
      <c r="K159" s="19"/>
      <c r="L159" s="19"/>
      <c r="M159" s="2">
        <v>1.63526809836342E-2</v>
      </c>
      <c r="N159" s="6">
        <v>2.8944877213382101E-2</v>
      </c>
      <c r="O159" s="5">
        <v>0.476056026919287</v>
      </c>
    </row>
    <row r="160" spans="1:15" x14ac:dyDescent="0.3">
      <c r="A160" s="1">
        <v>2012</v>
      </c>
      <c r="B160" s="1">
        <v>12</v>
      </c>
      <c r="C160" s="17">
        <v>0.51176662234042603</v>
      </c>
      <c r="D160" s="19">
        <v>0.54500000000000004</v>
      </c>
      <c r="E160" s="19"/>
      <c r="F160" s="19"/>
      <c r="G160" s="32">
        <f t="shared" si="0"/>
        <v>3848.4850000000001</v>
      </c>
      <c r="H160" s="33">
        <f>SUM(G149:G160)</f>
        <v>53516.383000000002</v>
      </c>
      <c r="I160" s="31"/>
      <c r="J160" s="32">
        <f>+[1]Misc!M397</f>
        <v>3848.4850000000001</v>
      </c>
      <c r="K160" s="24">
        <f>SUM(J149:J160)</f>
        <v>53516.383000000002</v>
      </c>
      <c r="L160" s="19"/>
      <c r="M160" s="2">
        <v>-3.3503667542434903E-2</v>
      </c>
      <c r="N160" s="6">
        <v>-6.5466691417300799E-2</v>
      </c>
      <c r="O160" s="5">
        <v>-0.97535216845718997</v>
      </c>
    </row>
    <row r="161" spans="1:15" x14ac:dyDescent="0.3">
      <c r="A161" s="1">
        <v>2013</v>
      </c>
      <c r="B161" s="1">
        <v>1</v>
      </c>
      <c r="C161" s="17">
        <v>0.54345629393818795</v>
      </c>
      <c r="D161" s="19">
        <v>0.499</v>
      </c>
      <c r="E161" s="19"/>
      <c r="F161" s="24">
        <f>+[2]Err!$D210</f>
        <v>7541.2983686848902</v>
      </c>
      <c r="G161" s="32">
        <f t="shared" si="0"/>
        <v>4097.1170000000002</v>
      </c>
      <c r="H161" s="31"/>
      <c r="I161" s="34">
        <f>+[3]Err!$D210</f>
        <v>7565.4108206754099</v>
      </c>
      <c r="J161" s="32">
        <f>+[1]Misc!M398</f>
        <v>4097.1170000000002</v>
      </c>
      <c r="K161" s="19"/>
      <c r="L161" s="19"/>
      <c r="M161" s="2">
        <v>4.42023065450192E-2</v>
      </c>
      <c r="N161" s="6">
        <v>8.1335531556189306E-2</v>
      </c>
      <c r="O161" s="5">
        <v>1.2868088392080701</v>
      </c>
    </row>
    <row r="162" spans="1:15" x14ac:dyDescent="0.3">
      <c r="A162" s="1">
        <v>2013</v>
      </c>
      <c r="B162" s="1">
        <v>2</v>
      </c>
      <c r="C162" s="17">
        <v>0.49780068098480901</v>
      </c>
      <c r="D162" s="19">
        <v>0.54900000000000004</v>
      </c>
      <c r="E162" s="19"/>
      <c r="F162" s="24">
        <f>+[2]Err!$D211</f>
        <v>7562.0800734424001</v>
      </c>
      <c r="G162" s="32">
        <f t="shared" si="0"/>
        <v>3801.2060000000001</v>
      </c>
      <c r="H162" s="31"/>
      <c r="I162" s="34">
        <f>+[3]Err!$D211</f>
        <v>7574.0775274316102</v>
      </c>
      <c r="J162" s="32">
        <f>+[1]Misc!M399</f>
        <v>3801.2060000000001</v>
      </c>
      <c r="K162" s="19"/>
      <c r="L162" s="19"/>
      <c r="M162" s="2">
        <v>-5.1380076647692001E-2</v>
      </c>
      <c r="N162" s="6">
        <v>-0.103214155002853</v>
      </c>
      <c r="O162" s="5">
        <v>-1.49576666824163</v>
      </c>
    </row>
    <row r="163" spans="1:15" x14ac:dyDescent="0.3">
      <c r="A163" s="1">
        <v>2013</v>
      </c>
      <c r="B163" s="1">
        <v>3</v>
      </c>
      <c r="C163" s="17">
        <v>0.48013159617650902</v>
      </c>
      <c r="D163" s="19">
        <v>0.51100000000000001</v>
      </c>
      <c r="E163" s="19"/>
      <c r="F163" s="24">
        <f>+[2]Err!$D212</f>
        <v>7714.7327937088103</v>
      </c>
      <c r="G163" s="32">
        <f t="shared" si="0"/>
        <v>3666.7649999999999</v>
      </c>
      <c r="H163" s="31"/>
      <c r="I163" s="34">
        <f>+[3]Err!$D212</f>
        <v>7701.5723546034196</v>
      </c>
      <c r="J163" s="32">
        <f>+[1]Misc!M400</f>
        <v>3666.7649999999999</v>
      </c>
      <c r="K163" s="19"/>
      <c r="L163" s="19"/>
      <c r="M163" s="2">
        <v>-3.1162860032519901E-2</v>
      </c>
      <c r="N163" s="6">
        <v>-6.4904830843633202E-2</v>
      </c>
      <c r="O163" s="5">
        <v>-0.90720704142461295</v>
      </c>
    </row>
    <row r="164" spans="1:15" x14ac:dyDescent="0.3">
      <c r="A164" s="1">
        <v>2013</v>
      </c>
      <c r="B164" s="1">
        <v>4</v>
      </c>
      <c r="C164" s="17">
        <v>0.548119362363919</v>
      </c>
      <c r="D164" s="19">
        <v>0.52400000000000002</v>
      </c>
      <c r="E164" s="19"/>
      <c r="F164" s="24">
        <f>+[2]Err!$D213</f>
        <v>7671.4279679511201</v>
      </c>
      <c r="G164" s="32">
        <f t="shared" si="0"/>
        <v>4229.2889999999998</v>
      </c>
      <c r="H164" s="31"/>
      <c r="I164" s="34">
        <f>+[3]Err!$D213</f>
        <v>7628.1772593523001</v>
      </c>
      <c r="J164" s="32">
        <f>+[1]Misc!M401</f>
        <v>4229.2889999999998</v>
      </c>
      <c r="K164" s="19"/>
      <c r="L164" s="19"/>
      <c r="M164" s="2">
        <v>2.4318946491511E-2</v>
      </c>
      <c r="N164" s="6">
        <v>4.43679755931786E-2</v>
      </c>
      <c r="O164" s="5">
        <v>0.707968378836348</v>
      </c>
    </row>
    <row r="165" spans="1:15" x14ac:dyDescent="0.3">
      <c r="A165" s="1">
        <v>2013</v>
      </c>
      <c r="B165" s="1">
        <v>5</v>
      </c>
      <c r="C165" s="17">
        <v>0.58698951358180695</v>
      </c>
      <c r="D165" s="19">
        <v>0.59</v>
      </c>
      <c r="E165" s="19"/>
      <c r="F165" s="24">
        <f>+[2]Err!$D214</f>
        <v>7777.41004358188</v>
      </c>
      <c r="G165" s="32">
        <f t="shared" si="0"/>
        <v>4646.0219999999999</v>
      </c>
      <c r="H165" s="31"/>
      <c r="I165" s="34">
        <f>+[3]Err!$D214</f>
        <v>7794.9187131676099</v>
      </c>
      <c r="J165" s="32">
        <f>+[1]Misc!M402</f>
        <v>4646.0219999999999</v>
      </c>
      <c r="K165" s="19"/>
      <c r="L165" s="19"/>
      <c r="M165" s="2">
        <v>-3.3478403248592401E-3</v>
      </c>
      <c r="N165" s="6">
        <v>-5.7034073818980797E-3</v>
      </c>
      <c r="O165" s="5">
        <v>-9.7461667931252702E-2</v>
      </c>
    </row>
    <row r="166" spans="1:15" x14ac:dyDescent="0.3">
      <c r="A166" s="1">
        <v>2013</v>
      </c>
      <c r="B166" s="1">
        <v>6</v>
      </c>
      <c r="C166" s="17">
        <v>0.63120181321410795</v>
      </c>
      <c r="D166" s="19">
        <v>0.64900000000000002</v>
      </c>
      <c r="E166" s="19"/>
      <c r="F166" s="24">
        <f>+[2]Err!$D215</f>
        <v>8021.1068402407</v>
      </c>
      <c r="G166" s="32">
        <f t="shared" si="0"/>
        <v>5082.4369999999999</v>
      </c>
      <c r="H166" s="31"/>
      <c r="I166" s="34">
        <f>+[3]Err!$D215</f>
        <v>7998.1510953132902</v>
      </c>
      <c r="J166" s="32">
        <f>+[1]Misc!M403</f>
        <v>5082.4369999999999</v>
      </c>
      <c r="K166" s="19"/>
      <c r="L166" s="19"/>
      <c r="M166" s="2">
        <v>-1.73901230613605E-2</v>
      </c>
      <c r="N166" s="6">
        <v>-2.7550812905319699E-2</v>
      </c>
      <c r="O166" s="5">
        <v>-0.506257836284708</v>
      </c>
    </row>
    <row r="167" spans="1:15" x14ac:dyDescent="0.3">
      <c r="A167" s="1">
        <v>2013</v>
      </c>
      <c r="B167" s="1">
        <v>7</v>
      </c>
      <c r="C167" s="17"/>
      <c r="D167" s="19">
        <v>0.64</v>
      </c>
      <c r="E167" s="19"/>
      <c r="F167" s="24">
        <f>+[2]Err!$D216</f>
        <v>8122.4249154116997</v>
      </c>
      <c r="G167" s="33">
        <f t="shared" ref="G167:G230" si="1">+F167*D167</f>
        <v>5198.3519458634883</v>
      </c>
      <c r="H167" s="31"/>
      <c r="I167" s="34">
        <f>+[3]Err!$D216</f>
        <v>8100.3859496885398</v>
      </c>
      <c r="J167" s="33">
        <f t="shared" ref="J167:J230" si="2">+I167*D167</f>
        <v>5184.2470078006654</v>
      </c>
      <c r="K167" s="19"/>
      <c r="L167" s="19"/>
      <c r="M167" s="2"/>
      <c r="N167" s="6"/>
      <c r="O167" s="5"/>
    </row>
    <row r="168" spans="1:15" x14ac:dyDescent="0.3">
      <c r="A168" s="1">
        <v>2013</v>
      </c>
      <c r="B168" s="1">
        <v>8</v>
      </c>
      <c r="C168" s="17"/>
      <c r="D168" s="19">
        <v>0.65800000000000003</v>
      </c>
      <c r="E168" s="19"/>
      <c r="F168" s="24">
        <f>+[2]Err!$D217</f>
        <v>8241.1227601124792</v>
      </c>
      <c r="G168" s="33">
        <f t="shared" si="1"/>
        <v>5422.6587761540113</v>
      </c>
      <c r="H168" s="31"/>
      <c r="I168" s="34">
        <f>+[3]Err!$D217</f>
        <v>8113.1088958465698</v>
      </c>
      <c r="J168" s="33">
        <f t="shared" si="2"/>
        <v>5338.425653467043</v>
      </c>
      <c r="K168" s="19"/>
      <c r="L168" s="19"/>
      <c r="M168" s="2"/>
      <c r="N168" s="6"/>
      <c r="O168" s="5"/>
    </row>
    <row r="169" spans="1:15" x14ac:dyDescent="0.3">
      <c r="A169" s="1">
        <v>2013</v>
      </c>
      <c r="B169" s="1">
        <v>9</v>
      </c>
      <c r="C169" s="17"/>
      <c r="D169" s="19">
        <v>0.64200000000000002</v>
      </c>
      <c r="E169" s="19"/>
      <c r="F169" s="24">
        <f>+[2]Err!$D218</f>
        <v>8299.5202206467693</v>
      </c>
      <c r="G169" s="33">
        <f t="shared" si="1"/>
        <v>5328.2919816552258</v>
      </c>
      <c r="H169" s="31"/>
      <c r="I169" s="34">
        <f>+[3]Err!$D218</f>
        <v>8141.8200985803796</v>
      </c>
      <c r="J169" s="33">
        <f t="shared" si="2"/>
        <v>5227.0485032886036</v>
      </c>
      <c r="K169" s="19"/>
      <c r="L169" s="19"/>
      <c r="M169" s="2"/>
      <c r="N169" s="6"/>
      <c r="O169" s="5"/>
    </row>
    <row r="170" spans="1:15" x14ac:dyDescent="0.3">
      <c r="A170" s="1">
        <v>2013</v>
      </c>
      <c r="B170" s="1">
        <v>10</v>
      </c>
      <c r="C170" s="17"/>
      <c r="D170" s="19">
        <v>0.60099999999999998</v>
      </c>
      <c r="E170" s="19"/>
      <c r="F170" s="24">
        <f>+[2]Err!$D219</f>
        <v>8376.9304918370399</v>
      </c>
      <c r="G170" s="33">
        <f t="shared" si="1"/>
        <v>5034.5352255940606</v>
      </c>
      <c r="H170" s="31"/>
      <c r="I170" s="34">
        <f>+[3]Err!$D219</f>
        <v>8173.5705481545901</v>
      </c>
      <c r="J170" s="33">
        <f t="shared" si="2"/>
        <v>4912.3158994409087</v>
      </c>
      <c r="K170" s="19"/>
      <c r="L170" s="19"/>
      <c r="M170" s="2"/>
      <c r="N170" s="6"/>
      <c r="O170" s="5"/>
    </row>
    <row r="171" spans="1:15" x14ac:dyDescent="0.3">
      <c r="A171" s="1">
        <v>2013</v>
      </c>
      <c r="B171" s="1">
        <v>11</v>
      </c>
      <c r="C171" s="17"/>
      <c r="D171" s="19">
        <v>0.54100000000000004</v>
      </c>
      <c r="E171" s="19"/>
      <c r="F171" s="24">
        <f>+[2]Err!$D220</f>
        <v>8426.2967645377903</v>
      </c>
      <c r="G171" s="33">
        <f t="shared" si="1"/>
        <v>4558.6265496149445</v>
      </c>
      <c r="H171" s="31"/>
      <c r="I171" s="34">
        <f>+[3]Err!$D220</f>
        <v>8206.6057631104195</v>
      </c>
      <c r="J171" s="33">
        <f t="shared" si="2"/>
        <v>4439.7737178427369</v>
      </c>
      <c r="K171" s="19"/>
      <c r="L171" s="19"/>
      <c r="M171" s="2"/>
      <c r="N171" s="6"/>
      <c r="O171" s="5"/>
    </row>
    <row r="172" spans="1:15" x14ac:dyDescent="0.3">
      <c r="A172" s="1">
        <v>2013</v>
      </c>
      <c r="B172" s="1">
        <v>12</v>
      </c>
      <c r="C172" s="17"/>
      <c r="D172" s="19">
        <v>0.53700000000000003</v>
      </c>
      <c r="E172" s="19"/>
      <c r="F172" s="24">
        <f>+[2]Err!$D221</f>
        <v>8465.3242982674292</v>
      </c>
      <c r="G172" s="33">
        <f t="shared" si="1"/>
        <v>4545.8791481696098</v>
      </c>
      <c r="H172" s="33">
        <f>SUM(G161:G172)</f>
        <v>55611.179627051337</v>
      </c>
      <c r="I172" s="34">
        <f>+[3]Err!$D221</f>
        <v>8235.1056629896593</v>
      </c>
      <c r="J172" s="33">
        <f t="shared" si="2"/>
        <v>4422.2517410254477</v>
      </c>
      <c r="K172" s="24">
        <f>SUM(J161:J172)</f>
        <v>55046.898522865406</v>
      </c>
      <c r="L172" s="19"/>
      <c r="M172" s="2"/>
      <c r="N172" s="6"/>
      <c r="O172" s="5"/>
    </row>
    <row r="173" spans="1:15" x14ac:dyDescent="0.3">
      <c r="A173" s="1">
        <v>2014</v>
      </c>
      <c r="B173" s="1">
        <v>1</v>
      </c>
      <c r="C173" s="17"/>
      <c r="D173" s="19">
        <v>0.54200000000000004</v>
      </c>
      <c r="E173" s="19"/>
      <c r="F173" s="24">
        <f>+[2]Err!$D222</f>
        <v>8499.6317739822007</v>
      </c>
      <c r="G173" s="33">
        <f t="shared" si="1"/>
        <v>4606.800421498353</v>
      </c>
      <c r="H173" s="31"/>
      <c r="I173" s="34">
        <f>+[3]Err!$D222</f>
        <v>8262.8469468315598</v>
      </c>
      <c r="J173" s="33">
        <f t="shared" si="2"/>
        <v>4478.4630451827061</v>
      </c>
      <c r="K173" s="19"/>
      <c r="L173" s="19"/>
      <c r="M173" s="2"/>
      <c r="N173" s="6"/>
      <c r="O173" s="5"/>
    </row>
    <row r="174" spans="1:15" x14ac:dyDescent="0.3">
      <c r="A174" s="1">
        <v>2014</v>
      </c>
      <c r="B174" s="1">
        <v>2</v>
      </c>
      <c r="C174" s="17"/>
      <c r="D174" s="19">
        <v>0.53500000000000003</v>
      </c>
      <c r="E174" s="19"/>
      <c r="F174" s="24">
        <f>+[2]Err!$D223</f>
        <v>8543.3016363633706</v>
      </c>
      <c r="G174" s="33">
        <f t="shared" si="1"/>
        <v>4570.6663754544034</v>
      </c>
      <c r="H174" s="31"/>
      <c r="I174" s="34">
        <f>+[3]Err!$D223</f>
        <v>8285.5659735112804</v>
      </c>
      <c r="J174" s="33">
        <f t="shared" si="2"/>
        <v>4432.7777958285351</v>
      </c>
      <c r="K174" s="19"/>
      <c r="L174" s="19"/>
      <c r="M174" s="2"/>
      <c r="N174" s="6"/>
      <c r="O174" s="5"/>
    </row>
    <row r="175" spans="1:15" x14ac:dyDescent="0.3">
      <c r="A175" s="1">
        <v>2014</v>
      </c>
      <c r="B175" s="1">
        <v>3</v>
      </c>
      <c r="C175" s="17"/>
      <c r="D175" s="19">
        <v>0.54400000000000004</v>
      </c>
      <c r="E175" s="19"/>
      <c r="F175" s="24">
        <f>+[2]Err!$D224</f>
        <v>8601.1979118260097</v>
      </c>
      <c r="G175" s="33">
        <f t="shared" si="1"/>
        <v>4679.0516640333499</v>
      </c>
      <c r="H175" s="31"/>
      <c r="I175" s="34">
        <f>+[3]Err!$D224</f>
        <v>8320.3695565256203</v>
      </c>
      <c r="J175" s="33">
        <f t="shared" si="2"/>
        <v>4526.2810387499376</v>
      </c>
      <c r="K175" s="19"/>
      <c r="L175" s="19"/>
      <c r="M175" s="2"/>
      <c r="N175" s="6"/>
      <c r="O175" s="5"/>
    </row>
    <row r="176" spans="1:15" x14ac:dyDescent="0.3">
      <c r="A176" s="1">
        <v>2014</v>
      </c>
      <c r="B176" s="1">
        <v>4</v>
      </c>
      <c r="C176" s="17"/>
      <c r="D176" s="19">
        <v>0.56299999999999994</v>
      </c>
      <c r="E176" s="19"/>
      <c r="F176" s="24">
        <f>+[2]Err!$D225</f>
        <v>8672.4950081744591</v>
      </c>
      <c r="G176" s="33">
        <f t="shared" si="1"/>
        <v>4882.6146896022201</v>
      </c>
      <c r="H176" s="31"/>
      <c r="I176" s="34">
        <f>+[3]Err!$D225</f>
        <v>8358.5068562586894</v>
      </c>
      <c r="J176" s="33">
        <f t="shared" si="2"/>
        <v>4705.8393600736417</v>
      </c>
      <c r="K176" s="19"/>
      <c r="L176" s="19"/>
      <c r="M176" s="2"/>
      <c r="N176" s="6"/>
      <c r="O176" s="5"/>
    </row>
    <row r="177" spans="1:15" x14ac:dyDescent="0.3">
      <c r="A177" s="1">
        <v>2014</v>
      </c>
      <c r="B177" s="1">
        <v>5</v>
      </c>
      <c r="C177" s="17"/>
      <c r="D177" s="19">
        <v>0.61399999999999999</v>
      </c>
      <c r="E177" s="19"/>
      <c r="F177" s="24">
        <f>+[2]Err!$D226</f>
        <v>8772.5543571450708</v>
      </c>
      <c r="G177" s="33">
        <f t="shared" si="1"/>
        <v>5386.3483752870734</v>
      </c>
      <c r="H177" s="31"/>
      <c r="I177" s="34">
        <f>+[3]Err!$D226</f>
        <v>8394.7472410529408</v>
      </c>
      <c r="J177" s="33">
        <f t="shared" si="2"/>
        <v>5154.3748060065054</v>
      </c>
      <c r="K177" s="19"/>
      <c r="L177" s="19"/>
      <c r="M177" s="2"/>
      <c r="N177" s="6"/>
      <c r="O177" s="5"/>
    </row>
    <row r="178" spans="1:15" x14ac:dyDescent="0.3">
      <c r="A178" s="1">
        <v>2014</v>
      </c>
      <c r="B178" s="1">
        <v>6</v>
      </c>
      <c r="C178" s="17"/>
      <c r="D178" s="19">
        <v>0.65100000000000002</v>
      </c>
      <c r="E178" s="19"/>
      <c r="F178" s="24">
        <f>+[2]Err!$D227</f>
        <v>8839.7502095181499</v>
      </c>
      <c r="G178" s="33">
        <f t="shared" si="1"/>
        <v>5754.6773863963153</v>
      </c>
      <c r="H178" s="31"/>
      <c r="I178" s="34">
        <f>+[3]Err!$D227</f>
        <v>8433.5917216490707</v>
      </c>
      <c r="J178" s="33">
        <f t="shared" si="2"/>
        <v>5490.2682107935452</v>
      </c>
      <c r="K178" s="19"/>
      <c r="L178" s="19"/>
      <c r="M178" s="2"/>
      <c r="N178" s="6"/>
      <c r="O178" s="5"/>
    </row>
    <row r="179" spans="1:15" x14ac:dyDescent="0.3">
      <c r="A179" s="1">
        <v>2014</v>
      </c>
      <c r="B179" s="1">
        <v>7</v>
      </c>
      <c r="C179" s="17"/>
      <c r="D179" s="19">
        <v>0.67900000000000005</v>
      </c>
      <c r="E179" s="19"/>
      <c r="F179" s="24">
        <f>+[2]Err!$D228</f>
        <v>8891.6912184486591</v>
      </c>
      <c r="G179" s="33">
        <f t="shared" si="1"/>
        <v>6037.4583373266396</v>
      </c>
      <c r="H179" s="31"/>
      <c r="I179" s="34">
        <f>+[3]Err!$D228</f>
        <v>8473.3931185103702</v>
      </c>
      <c r="J179" s="33">
        <f t="shared" si="2"/>
        <v>5753.4339274685417</v>
      </c>
      <c r="K179" s="19"/>
      <c r="L179" s="19"/>
      <c r="M179" s="2"/>
      <c r="N179" s="6"/>
      <c r="O179" s="5"/>
    </row>
    <row r="180" spans="1:15" x14ac:dyDescent="0.3">
      <c r="A180" s="1">
        <v>2014</v>
      </c>
      <c r="B180" s="1">
        <v>8</v>
      </c>
      <c r="C180" s="17"/>
      <c r="D180" s="19">
        <v>0.68200000000000005</v>
      </c>
      <c r="E180" s="19"/>
      <c r="F180" s="24">
        <f>+[2]Err!$D229</f>
        <v>8952.9618432908592</v>
      </c>
      <c r="G180" s="33">
        <f t="shared" si="1"/>
        <v>6105.9199771243666</v>
      </c>
      <c r="H180" s="31"/>
      <c r="I180" s="34">
        <f>+[3]Err!$D229</f>
        <v>8506.7735486620604</v>
      </c>
      <c r="J180" s="33">
        <f t="shared" si="2"/>
        <v>5801.6195601875261</v>
      </c>
      <c r="K180" s="19"/>
      <c r="L180" s="19"/>
      <c r="M180" s="2"/>
      <c r="N180" s="6"/>
      <c r="O180" s="5"/>
    </row>
    <row r="181" spans="1:15" x14ac:dyDescent="0.3">
      <c r="A181" s="1">
        <v>2014</v>
      </c>
      <c r="B181" s="1">
        <v>9</v>
      </c>
      <c r="C181" s="17"/>
      <c r="D181" s="19">
        <v>0.65500000000000003</v>
      </c>
      <c r="E181" s="19"/>
      <c r="F181" s="24">
        <f>+[2]Err!$D230</f>
        <v>8992.4925367465203</v>
      </c>
      <c r="G181" s="33">
        <f t="shared" si="1"/>
        <v>5890.0826115689706</v>
      </c>
      <c r="H181" s="31"/>
      <c r="I181" s="34">
        <f>+[3]Err!$D230</f>
        <v>8554.2208597190602</v>
      </c>
      <c r="J181" s="33">
        <f t="shared" si="2"/>
        <v>5603.0146631159851</v>
      </c>
      <c r="K181" s="19"/>
      <c r="L181" s="19"/>
      <c r="M181" s="2"/>
      <c r="N181" s="6"/>
      <c r="O181" s="5"/>
    </row>
    <row r="182" spans="1:15" x14ac:dyDescent="0.3">
      <c r="A182" s="1">
        <v>2014</v>
      </c>
      <c r="B182" s="1">
        <v>10</v>
      </c>
      <c r="C182" s="17"/>
      <c r="D182" s="19">
        <v>0.61099999999999999</v>
      </c>
      <c r="E182" s="19"/>
      <c r="F182" s="24">
        <f>+[2]Err!$D231</f>
        <v>9031.4632339252603</v>
      </c>
      <c r="G182" s="33">
        <f t="shared" si="1"/>
        <v>5518.2240359283342</v>
      </c>
      <c r="H182" s="31"/>
      <c r="I182" s="34">
        <f>+[3]Err!$D231</f>
        <v>8605.9001507507692</v>
      </c>
      <c r="J182" s="33">
        <f t="shared" si="2"/>
        <v>5258.20499210872</v>
      </c>
      <c r="K182" s="19"/>
      <c r="L182" s="19"/>
      <c r="M182" s="2"/>
      <c r="N182" s="6"/>
      <c r="O182" s="5"/>
    </row>
    <row r="183" spans="1:15" x14ac:dyDescent="0.3">
      <c r="A183" s="1">
        <v>2014</v>
      </c>
      <c r="B183" s="1">
        <v>11</v>
      </c>
      <c r="C183" s="17"/>
      <c r="D183" s="19">
        <v>0.55000000000000004</v>
      </c>
      <c r="E183" s="19"/>
      <c r="F183" s="24">
        <f>+[2]Err!$D232</f>
        <v>9063.8309001318303</v>
      </c>
      <c r="G183" s="33">
        <f t="shared" si="1"/>
        <v>4985.1069950725068</v>
      </c>
      <c r="H183" s="31"/>
      <c r="I183" s="34">
        <f>+[3]Err!$D232</f>
        <v>8652.3309443869803</v>
      </c>
      <c r="J183" s="33">
        <f t="shared" si="2"/>
        <v>4758.7820194128399</v>
      </c>
      <c r="K183" s="19"/>
      <c r="L183" s="19"/>
      <c r="M183" s="2"/>
      <c r="N183" s="6"/>
      <c r="O183" s="5"/>
    </row>
    <row r="184" spans="1:15" x14ac:dyDescent="0.3">
      <c r="A184" s="1">
        <v>2014</v>
      </c>
      <c r="B184" s="1">
        <v>12</v>
      </c>
      <c r="C184" s="17"/>
      <c r="D184" s="19">
        <v>0.54600000000000004</v>
      </c>
      <c r="E184" s="19"/>
      <c r="F184" s="24">
        <f>+[2]Err!$D233</f>
        <v>9115.1743529574796</v>
      </c>
      <c r="G184" s="33">
        <f t="shared" si="1"/>
        <v>4976.8851967147839</v>
      </c>
      <c r="H184" s="33">
        <f>SUM(G173:G184)</f>
        <v>63393.836066007323</v>
      </c>
      <c r="I184" s="34">
        <f>+[3]Err!$D233</f>
        <v>8709.7347363877107</v>
      </c>
      <c r="J184" s="33">
        <f t="shared" si="2"/>
        <v>4755.5151660676902</v>
      </c>
      <c r="K184" s="24">
        <f>SUM(J173:J184)</f>
        <v>60718.574584996182</v>
      </c>
      <c r="L184" s="19"/>
      <c r="M184" s="2"/>
      <c r="N184" s="6"/>
      <c r="O184" s="5"/>
    </row>
    <row r="185" spans="1:15" x14ac:dyDescent="0.3">
      <c r="A185" s="1">
        <v>2015</v>
      </c>
      <c r="B185" s="1">
        <v>1</v>
      </c>
      <c r="C185" s="17"/>
      <c r="D185" s="19">
        <v>0.54900000000000004</v>
      </c>
      <c r="E185" s="19"/>
      <c r="F185" s="24">
        <f>+[2]Err!$D234</f>
        <v>9169.7458383134199</v>
      </c>
      <c r="G185" s="33">
        <f t="shared" si="1"/>
        <v>5034.1904652340681</v>
      </c>
      <c r="H185" s="31"/>
      <c r="I185" s="34">
        <f>+[3]Err!$D234</f>
        <v>8768.0426483225092</v>
      </c>
      <c r="J185" s="33">
        <f t="shared" si="2"/>
        <v>4813.6554139290583</v>
      </c>
      <c r="K185" s="19"/>
      <c r="L185" s="19"/>
      <c r="M185" s="2"/>
      <c r="N185" s="6"/>
      <c r="O185" s="5"/>
    </row>
    <row r="186" spans="1:15" x14ac:dyDescent="0.3">
      <c r="A186" s="1">
        <v>2015</v>
      </c>
      <c r="B186" s="1">
        <v>2</v>
      </c>
      <c r="C186" s="17"/>
      <c r="D186" s="19">
        <v>0.54200000000000004</v>
      </c>
      <c r="E186" s="19"/>
      <c r="F186" s="24">
        <f>+[2]Err!$D235</f>
        <v>9224.8446049302693</v>
      </c>
      <c r="G186" s="33">
        <f t="shared" si="1"/>
        <v>4999.8657758722065</v>
      </c>
      <c r="H186" s="31"/>
      <c r="I186" s="34">
        <f>+[3]Err!$D235</f>
        <v>8827.4490367349699</v>
      </c>
      <c r="J186" s="33">
        <f t="shared" si="2"/>
        <v>4784.4773779103543</v>
      </c>
      <c r="K186" s="19"/>
      <c r="L186" s="19"/>
      <c r="M186" s="2"/>
      <c r="N186" s="6"/>
      <c r="O186" s="5"/>
    </row>
    <row r="187" spans="1:15" x14ac:dyDescent="0.3">
      <c r="A187" s="1">
        <v>2015</v>
      </c>
      <c r="B187" s="1">
        <v>3</v>
      </c>
      <c r="C187" s="17"/>
      <c r="D187" s="19">
        <v>0.55200000000000005</v>
      </c>
      <c r="E187" s="19"/>
      <c r="F187" s="24">
        <f>+[2]Err!$D236</f>
        <v>9284.3955419016092</v>
      </c>
      <c r="G187" s="33">
        <f t="shared" si="1"/>
        <v>5124.9863391296885</v>
      </c>
      <c r="H187" s="31"/>
      <c r="I187" s="34">
        <f>+[3]Err!$D236</f>
        <v>8883.5159868580104</v>
      </c>
      <c r="J187" s="33">
        <f t="shared" si="2"/>
        <v>4903.7008247456224</v>
      </c>
      <c r="K187" s="19"/>
      <c r="L187" s="19"/>
      <c r="M187" s="2"/>
      <c r="N187" s="6"/>
      <c r="O187" s="5"/>
    </row>
    <row r="188" spans="1:15" x14ac:dyDescent="0.3">
      <c r="A188" s="1">
        <v>2015</v>
      </c>
      <c r="B188" s="1">
        <v>4</v>
      </c>
      <c r="C188" s="17"/>
      <c r="D188" s="19">
        <v>0.56999999999999995</v>
      </c>
      <c r="E188" s="19"/>
      <c r="F188" s="24">
        <f>+[2]Err!$D237</f>
        <v>9342.0870903042596</v>
      </c>
      <c r="G188" s="33">
        <f t="shared" si="1"/>
        <v>5324.9896414734276</v>
      </c>
      <c r="H188" s="31"/>
      <c r="I188" s="34">
        <f>+[3]Err!$D237</f>
        <v>8939.8919567005105</v>
      </c>
      <c r="J188" s="33">
        <f t="shared" si="2"/>
        <v>5095.7384153192907</v>
      </c>
      <c r="K188" s="19"/>
      <c r="L188" s="19"/>
      <c r="M188" s="2"/>
      <c r="N188" s="6"/>
      <c r="O188" s="5"/>
    </row>
    <row r="189" spans="1:15" x14ac:dyDescent="0.3">
      <c r="A189" s="1">
        <v>2015</v>
      </c>
      <c r="B189" s="1">
        <v>5</v>
      </c>
      <c r="C189" s="17"/>
      <c r="D189" s="19">
        <v>0.622</v>
      </c>
      <c r="E189" s="19"/>
      <c r="F189" s="24">
        <f>+[2]Err!$D238</f>
        <v>9407.9076948455804</v>
      </c>
      <c r="G189" s="33">
        <f t="shared" si="1"/>
        <v>5851.7185861939506</v>
      </c>
      <c r="H189" s="31"/>
      <c r="I189" s="34">
        <f>+[3]Err!$D238</f>
        <v>8991.4525016055504</v>
      </c>
      <c r="J189" s="33">
        <f t="shared" si="2"/>
        <v>5592.6834559986528</v>
      </c>
      <c r="K189" s="19"/>
      <c r="L189" s="19"/>
      <c r="M189" s="2"/>
      <c r="N189" s="6"/>
      <c r="O189" s="5"/>
    </row>
    <row r="190" spans="1:15" x14ac:dyDescent="0.3">
      <c r="A190" s="1">
        <v>2015</v>
      </c>
      <c r="B190" s="1">
        <v>6</v>
      </c>
      <c r="C190" s="17"/>
      <c r="D190" s="19">
        <v>0.65900000000000003</v>
      </c>
      <c r="E190" s="19"/>
      <c r="F190" s="24">
        <f>+[2]Err!$D239</f>
        <v>9473.6204231029496</v>
      </c>
      <c r="G190" s="33">
        <f t="shared" si="1"/>
        <v>6243.1158588248445</v>
      </c>
      <c r="H190" s="31"/>
      <c r="I190" s="34">
        <f>+[3]Err!$D239</f>
        <v>9055.0546941785105</v>
      </c>
      <c r="J190" s="33">
        <f t="shared" si="2"/>
        <v>5967.2810434636385</v>
      </c>
      <c r="K190" s="19"/>
      <c r="L190" s="19"/>
      <c r="M190" s="2"/>
      <c r="N190" s="6"/>
      <c r="O190" s="5"/>
    </row>
    <row r="191" spans="1:15" x14ac:dyDescent="0.3">
      <c r="A191" s="1">
        <v>2015</v>
      </c>
      <c r="B191" s="1">
        <v>7</v>
      </c>
      <c r="C191" s="17"/>
      <c r="D191" s="19">
        <v>0.68700000000000006</v>
      </c>
      <c r="E191" s="19"/>
      <c r="F191" s="24">
        <f>+[2]Err!$D240</f>
        <v>9537.8429514137606</v>
      </c>
      <c r="G191" s="33">
        <f t="shared" si="1"/>
        <v>6552.4981076212543</v>
      </c>
      <c r="H191" s="31"/>
      <c r="I191" s="34">
        <f>+[3]Err!$D240</f>
        <v>9120.1412866656901</v>
      </c>
      <c r="J191" s="33">
        <f t="shared" si="2"/>
        <v>6265.5370639393295</v>
      </c>
      <c r="K191" s="19"/>
      <c r="L191" s="19"/>
      <c r="M191" s="2"/>
      <c r="N191" s="6"/>
      <c r="O191" s="5"/>
    </row>
    <row r="192" spans="1:15" x14ac:dyDescent="0.3">
      <c r="A192" s="1">
        <v>2015</v>
      </c>
      <c r="B192" s="1">
        <v>8</v>
      </c>
      <c r="C192" s="17"/>
      <c r="D192" s="19">
        <v>0.68899999999999995</v>
      </c>
      <c r="E192" s="19"/>
      <c r="F192" s="24">
        <f>+[2]Err!$D241</f>
        <v>9603.4924635443695</v>
      </c>
      <c r="G192" s="33">
        <f t="shared" si="1"/>
        <v>6616.8063073820704</v>
      </c>
      <c r="H192" s="31"/>
      <c r="I192" s="34">
        <f>+[3]Err!$D241</f>
        <v>9192.1668058600899</v>
      </c>
      <c r="J192" s="33">
        <f t="shared" si="2"/>
        <v>6333.4029292376017</v>
      </c>
      <c r="K192" s="19"/>
      <c r="L192" s="19"/>
      <c r="M192" s="2"/>
      <c r="N192" s="6"/>
      <c r="O192" s="5"/>
    </row>
    <row r="193" spans="1:15" x14ac:dyDescent="0.3">
      <c r="A193" s="1">
        <v>2015</v>
      </c>
      <c r="B193" s="1">
        <v>9</v>
      </c>
      <c r="C193" s="17"/>
      <c r="D193" s="19">
        <v>0.66300000000000003</v>
      </c>
      <c r="E193" s="19"/>
      <c r="F193" s="24">
        <f>+[2]Err!$D242</f>
        <v>9662.9383132406292</v>
      </c>
      <c r="G193" s="33">
        <f t="shared" si="1"/>
        <v>6406.5281016785375</v>
      </c>
      <c r="H193" s="31"/>
      <c r="I193" s="34">
        <f>+[3]Err!$D242</f>
        <v>9249.0894605753601</v>
      </c>
      <c r="J193" s="33">
        <f t="shared" si="2"/>
        <v>6132.146312361464</v>
      </c>
      <c r="K193" s="19"/>
      <c r="L193" s="19"/>
      <c r="M193" s="2"/>
      <c r="N193" s="6"/>
      <c r="O193" s="5"/>
    </row>
    <row r="194" spans="1:15" x14ac:dyDescent="0.3">
      <c r="A194" s="1">
        <v>2015</v>
      </c>
      <c r="B194" s="1">
        <v>10</v>
      </c>
      <c r="C194" s="17"/>
      <c r="D194" s="19">
        <v>0.61799999999999999</v>
      </c>
      <c r="E194" s="19"/>
      <c r="F194" s="24">
        <f>+[2]Err!$D243</f>
        <v>9729.4376773673102</v>
      </c>
      <c r="G194" s="33">
        <f t="shared" si="1"/>
        <v>6012.7924846129981</v>
      </c>
      <c r="H194" s="31"/>
      <c r="I194" s="34">
        <f>+[3]Err!$D243</f>
        <v>9300.01682276465</v>
      </c>
      <c r="J194" s="33">
        <f t="shared" si="2"/>
        <v>5747.4103964685537</v>
      </c>
      <c r="K194" s="19"/>
      <c r="L194" s="19"/>
      <c r="M194" s="2"/>
      <c r="N194" s="6"/>
      <c r="O194" s="5"/>
    </row>
    <row r="195" spans="1:15" x14ac:dyDescent="0.3">
      <c r="A195" s="1">
        <v>2015</v>
      </c>
      <c r="B195" s="1">
        <v>11</v>
      </c>
      <c r="C195" s="17"/>
      <c r="D195" s="19">
        <v>0.55700000000000005</v>
      </c>
      <c r="E195" s="19"/>
      <c r="F195" s="24">
        <f>+[2]Err!$D244</f>
        <v>9776.8585479311605</v>
      </c>
      <c r="G195" s="33">
        <f t="shared" si="1"/>
        <v>5445.7102111976565</v>
      </c>
      <c r="H195" s="31"/>
      <c r="I195" s="34">
        <f>+[3]Err!$D244</f>
        <v>9361.7011230247899</v>
      </c>
      <c r="J195" s="33">
        <f t="shared" si="2"/>
        <v>5214.4675255248085</v>
      </c>
      <c r="K195" s="19"/>
      <c r="L195" s="19"/>
      <c r="M195" s="2"/>
      <c r="N195" s="6"/>
      <c r="O195" s="5"/>
    </row>
    <row r="196" spans="1:15" x14ac:dyDescent="0.3">
      <c r="A196" s="1">
        <v>2015</v>
      </c>
      <c r="B196" s="1">
        <v>12</v>
      </c>
      <c r="C196" s="17"/>
      <c r="D196" s="19">
        <v>0.55300000000000005</v>
      </c>
      <c r="E196" s="19"/>
      <c r="F196" s="24">
        <f>+[2]Err!$D245</f>
        <v>9828.0130666038694</v>
      </c>
      <c r="G196" s="33">
        <f t="shared" si="1"/>
        <v>5434.8912258319406</v>
      </c>
      <c r="H196" s="33">
        <f>SUM(G185:G196)</f>
        <v>69048.093105052656</v>
      </c>
      <c r="I196" s="34">
        <f>+[3]Err!$D245</f>
        <v>9401.9857756962592</v>
      </c>
      <c r="J196" s="33">
        <f t="shared" si="2"/>
        <v>5199.2981339600319</v>
      </c>
      <c r="K196" s="24">
        <f>SUM(J185:J196)</f>
        <v>66049.798892858409</v>
      </c>
      <c r="L196" s="19"/>
      <c r="M196" s="2"/>
      <c r="N196" s="6"/>
      <c r="O196" s="5"/>
    </row>
    <row r="197" spans="1:15" x14ac:dyDescent="0.3">
      <c r="A197" s="1">
        <v>2016</v>
      </c>
      <c r="B197" s="1">
        <v>1</v>
      </c>
      <c r="C197" s="17"/>
      <c r="D197" s="19">
        <v>0.55700000000000005</v>
      </c>
      <c r="E197" s="19"/>
      <c r="F197" s="24">
        <f>+[2]Err!$D246</f>
        <v>9885.3591352931398</v>
      </c>
      <c r="G197" s="33">
        <f t="shared" si="1"/>
        <v>5506.1450383582796</v>
      </c>
      <c r="H197" s="31"/>
      <c r="I197" s="34">
        <f>+[3]Err!$D246</f>
        <v>9437.9243063200502</v>
      </c>
      <c r="J197" s="33">
        <f t="shared" si="2"/>
        <v>5256.9238386202687</v>
      </c>
      <c r="K197" s="19"/>
      <c r="L197" s="19"/>
      <c r="M197" s="2"/>
      <c r="N197" s="6"/>
      <c r="O197" s="5"/>
    </row>
    <row r="198" spans="1:15" x14ac:dyDescent="0.3">
      <c r="A198" s="1">
        <v>2016</v>
      </c>
      <c r="B198" s="1">
        <v>2</v>
      </c>
      <c r="C198" s="17"/>
      <c r="D198" s="19">
        <v>0.55000000000000004</v>
      </c>
      <c r="E198" s="19"/>
      <c r="F198" s="24">
        <f>+[2]Err!$D247</f>
        <v>9932.9078581594604</v>
      </c>
      <c r="G198" s="33">
        <f t="shared" si="1"/>
        <v>5463.0993219877037</v>
      </c>
      <c r="H198" s="31"/>
      <c r="I198" s="34">
        <f>+[3]Err!$D247</f>
        <v>9480.15957362884</v>
      </c>
      <c r="J198" s="33">
        <f t="shared" si="2"/>
        <v>5214.0877654958622</v>
      </c>
      <c r="K198" s="19"/>
      <c r="L198" s="19"/>
      <c r="M198" s="2"/>
      <c r="N198" s="6"/>
      <c r="O198" s="5"/>
    </row>
    <row r="199" spans="1:15" x14ac:dyDescent="0.3">
      <c r="A199" s="1">
        <v>2016</v>
      </c>
      <c r="B199" s="1">
        <v>3</v>
      </c>
      <c r="C199" s="17"/>
      <c r="D199" s="19">
        <v>0.56000000000000005</v>
      </c>
      <c r="E199" s="19"/>
      <c r="F199" s="24">
        <f>+[2]Err!$D248</f>
        <v>9983.8735826002794</v>
      </c>
      <c r="G199" s="33">
        <f t="shared" si="1"/>
        <v>5590.9692062561571</v>
      </c>
      <c r="H199" s="31"/>
      <c r="I199" s="34">
        <f>+[3]Err!$D248</f>
        <v>9509.8636469525809</v>
      </c>
      <c r="J199" s="33">
        <f t="shared" si="2"/>
        <v>5325.5236422934458</v>
      </c>
      <c r="K199" s="19"/>
      <c r="L199" s="19"/>
      <c r="M199" s="2"/>
      <c r="N199" s="6"/>
      <c r="O199" s="5"/>
    </row>
    <row r="200" spans="1:15" x14ac:dyDescent="0.3">
      <c r="A200" s="1">
        <v>2016</v>
      </c>
      <c r="B200" s="1">
        <v>4</v>
      </c>
      <c r="C200" s="17"/>
      <c r="D200" s="19">
        <v>0.57799999999999996</v>
      </c>
      <c r="E200" s="19"/>
      <c r="F200" s="24">
        <f>+[2]Err!$D249</f>
        <v>10034.347650591901</v>
      </c>
      <c r="G200" s="33">
        <f t="shared" si="1"/>
        <v>5799.8529420421182</v>
      </c>
      <c r="H200" s="31"/>
      <c r="I200" s="34">
        <f>+[3]Err!$D249</f>
        <v>9538.1069242918493</v>
      </c>
      <c r="J200" s="33">
        <f t="shared" si="2"/>
        <v>5513.0258022406888</v>
      </c>
      <c r="K200" s="19"/>
      <c r="L200" s="19"/>
      <c r="M200" s="2"/>
      <c r="N200" s="6"/>
      <c r="O200" s="5"/>
    </row>
    <row r="201" spans="1:15" x14ac:dyDescent="0.3">
      <c r="A201" s="1">
        <v>2016</v>
      </c>
      <c r="B201" s="1">
        <v>5</v>
      </c>
      <c r="C201" s="17"/>
      <c r="D201" s="19">
        <v>0.63</v>
      </c>
      <c r="E201" s="19"/>
      <c r="F201" s="24">
        <f>+[2]Err!$D250</f>
        <v>10088.1479590729</v>
      </c>
      <c r="G201" s="33">
        <f t="shared" si="1"/>
        <v>6355.5332142159268</v>
      </c>
      <c r="H201" s="31"/>
      <c r="I201" s="34">
        <f>+[3]Err!$D250</f>
        <v>9565.2185082613105</v>
      </c>
      <c r="J201" s="33">
        <f t="shared" si="2"/>
        <v>6026.0876602046255</v>
      </c>
      <c r="K201" s="19"/>
      <c r="L201" s="19"/>
      <c r="M201" s="2"/>
      <c r="N201" s="6"/>
      <c r="O201" s="5"/>
    </row>
    <row r="202" spans="1:15" x14ac:dyDescent="0.3">
      <c r="A202" s="1">
        <v>2016</v>
      </c>
      <c r="B202" s="1">
        <v>6</v>
      </c>
      <c r="C202" s="17"/>
      <c r="D202" s="19">
        <v>0.66700000000000004</v>
      </c>
      <c r="E202" s="19"/>
      <c r="F202" s="24">
        <f>+[2]Err!$D251</f>
        <v>10134.254232580301</v>
      </c>
      <c r="G202" s="33">
        <f t="shared" si="1"/>
        <v>6759.5475731310607</v>
      </c>
      <c r="H202" s="31"/>
      <c r="I202" s="34">
        <f>+[3]Err!$D251</f>
        <v>9594.5761868870704</v>
      </c>
      <c r="J202" s="33">
        <f t="shared" si="2"/>
        <v>6399.5823166536766</v>
      </c>
      <c r="K202" s="19"/>
      <c r="L202" s="19"/>
      <c r="M202" s="2"/>
      <c r="N202" s="6"/>
      <c r="O202" s="5"/>
    </row>
    <row r="203" spans="1:15" x14ac:dyDescent="0.3">
      <c r="A203" s="1">
        <v>2016</v>
      </c>
      <c r="B203" s="1">
        <v>7</v>
      </c>
      <c r="C203" s="17"/>
      <c r="D203" s="19">
        <v>0.69499999999999995</v>
      </c>
      <c r="E203" s="19"/>
      <c r="F203" s="24">
        <f>+[2]Err!$D252</f>
        <v>10172.901046225699</v>
      </c>
      <c r="G203" s="33">
        <f t="shared" si="1"/>
        <v>7070.1662271268606</v>
      </c>
      <c r="H203" s="31"/>
      <c r="I203" s="34">
        <f>+[3]Err!$D252</f>
        <v>9627.1319245614995</v>
      </c>
      <c r="J203" s="33">
        <f t="shared" si="2"/>
        <v>6690.8566875702418</v>
      </c>
      <c r="K203" s="19"/>
      <c r="L203" s="19"/>
      <c r="M203" s="2"/>
      <c r="N203" s="6"/>
      <c r="O203" s="5"/>
    </row>
    <row r="204" spans="1:15" x14ac:dyDescent="0.3">
      <c r="A204" s="1">
        <v>2016</v>
      </c>
      <c r="B204" s="1">
        <v>8</v>
      </c>
      <c r="C204" s="17"/>
      <c r="D204" s="19">
        <v>0.69799999999999995</v>
      </c>
      <c r="E204" s="19"/>
      <c r="F204" s="24">
        <f>+[2]Err!$D253</f>
        <v>10224.5167344764</v>
      </c>
      <c r="G204" s="33">
        <f t="shared" si="1"/>
        <v>7136.7126806645265</v>
      </c>
      <c r="H204" s="31"/>
      <c r="I204" s="34">
        <f>+[3]Err!$D253</f>
        <v>9651.4961774620097</v>
      </c>
      <c r="J204" s="33">
        <f t="shared" si="2"/>
        <v>6736.7443318684827</v>
      </c>
      <c r="K204" s="19"/>
      <c r="L204" s="19"/>
      <c r="M204" s="2"/>
      <c r="N204" s="6"/>
      <c r="O204" s="5"/>
    </row>
    <row r="205" spans="1:15" x14ac:dyDescent="0.3">
      <c r="A205" s="1">
        <v>2016</v>
      </c>
      <c r="B205" s="1">
        <v>9</v>
      </c>
      <c r="C205" s="17"/>
      <c r="D205" s="19">
        <v>0.67200000000000004</v>
      </c>
      <c r="E205" s="19"/>
      <c r="F205" s="24">
        <f>+[2]Err!$D254</f>
        <v>10279.4076555103</v>
      </c>
      <c r="G205" s="33">
        <f t="shared" si="1"/>
        <v>6907.7619445029222</v>
      </c>
      <c r="H205" s="31"/>
      <c r="I205" s="34">
        <f>+[3]Err!$D254</f>
        <v>9695.2257777464802</v>
      </c>
      <c r="J205" s="33">
        <f t="shared" si="2"/>
        <v>6515.1917226456353</v>
      </c>
      <c r="K205" s="19"/>
      <c r="L205" s="19"/>
      <c r="M205" s="2"/>
      <c r="N205" s="6"/>
      <c r="O205" s="5"/>
    </row>
    <row r="206" spans="1:15" x14ac:dyDescent="0.3">
      <c r="A206" s="1">
        <v>2016</v>
      </c>
      <c r="B206" s="1">
        <v>10</v>
      </c>
      <c r="C206" s="17"/>
      <c r="D206" s="19">
        <v>0.628</v>
      </c>
      <c r="E206" s="19"/>
      <c r="F206" s="24">
        <f>+[2]Err!$D255</f>
        <v>10341.0048426662</v>
      </c>
      <c r="G206" s="33">
        <f t="shared" si="1"/>
        <v>6494.1510411943736</v>
      </c>
      <c r="H206" s="31"/>
      <c r="I206" s="34">
        <f>+[3]Err!$D255</f>
        <v>9740.0512847074297</v>
      </c>
      <c r="J206" s="33">
        <f t="shared" si="2"/>
        <v>6116.7522067962655</v>
      </c>
      <c r="K206" s="19"/>
      <c r="L206" s="19"/>
      <c r="M206" s="2"/>
      <c r="N206" s="6"/>
      <c r="O206" s="5"/>
    </row>
    <row r="207" spans="1:15" x14ac:dyDescent="0.3">
      <c r="A207" s="1">
        <v>2016</v>
      </c>
      <c r="B207" s="1">
        <v>11</v>
      </c>
      <c r="C207" s="17"/>
      <c r="D207" s="19">
        <v>0.56699999999999995</v>
      </c>
      <c r="E207" s="19"/>
      <c r="F207" s="24">
        <f>+[2]Err!$D256</f>
        <v>10393.707805750601</v>
      </c>
      <c r="G207" s="33">
        <f t="shared" si="1"/>
        <v>5893.2323258605902</v>
      </c>
      <c r="H207" s="31"/>
      <c r="I207" s="34">
        <f>+[3]Err!$D256</f>
        <v>9796.3992451039903</v>
      </c>
      <c r="J207" s="33">
        <f t="shared" si="2"/>
        <v>5554.5583719739616</v>
      </c>
      <c r="K207" s="19"/>
      <c r="L207" s="19"/>
      <c r="M207" s="2"/>
      <c r="N207" s="6"/>
      <c r="O207" s="5"/>
    </row>
    <row r="208" spans="1:15" x14ac:dyDescent="0.3">
      <c r="A208" s="1">
        <v>2016</v>
      </c>
      <c r="B208" s="1">
        <v>12</v>
      </c>
      <c r="C208" s="17"/>
      <c r="D208" s="19">
        <v>0.56299999999999994</v>
      </c>
      <c r="E208" s="19"/>
      <c r="F208" s="24">
        <f>+[2]Err!$D257</f>
        <v>10419.1461206604</v>
      </c>
      <c r="G208" s="33">
        <f t="shared" si="1"/>
        <v>5865.9792659318045</v>
      </c>
      <c r="H208" s="33">
        <f>SUM(G197:G208)</f>
        <v>74843.150781272314</v>
      </c>
      <c r="I208" s="34">
        <f>+[3]Err!$D257</f>
        <v>9826.5122050820191</v>
      </c>
      <c r="J208" s="33">
        <f t="shared" si="2"/>
        <v>5532.3263714611767</v>
      </c>
      <c r="K208" s="24">
        <f>SUM(J197:J208)</f>
        <v>70881.660717824328</v>
      </c>
      <c r="L208" s="19"/>
      <c r="M208" s="2"/>
      <c r="N208" s="6"/>
      <c r="O208" s="5"/>
    </row>
    <row r="209" spans="1:15" x14ac:dyDescent="0.3">
      <c r="A209" s="1">
        <v>2017</v>
      </c>
      <c r="B209" s="1">
        <v>1</v>
      </c>
      <c r="C209" s="17"/>
      <c r="D209" s="19">
        <v>0.56599999999999995</v>
      </c>
      <c r="E209" s="19"/>
      <c r="F209" s="24">
        <f>+[2]Err!$D258</f>
        <v>10440.291467925101</v>
      </c>
      <c r="G209" s="33">
        <f t="shared" si="1"/>
        <v>5909.2049708456061</v>
      </c>
      <c r="H209" s="31"/>
      <c r="I209" s="34">
        <f>+[3]Err!$D258</f>
        <v>9849.3644312694105</v>
      </c>
      <c r="J209" s="33">
        <f t="shared" si="2"/>
        <v>5574.740268098486</v>
      </c>
      <c r="K209" s="19"/>
      <c r="L209" s="19"/>
      <c r="M209" s="2"/>
      <c r="N209" s="6"/>
      <c r="O209" s="5"/>
    </row>
    <row r="210" spans="1:15" x14ac:dyDescent="0.3">
      <c r="A210" s="1">
        <v>2017</v>
      </c>
      <c r="B210" s="1">
        <v>2</v>
      </c>
      <c r="C210" s="17"/>
      <c r="D210" s="19">
        <v>0.55900000000000005</v>
      </c>
      <c r="E210" s="19"/>
      <c r="F210" s="24">
        <f>+[2]Err!$D259</f>
        <v>10462.919703359599</v>
      </c>
      <c r="G210" s="33">
        <f t="shared" si="1"/>
        <v>5848.7721141780166</v>
      </c>
      <c r="H210" s="31"/>
      <c r="I210" s="34">
        <f>+[3]Err!$D259</f>
        <v>9877.3600261325191</v>
      </c>
      <c r="J210" s="33">
        <f t="shared" si="2"/>
        <v>5521.4442546080791</v>
      </c>
      <c r="K210" s="19"/>
      <c r="L210" s="19"/>
      <c r="M210" s="2"/>
      <c r="N210" s="6"/>
      <c r="O210" s="5"/>
    </row>
    <row r="211" spans="1:15" x14ac:dyDescent="0.3">
      <c r="A211" s="1">
        <v>2017</v>
      </c>
      <c r="B211" s="1">
        <v>3</v>
      </c>
      <c r="C211" s="17"/>
      <c r="D211" s="19">
        <v>0.56899999999999995</v>
      </c>
      <c r="E211" s="19"/>
      <c r="F211" s="24">
        <f>+[2]Err!$D260</f>
        <v>10484.909284098099</v>
      </c>
      <c r="G211" s="33">
        <f t="shared" si="1"/>
        <v>5965.9133826518182</v>
      </c>
      <c r="H211" s="31"/>
      <c r="I211" s="34">
        <f>+[3]Err!$D260</f>
        <v>9896.9979357499396</v>
      </c>
      <c r="J211" s="33">
        <f t="shared" si="2"/>
        <v>5631.3918254417149</v>
      </c>
      <c r="K211" s="19"/>
      <c r="L211" s="19"/>
      <c r="M211" s="2"/>
      <c r="N211" s="6"/>
      <c r="O211" s="5"/>
    </row>
    <row r="212" spans="1:15" x14ac:dyDescent="0.3">
      <c r="A212" s="1">
        <v>2017</v>
      </c>
      <c r="B212" s="1">
        <v>4</v>
      </c>
      <c r="C212" s="17"/>
      <c r="D212" s="19">
        <v>0.58699999999999997</v>
      </c>
      <c r="E212" s="19"/>
      <c r="F212" s="24">
        <f>+[2]Err!$D261</f>
        <v>10509.8744052445</v>
      </c>
      <c r="G212" s="33">
        <f t="shared" si="1"/>
        <v>6169.2962758785216</v>
      </c>
      <c r="H212" s="31"/>
      <c r="I212" s="34">
        <f>+[3]Err!$D261</f>
        <v>9916.4285786412893</v>
      </c>
      <c r="J212" s="33">
        <f t="shared" si="2"/>
        <v>5820.9435756624362</v>
      </c>
      <c r="K212" s="19"/>
      <c r="L212" s="19"/>
      <c r="M212" s="2"/>
      <c r="N212" s="6"/>
      <c r="O212" s="5"/>
    </row>
    <row r="213" spans="1:15" x14ac:dyDescent="0.3">
      <c r="A213" s="1">
        <v>2017</v>
      </c>
      <c r="B213" s="1">
        <v>5</v>
      </c>
      <c r="C213" s="17"/>
      <c r="D213" s="19">
        <v>0.63900000000000001</v>
      </c>
      <c r="E213" s="19"/>
      <c r="F213" s="24">
        <f>+[2]Err!$D262</f>
        <v>10530.4307924226</v>
      </c>
      <c r="G213" s="33">
        <f t="shared" si="1"/>
        <v>6728.9452763580412</v>
      </c>
      <c r="H213" s="31"/>
      <c r="I213" s="34">
        <f>+[3]Err!$D262</f>
        <v>9937.8820183298703</v>
      </c>
      <c r="J213" s="33">
        <f t="shared" si="2"/>
        <v>6350.3066097127876</v>
      </c>
      <c r="K213" s="19"/>
      <c r="L213" s="19"/>
      <c r="M213" s="2"/>
      <c r="N213" s="6"/>
      <c r="O213" s="5"/>
    </row>
    <row r="214" spans="1:15" x14ac:dyDescent="0.3">
      <c r="A214" s="1">
        <v>2017</v>
      </c>
      <c r="B214" s="1">
        <v>6</v>
      </c>
      <c r="C214" s="17"/>
      <c r="D214" s="19">
        <v>0.67600000000000005</v>
      </c>
      <c r="E214" s="19"/>
      <c r="F214" s="24">
        <f>+[2]Err!$D263</f>
        <v>10547.342002998899</v>
      </c>
      <c r="G214" s="33">
        <f t="shared" si="1"/>
        <v>7130.0031940272565</v>
      </c>
      <c r="H214" s="31"/>
      <c r="I214" s="34">
        <f>+[3]Err!$D263</f>
        <v>9954.3338479045597</v>
      </c>
      <c r="J214" s="33">
        <f t="shared" si="2"/>
        <v>6729.1296811834827</v>
      </c>
      <c r="K214" s="19"/>
      <c r="L214" s="19"/>
      <c r="M214" s="2"/>
      <c r="N214" s="6"/>
      <c r="O214" s="5"/>
    </row>
    <row r="215" spans="1:15" x14ac:dyDescent="0.3">
      <c r="A215" s="1">
        <v>2017</v>
      </c>
      <c r="B215" s="1">
        <v>7</v>
      </c>
      <c r="C215" s="17"/>
      <c r="D215" s="19">
        <v>0.70499999999999996</v>
      </c>
      <c r="E215" s="19"/>
      <c r="F215" s="24">
        <f>+[2]Err!$D264</f>
        <v>10561.8832786199</v>
      </c>
      <c r="G215" s="33">
        <f t="shared" si="1"/>
        <v>7446.1277114270288</v>
      </c>
      <c r="H215" s="31"/>
      <c r="I215" s="34">
        <f>+[3]Err!$D264</f>
        <v>9970.9696007078601</v>
      </c>
      <c r="J215" s="33">
        <f t="shared" si="2"/>
        <v>7029.5335684990414</v>
      </c>
      <c r="K215" s="19"/>
      <c r="L215" s="19"/>
      <c r="M215" s="2"/>
      <c r="N215" s="6"/>
      <c r="O215" s="5"/>
    </row>
    <row r="216" spans="1:15" x14ac:dyDescent="0.3">
      <c r="A216" s="1">
        <v>2017</v>
      </c>
      <c r="B216" s="1">
        <v>8</v>
      </c>
      <c r="C216" s="17"/>
      <c r="D216" s="19">
        <v>0.70799999999999996</v>
      </c>
      <c r="E216" s="19"/>
      <c r="F216" s="24">
        <f>+[2]Err!$D265</f>
        <v>10580.243723965301</v>
      </c>
      <c r="G216" s="33">
        <f t="shared" si="1"/>
        <v>7490.8125565674327</v>
      </c>
      <c r="H216" s="31"/>
      <c r="I216" s="34">
        <f>+[3]Err!$D265</f>
        <v>9984.0810121700397</v>
      </c>
      <c r="J216" s="33">
        <f t="shared" si="2"/>
        <v>7068.729356616388</v>
      </c>
      <c r="K216" s="19"/>
      <c r="L216" s="19"/>
      <c r="M216" s="2"/>
      <c r="N216" s="6"/>
      <c r="O216" s="5"/>
    </row>
    <row r="217" spans="1:15" x14ac:dyDescent="0.3">
      <c r="A217" s="1">
        <v>2017</v>
      </c>
      <c r="B217" s="1">
        <v>9</v>
      </c>
      <c r="C217" s="17"/>
      <c r="D217" s="19">
        <v>0.68200000000000005</v>
      </c>
      <c r="E217" s="19"/>
      <c r="F217" s="24">
        <f>+[2]Err!$D266</f>
        <v>10601.477813817801</v>
      </c>
      <c r="G217" s="33">
        <f t="shared" si="1"/>
        <v>7230.2078690237404</v>
      </c>
      <c r="H217" s="31"/>
      <c r="I217" s="34">
        <f>+[3]Err!$D266</f>
        <v>10007.201246119401</v>
      </c>
      <c r="J217" s="33">
        <f t="shared" si="2"/>
        <v>6824.9112498534323</v>
      </c>
      <c r="K217" s="19"/>
      <c r="L217" s="19"/>
      <c r="M217" s="2"/>
      <c r="N217" s="6"/>
      <c r="O217" s="5"/>
    </row>
    <row r="218" spans="1:15" x14ac:dyDescent="0.3">
      <c r="A218" s="1">
        <v>2017</v>
      </c>
      <c r="B218" s="1">
        <v>10</v>
      </c>
      <c r="C218" s="17"/>
      <c r="D218" s="19">
        <v>0.63800000000000001</v>
      </c>
      <c r="E218" s="19"/>
      <c r="F218" s="24">
        <f>+[2]Err!$D267</f>
        <v>10633.257884607399</v>
      </c>
      <c r="G218" s="33">
        <f t="shared" si="1"/>
        <v>6784.0185303795206</v>
      </c>
      <c r="H218" s="31"/>
      <c r="I218" s="34">
        <f>+[3]Err!$D267</f>
        <v>10029.783620948099</v>
      </c>
      <c r="J218" s="33">
        <f t="shared" si="2"/>
        <v>6399.0019501648876</v>
      </c>
      <c r="K218" s="19"/>
      <c r="L218" s="19"/>
      <c r="M218" s="2"/>
      <c r="N218" s="6"/>
      <c r="O218" s="5"/>
    </row>
    <row r="219" spans="1:15" x14ac:dyDescent="0.3">
      <c r="A219" s="1">
        <v>2017</v>
      </c>
      <c r="B219" s="1">
        <v>11</v>
      </c>
      <c r="C219" s="17"/>
      <c r="D219" s="19">
        <v>0.57699999999999996</v>
      </c>
      <c r="E219" s="19"/>
      <c r="F219" s="24">
        <f>+[2]Err!$D268</f>
        <v>10642.496093094</v>
      </c>
      <c r="G219" s="33">
        <f t="shared" si="1"/>
        <v>6140.7202457152371</v>
      </c>
      <c r="H219" s="31"/>
      <c r="I219" s="34">
        <f>+[3]Err!$D268</f>
        <v>10065.021730439399</v>
      </c>
      <c r="J219" s="33">
        <f t="shared" si="2"/>
        <v>5807.5175384635331</v>
      </c>
      <c r="K219" s="19"/>
      <c r="L219" s="19"/>
      <c r="M219" s="2"/>
      <c r="N219" s="6"/>
      <c r="O219" s="5"/>
    </row>
    <row r="220" spans="1:15" x14ac:dyDescent="0.3">
      <c r="A220" s="1">
        <v>2017</v>
      </c>
      <c r="B220" s="1">
        <v>12</v>
      </c>
      <c r="C220" s="17"/>
      <c r="D220" s="19">
        <v>0.57199999999999995</v>
      </c>
      <c r="E220" s="19"/>
      <c r="F220" s="24">
        <f>+[2]Err!$D269</f>
        <v>10647.5324701871</v>
      </c>
      <c r="G220" s="33">
        <f t="shared" si="1"/>
        <v>6090.3885729470203</v>
      </c>
      <c r="H220" s="33">
        <f>SUM(G209:G220)</f>
        <v>78934.410699999236</v>
      </c>
      <c r="I220" s="34">
        <f>+[3]Err!$D269</f>
        <v>10071.3201875132</v>
      </c>
      <c r="J220" s="33">
        <f t="shared" si="2"/>
        <v>5760.7951472575496</v>
      </c>
      <c r="K220" s="24">
        <f>SUM(J209:J220)</f>
        <v>74518.445025561814</v>
      </c>
      <c r="L220" s="19"/>
      <c r="M220" s="2"/>
      <c r="N220" s="6"/>
      <c r="O220" s="5"/>
    </row>
    <row r="221" spans="1:15" x14ac:dyDescent="0.3">
      <c r="A221" s="1">
        <v>2018</v>
      </c>
      <c r="B221" s="1">
        <v>1</v>
      </c>
      <c r="C221" s="17"/>
      <c r="D221" s="19">
        <v>0.57399999999999995</v>
      </c>
      <c r="E221" s="19"/>
      <c r="F221" s="24">
        <f>+[2]Err!$D270</f>
        <v>10650.9754178113</v>
      </c>
      <c r="G221" s="33">
        <f t="shared" si="1"/>
        <v>6113.6598898236853</v>
      </c>
      <c r="H221" s="31"/>
      <c r="I221" s="34">
        <f>+[3]Err!$D270</f>
        <v>10071.5015017272</v>
      </c>
      <c r="J221" s="33">
        <f t="shared" si="2"/>
        <v>5781.0418619914126</v>
      </c>
      <c r="K221" s="19"/>
      <c r="L221" s="19"/>
      <c r="M221" s="2"/>
      <c r="N221" s="6"/>
      <c r="O221" s="5"/>
    </row>
    <row r="222" spans="1:15" x14ac:dyDescent="0.3">
      <c r="A222" s="1">
        <v>2018</v>
      </c>
      <c r="B222" s="1">
        <v>2</v>
      </c>
      <c r="C222" s="17"/>
      <c r="D222" s="19">
        <v>0.56599999999999995</v>
      </c>
      <c r="E222" s="19"/>
      <c r="F222" s="24">
        <f>+[2]Err!$D271</f>
        <v>10659.6564513294</v>
      </c>
      <c r="G222" s="33">
        <f t="shared" si="1"/>
        <v>6033.3655514524398</v>
      </c>
      <c r="H222" s="31"/>
      <c r="I222" s="34">
        <f>+[3]Err!$D271</f>
        <v>10070.7011430967</v>
      </c>
      <c r="J222" s="33">
        <f t="shared" si="2"/>
        <v>5700.0168469927312</v>
      </c>
      <c r="K222" s="19"/>
      <c r="L222" s="19"/>
      <c r="M222" s="2"/>
      <c r="N222" s="6"/>
      <c r="O222" s="5"/>
    </row>
    <row r="223" spans="1:15" x14ac:dyDescent="0.3">
      <c r="A223" s="1">
        <v>2018</v>
      </c>
      <c r="B223" s="1">
        <v>3</v>
      </c>
      <c r="C223" s="17"/>
      <c r="D223" s="19">
        <v>0.57599999999999996</v>
      </c>
      <c r="E223" s="19"/>
      <c r="F223" s="24">
        <f>+[2]Err!$D272</f>
        <v>10670.4837010554</v>
      </c>
      <c r="G223" s="33">
        <f t="shared" si="1"/>
        <v>6146.1986118079103</v>
      </c>
      <c r="H223" s="31"/>
      <c r="I223" s="34">
        <f>+[3]Err!$D272</f>
        <v>10074.814234916899</v>
      </c>
      <c r="J223" s="33">
        <f t="shared" si="2"/>
        <v>5803.0929993121335</v>
      </c>
      <c r="K223" s="19"/>
      <c r="L223" s="19"/>
      <c r="M223" s="2"/>
      <c r="N223" s="6"/>
      <c r="O223" s="5"/>
    </row>
    <row r="224" spans="1:15" x14ac:dyDescent="0.3">
      <c r="A224" s="1">
        <v>2018</v>
      </c>
      <c r="B224" s="1">
        <v>4</v>
      </c>
      <c r="C224" s="17"/>
      <c r="D224" s="19">
        <v>0.59399999999999997</v>
      </c>
      <c r="E224" s="19"/>
      <c r="F224" s="24">
        <f>+[2]Err!$D273</f>
        <v>10679.7772424591</v>
      </c>
      <c r="G224" s="33">
        <f t="shared" si="1"/>
        <v>6343.7876820207057</v>
      </c>
      <c r="H224" s="31"/>
      <c r="I224" s="34">
        <f>+[3]Err!$D273</f>
        <v>10082.1559903947</v>
      </c>
      <c r="J224" s="33">
        <f t="shared" si="2"/>
        <v>5988.8006582944518</v>
      </c>
      <c r="K224" s="19"/>
      <c r="L224" s="19"/>
      <c r="M224" s="2"/>
      <c r="N224" s="6"/>
      <c r="O224" s="5"/>
    </row>
    <row r="225" spans="1:15" x14ac:dyDescent="0.3">
      <c r="A225" s="1">
        <v>2018</v>
      </c>
      <c r="B225" s="1">
        <v>5</v>
      </c>
      <c r="C225" s="17"/>
      <c r="D225" s="19">
        <v>0.64600000000000002</v>
      </c>
      <c r="E225" s="19"/>
      <c r="F225" s="24">
        <f>+[2]Err!$D274</f>
        <v>10694.1592447245</v>
      </c>
      <c r="G225" s="33">
        <f t="shared" si="1"/>
        <v>6908.4268720920272</v>
      </c>
      <c r="H225" s="31"/>
      <c r="I225" s="34">
        <f>+[3]Err!$D274</f>
        <v>10088.8965302203</v>
      </c>
      <c r="J225" s="33">
        <f t="shared" si="2"/>
        <v>6517.4271585223141</v>
      </c>
      <c r="K225" s="19"/>
      <c r="L225" s="19"/>
      <c r="M225" s="2"/>
      <c r="N225" s="6"/>
      <c r="O225" s="5"/>
    </row>
    <row r="226" spans="1:15" x14ac:dyDescent="0.3">
      <c r="A226" s="1">
        <v>2018</v>
      </c>
      <c r="B226" s="1">
        <v>6</v>
      </c>
      <c r="C226" s="17"/>
      <c r="D226" s="19">
        <v>0.68200000000000005</v>
      </c>
      <c r="E226" s="19"/>
      <c r="F226" s="24">
        <f>+[2]Err!$D275</f>
        <v>10696.037963098701</v>
      </c>
      <c r="G226" s="33">
        <f t="shared" si="1"/>
        <v>7294.6978908333149</v>
      </c>
      <c r="H226" s="31"/>
      <c r="I226" s="34">
        <f>+[3]Err!$D275</f>
        <v>10096.1352460867</v>
      </c>
      <c r="J226" s="33">
        <f t="shared" si="2"/>
        <v>6885.5642378311304</v>
      </c>
      <c r="K226" s="19"/>
      <c r="L226" s="19"/>
      <c r="M226" s="2"/>
      <c r="N226" s="6"/>
      <c r="O226" s="5"/>
    </row>
    <row r="227" spans="1:15" x14ac:dyDescent="0.3">
      <c r="A227" s="1">
        <v>2018</v>
      </c>
      <c r="B227" s="1">
        <v>7</v>
      </c>
      <c r="C227" s="17"/>
      <c r="D227" s="19">
        <v>0.71</v>
      </c>
      <c r="E227" s="19"/>
      <c r="F227" s="24">
        <f>+[2]Err!$D276</f>
        <v>10696.128551310299</v>
      </c>
      <c r="G227" s="33">
        <f t="shared" si="1"/>
        <v>7594.251271430312</v>
      </c>
      <c r="H227" s="31"/>
      <c r="I227" s="34">
        <f>+[3]Err!$D276</f>
        <v>10102.3544703404</v>
      </c>
      <c r="J227" s="33">
        <f t="shared" si="2"/>
        <v>7172.6716739416843</v>
      </c>
      <c r="K227" s="19"/>
      <c r="L227" s="19"/>
      <c r="M227" s="2"/>
      <c r="N227" s="6"/>
      <c r="O227" s="5"/>
    </row>
    <row r="228" spans="1:15" x14ac:dyDescent="0.3">
      <c r="A228" s="1">
        <v>2018</v>
      </c>
      <c r="B228" s="1">
        <v>8</v>
      </c>
      <c r="C228" s="17"/>
      <c r="D228" s="19">
        <v>0.71299999999999997</v>
      </c>
      <c r="E228" s="19"/>
      <c r="F228" s="24">
        <f>+[2]Err!$D277</f>
        <v>10694.492145231001</v>
      </c>
      <c r="G228" s="33">
        <f t="shared" si="1"/>
        <v>7625.1728995497033</v>
      </c>
      <c r="H228" s="31"/>
      <c r="I228" s="34">
        <f>+[3]Err!$D277</f>
        <v>10109.6211168312</v>
      </c>
      <c r="J228" s="33">
        <f t="shared" si="2"/>
        <v>7208.1598563006455</v>
      </c>
      <c r="K228" s="19"/>
      <c r="L228" s="19"/>
      <c r="M228" s="2"/>
      <c r="N228" s="6"/>
      <c r="O228" s="5"/>
    </row>
    <row r="229" spans="1:15" x14ac:dyDescent="0.3">
      <c r="A229" s="1">
        <v>2018</v>
      </c>
      <c r="B229" s="1">
        <v>9</v>
      </c>
      <c r="C229" s="17"/>
      <c r="D229" s="19">
        <v>0.68700000000000006</v>
      </c>
      <c r="E229" s="19"/>
      <c r="F229" s="24">
        <f>+[2]Err!$D278</f>
        <v>10696.6197197863</v>
      </c>
      <c r="G229" s="33">
        <f t="shared" si="1"/>
        <v>7348.5777474931892</v>
      </c>
      <c r="H229" s="31"/>
      <c r="I229" s="34">
        <f>+[3]Err!$D278</f>
        <v>10115.0724021159</v>
      </c>
      <c r="J229" s="33">
        <f t="shared" si="2"/>
        <v>6949.054740253624</v>
      </c>
      <c r="K229" s="19"/>
      <c r="L229" s="19"/>
      <c r="M229" s="2"/>
      <c r="N229" s="6"/>
      <c r="O229" s="5"/>
    </row>
    <row r="230" spans="1:15" x14ac:dyDescent="0.3">
      <c r="A230" s="1">
        <v>2018</v>
      </c>
      <c r="B230" s="1">
        <v>10</v>
      </c>
      <c r="C230" s="17"/>
      <c r="D230" s="19">
        <v>0.64300000000000002</v>
      </c>
      <c r="E230" s="19"/>
      <c r="F230" s="24">
        <f>+[2]Err!$D279</f>
        <v>10700.2879701561</v>
      </c>
      <c r="G230" s="33">
        <f t="shared" si="1"/>
        <v>6880.2851648103724</v>
      </c>
      <c r="H230" s="31"/>
      <c r="I230" s="34">
        <f>+[3]Err!$D279</f>
        <v>10120.6246949908</v>
      </c>
      <c r="J230" s="33">
        <f t="shared" si="2"/>
        <v>6507.5616788790849</v>
      </c>
      <c r="K230" s="19"/>
      <c r="L230" s="19"/>
      <c r="M230" s="2"/>
      <c r="N230" s="6"/>
      <c r="O230" s="5"/>
    </row>
    <row r="231" spans="1:15" x14ac:dyDescent="0.3">
      <c r="A231" s="1">
        <v>2018</v>
      </c>
      <c r="B231" s="1">
        <v>11</v>
      </c>
      <c r="C231" s="17"/>
      <c r="D231" s="19">
        <v>0.58099999999999996</v>
      </c>
      <c r="E231" s="19"/>
      <c r="F231" s="24">
        <f>+[2]Err!$D280</f>
        <v>10702.459759629999</v>
      </c>
      <c r="G231" s="33">
        <f t="shared" ref="G231:G294" si="3">+F231*D231</f>
        <v>6218.1291203450292</v>
      </c>
      <c r="H231" s="31"/>
      <c r="I231" s="34">
        <f>+[3]Err!$D280</f>
        <v>10125.7537810225</v>
      </c>
      <c r="J231" s="33">
        <f t="shared" ref="J231:J294" si="4">+I231*D231</f>
        <v>5883.0629467740719</v>
      </c>
      <c r="K231" s="19"/>
      <c r="L231" s="19"/>
      <c r="M231" s="2"/>
      <c r="N231" s="6"/>
      <c r="O231" s="5"/>
    </row>
    <row r="232" spans="1:15" x14ac:dyDescent="0.3">
      <c r="A232" s="1">
        <v>2018</v>
      </c>
      <c r="B232" s="1">
        <v>12</v>
      </c>
      <c r="C232" s="17"/>
      <c r="D232" s="19">
        <v>0.57699999999999996</v>
      </c>
      <c r="E232" s="19"/>
      <c r="F232" s="24">
        <f>+[2]Err!$D281</f>
        <v>10707.47902504</v>
      </c>
      <c r="G232" s="33">
        <f t="shared" si="3"/>
        <v>6178.2153974480798</v>
      </c>
      <c r="H232" s="33">
        <f>SUM(G221:G232)</f>
        <v>80684.768099106761</v>
      </c>
      <c r="I232" s="34">
        <f>+[3]Err!$D281</f>
        <v>10132.160583897799</v>
      </c>
      <c r="J232" s="33">
        <f t="shared" si="4"/>
        <v>5846.2566569090295</v>
      </c>
      <c r="K232" s="24">
        <f>SUM(J221:J232)</f>
        <v>76242.711316002315</v>
      </c>
      <c r="L232" s="19"/>
      <c r="M232" s="2"/>
      <c r="N232" s="6"/>
      <c r="O232" s="5"/>
    </row>
    <row r="233" spans="1:15" x14ac:dyDescent="0.3">
      <c r="A233" s="1">
        <v>2019</v>
      </c>
      <c r="B233" s="1">
        <v>1</v>
      </c>
      <c r="C233" s="17"/>
      <c r="D233" s="19">
        <v>0.57899999999999996</v>
      </c>
      <c r="E233" s="19"/>
      <c r="F233" s="24">
        <f>+[2]Err!$D282</f>
        <v>10713.318435651199</v>
      </c>
      <c r="G233" s="33">
        <f t="shared" si="3"/>
        <v>6203.0113742420435</v>
      </c>
      <c r="H233" s="31"/>
      <c r="I233" s="34">
        <f>+[3]Err!$D282</f>
        <v>10138.7874051128</v>
      </c>
      <c r="J233" s="33">
        <f t="shared" si="4"/>
        <v>5870.3579075603111</v>
      </c>
      <c r="K233" s="19"/>
      <c r="L233" s="19"/>
      <c r="M233" s="2"/>
      <c r="N233" s="6"/>
      <c r="O233" s="5"/>
    </row>
    <row r="234" spans="1:15" x14ac:dyDescent="0.3">
      <c r="A234" s="1">
        <v>2019</v>
      </c>
      <c r="B234" s="1">
        <v>2</v>
      </c>
      <c r="C234" s="17"/>
      <c r="D234" s="19">
        <v>0.57199999999999995</v>
      </c>
      <c r="E234" s="19"/>
      <c r="F234" s="24">
        <f>+[2]Err!$D283</f>
        <v>10717.027515862001</v>
      </c>
      <c r="G234" s="33">
        <f t="shared" si="3"/>
        <v>6130.1397390730635</v>
      </c>
      <c r="H234" s="31"/>
      <c r="I234" s="34">
        <f>+[3]Err!$D283</f>
        <v>10146.303173752</v>
      </c>
      <c r="J234" s="33">
        <f t="shared" si="4"/>
        <v>5803.6854153861432</v>
      </c>
      <c r="K234" s="19"/>
      <c r="L234" s="19"/>
      <c r="M234" s="2"/>
      <c r="N234" s="6"/>
      <c r="O234" s="5"/>
    </row>
    <row r="235" spans="1:15" x14ac:dyDescent="0.3">
      <c r="A235" s="1">
        <v>2019</v>
      </c>
      <c r="B235" s="1">
        <v>3</v>
      </c>
      <c r="C235" s="17"/>
      <c r="D235" s="19">
        <v>0.58199999999999996</v>
      </c>
      <c r="E235" s="19"/>
      <c r="F235" s="24">
        <f>+[2]Err!$D284</f>
        <v>10723.2008604655</v>
      </c>
      <c r="G235" s="33">
        <f t="shared" si="3"/>
        <v>6240.9029007909203</v>
      </c>
      <c r="H235" s="31"/>
      <c r="I235" s="34">
        <f>+[3]Err!$D284</f>
        <v>10152.224990700601</v>
      </c>
      <c r="J235" s="33">
        <f t="shared" si="4"/>
        <v>5908.5949445877495</v>
      </c>
      <c r="K235" s="19"/>
      <c r="L235" s="19"/>
      <c r="M235" s="2"/>
      <c r="N235" s="6"/>
      <c r="O235" s="5"/>
    </row>
    <row r="236" spans="1:15" x14ac:dyDescent="0.3">
      <c r="A236" s="1">
        <v>2019</v>
      </c>
      <c r="B236" s="1">
        <v>4</v>
      </c>
      <c r="C236" s="17"/>
      <c r="D236" s="19">
        <v>0.6</v>
      </c>
      <c r="E236" s="19"/>
      <c r="F236" s="24">
        <f>+[2]Err!$D285</f>
        <v>10731.115808668899</v>
      </c>
      <c r="G236" s="33">
        <f t="shared" si="3"/>
        <v>6438.6694852013397</v>
      </c>
      <c r="H236" s="31"/>
      <c r="I236" s="34">
        <f>+[3]Err!$D285</f>
        <v>10157.3033326326</v>
      </c>
      <c r="J236" s="33">
        <f t="shared" si="4"/>
        <v>6094.3819995795602</v>
      </c>
      <c r="K236" s="19"/>
      <c r="L236" s="19"/>
      <c r="M236" s="2"/>
      <c r="N236" s="6"/>
      <c r="O236" s="5"/>
    </row>
    <row r="237" spans="1:15" x14ac:dyDescent="0.3">
      <c r="A237" s="1">
        <v>2019</v>
      </c>
      <c r="B237" s="1">
        <v>5</v>
      </c>
      <c r="C237" s="17"/>
      <c r="D237" s="19">
        <v>0.65200000000000002</v>
      </c>
      <c r="E237" s="19"/>
      <c r="F237" s="24">
        <f>+[2]Err!$D286</f>
        <v>10736.9628363641</v>
      </c>
      <c r="G237" s="33">
        <f t="shared" si="3"/>
        <v>7000.4997693093937</v>
      </c>
      <c r="H237" s="31"/>
      <c r="I237" s="34">
        <f>+[3]Err!$D286</f>
        <v>10164.3396355558</v>
      </c>
      <c r="J237" s="33">
        <f t="shared" si="4"/>
        <v>6627.1494423823815</v>
      </c>
      <c r="K237" s="19"/>
      <c r="L237" s="19"/>
      <c r="M237" s="2"/>
      <c r="N237" s="6"/>
      <c r="O237" s="5"/>
    </row>
    <row r="238" spans="1:15" x14ac:dyDescent="0.3">
      <c r="A238" s="1">
        <v>2019</v>
      </c>
      <c r="B238" s="1">
        <v>6</v>
      </c>
      <c r="C238" s="17"/>
      <c r="D238" s="19">
        <v>0.68799999999999994</v>
      </c>
      <c r="E238" s="19"/>
      <c r="F238" s="24">
        <f>+[2]Err!$D287</f>
        <v>10739.7418722033</v>
      </c>
      <c r="G238" s="33">
        <f t="shared" si="3"/>
        <v>7388.9424080758699</v>
      </c>
      <c r="H238" s="31"/>
      <c r="I238" s="34">
        <f>+[3]Err!$D287</f>
        <v>10167.1339124721</v>
      </c>
      <c r="J238" s="33">
        <f t="shared" si="4"/>
        <v>6994.988131780804</v>
      </c>
      <c r="K238" s="19"/>
      <c r="L238" s="19"/>
      <c r="M238" s="2"/>
      <c r="N238" s="6"/>
      <c r="O238" s="5"/>
    </row>
    <row r="239" spans="1:15" x14ac:dyDescent="0.3">
      <c r="A239" s="1">
        <v>2019</v>
      </c>
      <c r="B239" s="1">
        <v>7</v>
      </c>
      <c r="C239" s="17"/>
      <c r="D239" s="19">
        <v>0.71599999999999997</v>
      </c>
      <c r="E239" s="19"/>
      <c r="F239" s="24">
        <f>+[2]Err!$D288</f>
        <v>10741.335015975101</v>
      </c>
      <c r="G239" s="33">
        <f t="shared" si="3"/>
        <v>7690.7958714381721</v>
      </c>
      <c r="H239" s="31"/>
      <c r="I239" s="34">
        <f>+[3]Err!$D288</f>
        <v>10169.8409174225</v>
      </c>
      <c r="J239" s="33">
        <f t="shared" si="4"/>
        <v>7281.6060968745096</v>
      </c>
      <c r="K239" s="19"/>
      <c r="L239" s="19"/>
      <c r="M239" s="2"/>
      <c r="N239" s="6"/>
      <c r="O239" s="5"/>
    </row>
    <row r="240" spans="1:15" x14ac:dyDescent="0.3">
      <c r="A240" s="1">
        <v>2019</v>
      </c>
      <c r="B240" s="1">
        <v>8</v>
      </c>
      <c r="C240" s="17"/>
      <c r="D240" s="19">
        <v>0.71899999999999997</v>
      </c>
      <c r="E240" s="19"/>
      <c r="F240" s="24">
        <f>+[2]Err!$D289</f>
        <v>10745.1968931417</v>
      </c>
      <c r="G240" s="33">
        <f t="shared" si="3"/>
        <v>7725.7965661688813</v>
      </c>
      <c r="H240" s="31"/>
      <c r="I240" s="34">
        <f>+[3]Err!$D289</f>
        <v>10172.292229169199</v>
      </c>
      <c r="J240" s="33">
        <f t="shared" si="4"/>
        <v>7313.8781127726543</v>
      </c>
      <c r="K240" s="19"/>
      <c r="L240" s="19"/>
      <c r="M240" s="2"/>
      <c r="N240" s="6"/>
      <c r="O240" s="5"/>
    </row>
    <row r="241" spans="1:15" x14ac:dyDescent="0.3">
      <c r="A241" s="1">
        <v>2019</v>
      </c>
      <c r="B241" s="1">
        <v>9</v>
      </c>
      <c r="C241" s="17"/>
      <c r="D241" s="19">
        <v>0.69299999999999995</v>
      </c>
      <c r="E241" s="19"/>
      <c r="F241" s="24">
        <f>+[2]Err!$D290</f>
        <v>10748.383810614399</v>
      </c>
      <c r="G241" s="33">
        <f t="shared" si="3"/>
        <v>7448.629980755778</v>
      </c>
      <c r="H241" s="31"/>
      <c r="I241" s="34">
        <f>+[3]Err!$D290</f>
        <v>10177.708844639599</v>
      </c>
      <c r="J241" s="33">
        <f t="shared" si="4"/>
        <v>7053.1522293352418</v>
      </c>
      <c r="K241" s="19"/>
      <c r="L241" s="19"/>
      <c r="M241" s="2"/>
      <c r="N241" s="6"/>
      <c r="O241" s="5"/>
    </row>
    <row r="242" spans="1:15" x14ac:dyDescent="0.3">
      <c r="A242" s="1">
        <v>2019</v>
      </c>
      <c r="B242" s="1">
        <v>10</v>
      </c>
      <c r="C242" s="17"/>
      <c r="D242" s="19">
        <v>0.64900000000000002</v>
      </c>
      <c r="E242" s="19"/>
      <c r="F242" s="24">
        <f>+[2]Err!$D291</f>
        <v>10760.260161721901</v>
      </c>
      <c r="G242" s="33">
        <f t="shared" si="3"/>
        <v>6983.4088449575138</v>
      </c>
      <c r="H242" s="31"/>
      <c r="I242" s="34">
        <f>+[3]Err!$D291</f>
        <v>10180.322280463</v>
      </c>
      <c r="J242" s="33">
        <f t="shared" si="4"/>
        <v>6607.0291600204873</v>
      </c>
      <c r="K242" s="19"/>
      <c r="L242" s="19"/>
      <c r="M242" s="2"/>
      <c r="N242" s="6"/>
      <c r="O242" s="5"/>
    </row>
    <row r="243" spans="1:15" x14ac:dyDescent="0.3">
      <c r="A243" s="1">
        <v>2019</v>
      </c>
      <c r="B243" s="1">
        <v>11</v>
      </c>
      <c r="C243" s="17"/>
      <c r="D243" s="19">
        <v>0.58699999999999997</v>
      </c>
      <c r="E243" s="19"/>
      <c r="F243" s="24">
        <f>+[2]Err!$D292</f>
        <v>10751.172268853899</v>
      </c>
      <c r="G243" s="33">
        <f t="shared" si="3"/>
        <v>6310.9381218172384</v>
      </c>
      <c r="H243" s="31"/>
      <c r="I243" s="34">
        <f>+[3]Err!$D292</f>
        <v>10194.985559986</v>
      </c>
      <c r="J243" s="33">
        <f t="shared" si="4"/>
        <v>5984.4565237117822</v>
      </c>
      <c r="K243" s="19"/>
      <c r="L243" s="19"/>
      <c r="M243" s="2"/>
      <c r="N243" s="6"/>
      <c r="O243" s="5"/>
    </row>
    <row r="244" spans="1:15" x14ac:dyDescent="0.3">
      <c r="A244" s="1">
        <v>2019</v>
      </c>
      <c r="B244" s="1">
        <v>12</v>
      </c>
      <c r="C244" s="17"/>
      <c r="D244" s="19">
        <v>0.58199999999999996</v>
      </c>
      <c r="E244" s="19"/>
      <c r="F244" s="24">
        <f>+[2]Err!$D293</f>
        <v>10740.649592682301</v>
      </c>
      <c r="G244" s="33">
        <f t="shared" si="3"/>
        <v>6251.0580629410988</v>
      </c>
      <c r="H244" s="33">
        <f>SUM(G233:G244)</f>
        <v>81812.793124771313</v>
      </c>
      <c r="I244" s="34">
        <f>+[3]Err!$D293</f>
        <v>10179.1449608646</v>
      </c>
      <c r="J244" s="33">
        <f t="shared" si="4"/>
        <v>5924.2623672231966</v>
      </c>
      <c r="K244" s="24">
        <f>SUM(J233:J244)</f>
        <v>77463.54233121482</v>
      </c>
      <c r="L244" s="19"/>
      <c r="M244" s="2"/>
      <c r="N244" s="6"/>
      <c r="O244" s="5"/>
    </row>
    <row r="245" spans="1:15" x14ac:dyDescent="0.3">
      <c r="A245" s="1">
        <v>2020</v>
      </c>
      <c r="B245" s="1">
        <v>1</v>
      </c>
      <c r="C245" s="17"/>
      <c r="D245" s="19">
        <v>0.58399999999999996</v>
      </c>
      <c r="E245" s="19"/>
      <c r="F245" s="24">
        <f>+[2]Err!$D294</f>
        <v>10710.6682511409</v>
      </c>
      <c r="G245" s="33">
        <f t="shared" si="3"/>
        <v>6255.0302586662856</v>
      </c>
      <c r="H245" s="31"/>
      <c r="I245" s="34">
        <f>+[3]Err!$D294</f>
        <v>10164.1954094714</v>
      </c>
      <c r="J245" s="33">
        <f t="shared" si="4"/>
        <v>5935.8901191312971</v>
      </c>
      <c r="K245" s="19"/>
      <c r="L245" s="19"/>
      <c r="M245" s="2"/>
      <c r="N245" s="6"/>
      <c r="O245" s="5"/>
    </row>
    <row r="246" spans="1:15" x14ac:dyDescent="0.3">
      <c r="A246" s="1">
        <v>2020</v>
      </c>
      <c r="B246" s="1">
        <v>2</v>
      </c>
      <c r="C246" s="17"/>
      <c r="D246" s="19">
        <v>0.57699999999999996</v>
      </c>
      <c r="E246" s="19"/>
      <c r="F246" s="24">
        <f>+[2]Err!$D295</f>
        <v>10726.5756166144</v>
      </c>
      <c r="G246" s="33">
        <f t="shared" si="3"/>
        <v>6189.2341307865081</v>
      </c>
      <c r="H246" s="31"/>
      <c r="I246" s="34">
        <f>+[3]Err!$D295</f>
        <v>10122.082109855901</v>
      </c>
      <c r="J246" s="33">
        <f t="shared" si="4"/>
        <v>5840.4413773868546</v>
      </c>
      <c r="K246" s="19"/>
      <c r="L246" s="19"/>
      <c r="M246" s="2"/>
      <c r="N246" s="6"/>
      <c r="O246" s="5"/>
    </row>
    <row r="247" spans="1:15" x14ac:dyDescent="0.3">
      <c r="A247" s="1">
        <v>2020</v>
      </c>
      <c r="B247" s="1">
        <v>3</v>
      </c>
      <c r="C247" s="17"/>
      <c r="D247" s="19">
        <v>0.58599999999999997</v>
      </c>
      <c r="E247" s="19"/>
      <c r="F247" s="24">
        <f>+[2]Err!$D296</f>
        <v>10749.6064425072</v>
      </c>
      <c r="G247" s="33">
        <f t="shared" si="3"/>
        <v>6299.269375309219</v>
      </c>
      <c r="H247" s="31"/>
      <c r="I247" s="34">
        <f>+[3]Err!$D296</f>
        <v>10146.3754868411</v>
      </c>
      <c r="J247" s="33">
        <f t="shared" si="4"/>
        <v>5945.7760352888845</v>
      </c>
      <c r="K247" s="19"/>
      <c r="L247" s="19"/>
      <c r="M247" s="2"/>
      <c r="N247" s="6"/>
      <c r="O247" s="5"/>
    </row>
    <row r="248" spans="1:15" x14ac:dyDescent="0.3">
      <c r="A248" s="1">
        <v>2020</v>
      </c>
      <c r="B248" s="1">
        <v>4</v>
      </c>
      <c r="C248" s="17"/>
      <c r="D248" s="19">
        <v>0.60399999999999998</v>
      </c>
      <c r="E248" s="19"/>
      <c r="F248" s="24">
        <f>+[2]Err!$D297</f>
        <v>10792.119264463399</v>
      </c>
      <c r="G248" s="33">
        <f t="shared" si="3"/>
        <v>6518.4400357358927</v>
      </c>
      <c r="H248" s="31"/>
      <c r="I248" s="34">
        <f>+[3]Err!$D297</f>
        <v>10179.3509331975</v>
      </c>
      <c r="J248" s="33">
        <f t="shared" si="4"/>
        <v>6148.3279636512898</v>
      </c>
      <c r="K248" s="19"/>
      <c r="L248" s="19"/>
      <c r="M248" s="2"/>
      <c r="N248" s="6"/>
      <c r="O248" s="5"/>
    </row>
    <row r="249" spans="1:15" x14ac:dyDescent="0.3">
      <c r="A249" s="1">
        <v>2020</v>
      </c>
      <c r="B249" s="1">
        <v>5</v>
      </c>
      <c r="C249" s="17"/>
      <c r="D249" s="19">
        <v>0.65600000000000003</v>
      </c>
      <c r="E249" s="19"/>
      <c r="F249" s="24">
        <f>+[2]Err!$D298</f>
        <v>10790.0146013495</v>
      </c>
      <c r="G249" s="33">
        <f t="shared" si="3"/>
        <v>7078.2495784852717</v>
      </c>
      <c r="H249" s="31"/>
      <c r="I249" s="34">
        <f>+[3]Err!$D298</f>
        <v>10240.4918922497</v>
      </c>
      <c r="J249" s="33">
        <f t="shared" si="4"/>
        <v>6717.7626813158031</v>
      </c>
      <c r="K249" s="19"/>
      <c r="L249" s="19"/>
      <c r="M249" s="2"/>
      <c r="N249" s="6"/>
      <c r="O249" s="5"/>
    </row>
    <row r="250" spans="1:15" x14ac:dyDescent="0.3">
      <c r="A250" s="1">
        <v>2020</v>
      </c>
      <c r="B250" s="1">
        <v>6</v>
      </c>
      <c r="C250" s="17"/>
      <c r="D250" s="19">
        <v>0.69299999999999995</v>
      </c>
      <c r="E250" s="19"/>
      <c r="F250" s="24">
        <f>+[2]Err!$D299</f>
        <v>10774.2477373245</v>
      </c>
      <c r="G250" s="33">
        <f t="shared" si="3"/>
        <v>7466.5536819658782</v>
      </c>
      <c r="H250" s="31"/>
      <c r="I250" s="34">
        <f>+[3]Err!$D299</f>
        <v>10233.447226759499</v>
      </c>
      <c r="J250" s="33">
        <f t="shared" si="4"/>
        <v>7091.7789281443329</v>
      </c>
      <c r="K250" s="19"/>
      <c r="L250" s="19"/>
      <c r="M250" s="2"/>
      <c r="N250" s="6"/>
      <c r="O250" s="5"/>
    </row>
    <row r="251" spans="1:15" x14ac:dyDescent="0.3">
      <c r="A251" s="1">
        <v>2020</v>
      </c>
      <c r="B251" s="1">
        <v>7</v>
      </c>
      <c r="C251" s="17"/>
      <c r="D251" s="19">
        <v>0.72</v>
      </c>
      <c r="E251" s="19"/>
      <c r="F251" s="24">
        <f>+[2]Err!$D300</f>
        <v>10759.099775889499</v>
      </c>
      <c r="G251" s="33">
        <f t="shared" si="3"/>
        <v>7746.5518386404392</v>
      </c>
      <c r="H251" s="31"/>
      <c r="I251" s="34">
        <f>+[3]Err!$D300</f>
        <v>10207.861751553901</v>
      </c>
      <c r="J251" s="33">
        <f t="shared" si="4"/>
        <v>7349.6604611188086</v>
      </c>
      <c r="K251" s="19"/>
      <c r="L251" s="19"/>
      <c r="M251" s="2"/>
      <c r="N251" s="6"/>
      <c r="O251" s="5"/>
    </row>
    <row r="252" spans="1:15" x14ac:dyDescent="0.3">
      <c r="A252" s="1">
        <v>2020</v>
      </c>
      <c r="B252" s="1">
        <v>8</v>
      </c>
      <c r="C252" s="17"/>
      <c r="D252" s="19">
        <v>0.72299999999999998</v>
      </c>
      <c r="E252" s="19"/>
      <c r="F252" s="24">
        <f>+[2]Err!$D301</f>
        <v>10746.363612421501</v>
      </c>
      <c r="G252" s="33">
        <f t="shared" si="3"/>
        <v>7769.6208917807453</v>
      </c>
      <c r="H252" s="31"/>
      <c r="I252" s="34">
        <f>+[3]Err!$D301</f>
        <v>10184.0085705653</v>
      </c>
      <c r="J252" s="33">
        <f t="shared" si="4"/>
        <v>7363.0381965187116</v>
      </c>
      <c r="K252" s="19"/>
      <c r="L252" s="19"/>
      <c r="M252" s="2"/>
      <c r="N252" s="6"/>
      <c r="O252" s="5"/>
    </row>
    <row r="253" spans="1:15" x14ac:dyDescent="0.3">
      <c r="A253" s="1">
        <v>2020</v>
      </c>
      <c r="B253" s="1">
        <v>9</v>
      </c>
      <c r="C253" s="17"/>
      <c r="D253" s="19">
        <v>0.69699999999999995</v>
      </c>
      <c r="E253" s="19"/>
      <c r="F253" s="24">
        <f>+[2]Err!$D302</f>
        <v>10739.923407820401</v>
      </c>
      <c r="G253" s="33">
        <f t="shared" si="3"/>
        <v>7485.7266152508191</v>
      </c>
      <c r="H253" s="31"/>
      <c r="I253" s="34">
        <f>+[3]Err!$D302</f>
        <v>10163.303743479501</v>
      </c>
      <c r="J253" s="33">
        <f t="shared" si="4"/>
        <v>7083.8227092052111</v>
      </c>
      <c r="K253" s="19"/>
      <c r="L253" s="19"/>
      <c r="M253" s="2"/>
      <c r="N253" s="6"/>
      <c r="O253" s="5"/>
    </row>
    <row r="254" spans="1:15" x14ac:dyDescent="0.3">
      <c r="A254" s="1">
        <v>2020</v>
      </c>
      <c r="B254" s="1">
        <v>10</v>
      </c>
      <c r="C254" s="17"/>
      <c r="D254" s="19">
        <v>0.65300000000000002</v>
      </c>
      <c r="E254" s="19"/>
      <c r="F254" s="24">
        <f>+[2]Err!$D303</f>
        <v>10729.325822835801</v>
      </c>
      <c r="G254" s="33">
        <f t="shared" si="3"/>
        <v>7006.2497623117779</v>
      </c>
      <c r="H254" s="31"/>
      <c r="I254" s="34">
        <f>+[3]Err!$D303</f>
        <v>10150.0096467168</v>
      </c>
      <c r="J254" s="33">
        <f t="shared" si="4"/>
        <v>6627.9562993060708</v>
      </c>
      <c r="K254" s="19"/>
      <c r="L254" s="19"/>
      <c r="M254" s="2"/>
      <c r="N254" s="6"/>
      <c r="O254" s="5"/>
    </row>
    <row r="255" spans="1:15" x14ac:dyDescent="0.3">
      <c r="A255" s="1">
        <v>2020</v>
      </c>
      <c r="B255" s="1">
        <v>11</v>
      </c>
      <c r="C255" s="17"/>
      <c r="D255" s="19">
        <v>0.59099999999999997</v>
      </c>
      <c r="E255" s="19"/>
      <c r="F255" s="24">
        <f>+[2]Err!$D304</f>
        <v>10725.8410020827</v>
      </c>
      <c r="G255" s="33">
        <f t="shared" si="3"/>
        <v>6338.9720322308749</v>
      </c>
      <c r="H255" s="31"/>
      <c r="I255" s="34">
        <f>+[3]Err!$D304</f>
        <v>10130.3720781431</v>
      </c>
      <c r="J255" s="33">
        <f t="shared" si="4"/>
        <v>5987.0498981825722</v>
      </c>
      <c r="K255" s="19"/>
      <c r="L255" s="19"/>
      <c r="M255" s="2"/>
      <c r="N255" s="6"/>
      <c r="O255" s="5"/>
    </row>
    <row r="256" spans="1:15" x14ac:dyDescent="0.3">
      <c r="A256" s="1">
        <v>2020</v>
      </c>
      <c r="B256" s="1">
        <v>12</v>
      </c>
      <c r="C256" s="17"/>
      <c r="D256" s="19">
        <v>0.58599999999999997</v>
      </c>
      <c r="E256" s="19"/>
      <c r="F256" s="24">
        <f>+[2]Err!$D305</f>
        <v>10723.0058736725</v>
      </c>
      <c r="G256" s="33">
        <f t="shared" si="3"/>
        <v>6283.6814419720849</v>
      </c>
      <c r="H256" s="33">
        <f>SUM(G245:G256)</f>
        <v>82437.579643135789</v>
      </c>
      <c r="I256" s="34">
        <f>+[3]Err!$D305</f>
        <v>10120.826429188</v>
      </c>
      <c r="J256" s="33">
        <f t="shared" si="4"/>
        <v>5930.8042875041683</v>
      </c>
      <c r="K256" s="24">
        <f>SUM(J245:J256)</f>
        <v>78022.308956754001</v>
      </c>
      <c r="L256" s="19"/>
      <c r="M256" s="2"/>
      <c r="N256" s="6"/>
      <c r="O256" s="5"/>
    </row>
    <row r="257" spans="1:15" x14ac:dyDescent="0.3">
      <c r="A257" s="1">
        <v>2021</v>
      </c>
      <c r="B257" s="1">
        <v>1</v>
      </c>
      <c r="C257" s="17"/>
      <c r="D257" s="19">
        <v>0.58799999999999997</v>
      </c>
      <c r="E257" s="19"/>
      <c r="F257" s="24">
        <f>+[2]Err!$D306</f>
        <v>10710.722284110499</v>
      </c>
      <c r="G257" s="33">
        <f t="shared" si="3"/>
        <v>6297.9047030569736</v>
      </c>
      <c r="H257" s="31"/>
      <c r="I257" s="34">
        <f>+[3]Err!$D306</f>
        <v>10114.6244608256</v>
      </c>
      <c r="J257" s="33">
        <f t="shared" si="4"/>
        <v>5947.3991829654524</v>
      </c>
      <c r="K257" s="19"/>
      <c r="L257" s="19"/>
      <c r="M257" s="2"/>
      <c r="N257" s="6"/>
      <c r="O257" s="5"/>
    </row>
    <row r="258" spans="1:15" x14ac:dyDescent="0.3">
      <c r="A258" s="1">
        <v>2021</v>
      </c>
      <c r="B258" s="1">
        <v>2</v>
      </c>
      <c r="C258" s="17"/>
      <c r="D258" s="19">
        <v>0.58099999999999996</v>
      </c>
      <c r="E258" s="19"/>
      <c r="F258" s="24">
        <f>+[2]Err!$D307</f>
        <v>10718.882498338</v>
      </c>
      <c r="G258" s="33">
        <f t="shared" si="3"/>
        <v>6227.6707315343774</v>
      </c>
      <c r="H258" s="31"/>
      <c r="I258" s="34">
        <f>+[3]Err!$D307</f>
        <v>10095.034831364999</v>
      </c>
      <c r="J258" s="33">
        <f t="shared" si="4"/>
        <v>5865.2152370230642</v>
      </c>
      <c r="K258" s="19"/>
      <c r="L258" s="19"/>
      <c r="M258" s="2"/>
      <c r="N258" s="6"/>
      <c r="O258" s="5"/>
    </row>
    <row r="259" spans="1:15" x14ac:dyDescent="0.3">
      <c r="A259" s="1">
        <v>2021</v>
      </c>
      <c r="B259" s="1">
        <v>3</v>
      </c>
      <c r="C259" s="17"/>
      <c r="D259" s="19">
        <v>0.59</v>
      </c>
      <c r="E259" s="19"/>
      <c r="F259" s="24">
        <f>+[2]Err!$D308</f>
        <v>10731.352309550401</v>
      </c>
      <c r="G259" s="33">
        <f t="shared" si="3"/>
        <v>6331.4978626347356</v>
      </c>
      <c r="H259" s="31"/>
      <c r="I259" s="34">
        <f>+[3]Err!$D308</f>
        <v>10106.320525372001</v>
      </c>
      <c r="J259" s="33">
        <f t="shared" si="4"/>
        <v>5962.7291099694803</v>
      </c>
      <c r="K259" s="19"/>
      <c r="L259" s="19"/>
      <c r="M259" s="2"/>
      <c r="N259" s="6"/>
      <c r="O259" s="5"/>
    </row>
    <row r="260" spans="1:15" x14ac:dyDescent="0.3">
      <c r="A260" s="1">
        <v>2021</v>
      </c>
      <c r="B260" s="1">
        <v>4</v>
      </c>
      <c r="C260" s="17"/>
      <c r="D260" s="19">
        <v>0.60799999999999998</v>
      </c>
      <c r="E260" s="19"/>
      <c r="F260" s="24">
        <f>+[2]Err!$D309</f>
        <v>10748.9480129942</v>
      </c>
      <c r="G260" s="33">
        <f t="shared" si="3"/>
        <v>6535.3603919004736</v>
      </c>
      <c r="H260" s="31"/>
      <c r="I260" s="34">
        <f>+[3]Err!$D309</f>
        <v>10122.0153957896</v>
      </c>
      <c r="J260" s="33">
        <f t="shared" si="4"/>
        <v>6154.1853606400764</v>
      </c>
      <c r="K260" s="19"/>
      <c r="L260" s="19"/>
      <c r="M260" s="2"/>
      <c r="N260" s="6"/>
      <c r="O260" s="5"/>
    </row>
    <row r="261" spans="1:15" x14ac:dyDescent="0.3">
      <c r="A261" s="1">
        <v>2021</v>
      </c>
      <c r="B261" s="1">
        <v>5</v>
      </c>
      <c r="C261" s="17"/>
      <c r="D261" s="19">
        <v>0.66</v>
      </c>
      <c r="E261" s="19"/>
      <c r="F261" s="24">
        <f>+[2]Err!$D310</f>
        <v>10754.401994874601</v>
      </c>
      <c r="G261" s="33">
        <f t="shared" si="3"/>
        <v>7097.9053166172371</v>
      </c>
      <c r="H261" s="31"/>
      <c r="I261" s="34">
        <f>+[3]Err!$D310</f>
        <v>10145.5698325549</v>
      </c>
      <c r="J261" s="33">
        <f t="shared" si="4"/>
        <v>6696.0760894862342</v>
      </c>
      <c r="K261" s="19"/>
      <c r="L261" s="19"/>
      <c r="M261" s="2"/>
      <c r="N261" s="6"/>
      <c r="O261" s="5"/>
    </row>
    <row r="262" spans="1:15" x14ac:dyDescent="0.3">
      <c r="A262" s="1">
        <v>2021</v>
      </c>
      <c r="B262" s="1">
        <v>6</v>
      </c>
      <c r="C262" s="17"/>
      <c r="D262" s="19">
        <v>0.69599999999999995</v>
      </c>
      <c r="E262" s="19"/>
      <c r="F262" s="24">
        <f>+[2]Err!$D311</f>
        <v>10753.605377694301</v>
      </c>
      <c r="G262" s="33">
        <f t="shared" si="3"/>
        <v>7484.5093428752325</v>
      </c>
      <c r="H262" s="31"/>
      <c r="I262" s="34">
        <f>+[3]Err!$D311</f>
        <v>10149.726660025701</v>
      </c>
      <c r="J262" s="33">
        <f t="shared" si="4"/>
        <v>7064.2097553778876</v>
      </c>
      <c r="K262" s="19"/>
      <c r="L262" s="19"/>
      <c r="M262" s="2"/>
      <c r="N262" s="6"/>
      <c r="O262" s="5"/>
    </row>
    <row r="263" spans="1:15" x14ac:dyDescent="0.3">
      <c r="A263" s="1">
        <v>2021</v>
      </c>
      <c r="B263" s="1">
        <v>7</v>
      </c>
      <c r="C263" s="17"/>
      <c r="D263" s="19">
        <v>0.72399999999999998</v>
      </c>
      <c r="E263" s="19"/>
      <c r="F263" s="24">
        <f>+[2]Err!$D312</f>
        <v>10754.3842349638</v>
      </c>
      <c r="G263" s="33">
        <f t="shared" si="3"/>
        <v>7786.1741861137907</v>
      </c>
      <c r="H263" s="31"/>
      <c r="I263" s="34">
        <f>+[3]Err!$D312</f>
        <v>10147.644471979</v>
      </c>
      <c r="J263" s="33">
        <f t="shared" si="4"/>
        <v>7346.894597712796</v>
      </c>
      <c r="K263" s="19"/>
      <c r="L263" s="19"/>
      <c r="M263" s="2"/>
      <c r="N263" s="6"/>
      <c r="O263" s="5"/>
    </row>
    <row r="264" spans="1:15" x14ac:dyDescent="0.3">
      <c r="A264" s="1">
        <v>2021</v>
      </c>
      <c r="B264" s="1">
        <v>8</v>
      </c>
      <c r="C264" s="17"/>
      <c r="D264" s="19">
        <v>0.72699999999999998</v>
      </c>
      <c r="E264" s="19"/>
      <c r="F264" s="24">
        <f>+[2]Err!$D313</f>
        <v>10751.595515724301</v>
      </c>
      <c r="G264" s="33">
        <f t="shared" si="3"/>
        <v>7816.4099399315664</v>
      </c>
      <c r="H264" s="31"/>
      <c r="I264" s="34">
        <f>+[3]Err!$D313</f>
        <v>10147.739921791401</v>
      </c>
      <c r="J264" s="33">
        <f t="shared" si="4"/>
        <v>7377.4069231423482</v>
      </c>
      <c r="K264" s="19"/>
      <c r="L264" s="19"/>
      <c r="M264" s="2"/>
      <c r="N264" s="6"/>
      <c r="O264" s="5"/>
    </row>
    <row r="265" spans="1:15" x14ac:dyDescent="0.3">
      <c r="A265" s="1">
        <v>2021</v>
      </c>
      <c r="B265" s="1">
        <v>9</v>
      </c>
      <c r="C265" s="17"/>
      <c r="D265" s="19">
        <v>0.7</v>
      </c>
      <c r="E265" s="19"/>
      <c r="F265" s="24">
        <f>+[2]Err!$D314</f>
        <v>10750.655779381001</v>
      </c>
      <c r="G265" s="33">
        <f t="shared" si="3"/>
        <v>7525.4590455667003</v>
      </c>
      <c r="H265" s="31"/>
      <c r="I265" s="34">
        <f>+[3]Err!$D314</f>
        <v>10145.115345183</v>
      </c>
      <c r="J265" s="33">
        <f t="shared" si="4"/>
        <v>7101.5807416280995</v>
      </c>
      <c r="K265" s="19"/>
      <c r="L265" s="19"/>
      <c r="M265" s="2"/>
      <c r="N265" s="6"/>
      <c r="O265" s="5"/>
    </row>
    <row r="266" spans="1:15" x14ac:dyDescent="0.3">
      <c r="A266" s="1">
        <v>2021</v>
      </c>
      <c r="B266" s="1">
        <v>10</v>
      </c>
      <c r="C266" s="17"/>
      <c r="D266" s="19">
        <v>0.65600000000000003</v>
      </c>
      <c r="E266" s="19"/>
      <c r="F266" s="24">
        <f>+[2]Err!$D315</f>
        <v>10747.8004920531</v>
      </c>
      <c r="G266" s="33">
        <f t="shared" si="3"/>
        <v>7050.557122786834</v>
      </c>
      <c r="H266" s="31"/>
      <c r="I266" s="34">
        <f>+[3]Err!$D315</f>
        <v>10144.6081188548</v>
      </c>
      <c r="J266" s="33">
        <f t="shared" si="4"/>
        <v>6654.8629259687486</v>
      </c>
      <c r="K266" s="19"/>
      <c r="L266" s="19"/>
      <c r="M266" s="2"/>
      <c r="N266" s="6"/>
      <c r="O266" s="5"/>
    </row>
    <row r="267" spans="1:15" x14ac:dyDescent="0.3">
      <c r="A267" s="1">
        <v>2021</v>
      </c>
      <c r="B267" s="1">
        <v>11</v>
      </c>
      <c r="C267" s="17"/>
      <c r="D267" s="19">
        <v>0.59399999999999997</v>
      </c>
      <c r="E267" s="19"/>
      <c r="F267" s="24">
        <f>+[2]Err!$D316</f>
        <v>10749.898665964</v>
      </c>
      <c r="G267" s="33">
        <f t="shared" si="3"/>
        <v>6385.4398075826157</v>
      </c>
      <c r="H267" s="31"/>
      <c r="I267" s="34">
        <f>+[3]Err!$D316</f>
        <v>10140.8494450337</v>
      </c>
      <c r="J267" s="33">
        <f t="shared" si="4"/>
        <v>6023.664570350018</v>
      </c>
      <c r="K267" s="19"/>
      <c r="L267" s="19"/>
      <c r="M267" s="2"/>
      <c r="N267" s="6"/>
      <c r="O267" s="5"/>
    </row>
    <row r="268" spans="1:15" x14ac:dyDescent="0.3">
      <c r="A268" s="1">
        <v>2021</v>
      </c>
      <c r="B268" s="1">
        <v>12</v>
      </c>
      <c r="C268" s="17"/>
      <c r="D268" s="19">
        <v>0.58899999999999997</v>
      </c>
      <c r="E268" s="19"/>
      <c r="F268" s="24">
        <f>+[2]Err!$D317</f>
        <v>10751.046152864599</v>
      </c>
      <c r="G268" s="33">
        <f t="shared" si="3"/>
        <v>6332.3661840372488</v>
      </c>
      <c r="H268" s="33">
        <f>SUM(G257:G268)</f>
        <v>82871.254634637793</v>
      </c>
      <c r="I268" s="34">
        <f>+[3]Err!$D317</f>
        <v>10144.1606631551</v>
      </c>
      <c r="J268" s="33">
        <f t="shared" si="4"/>
        <v>5974.9106305983541</v>
      </c>
      <c r="K268" s="24">
        <f>SUM(J257:J268)</f>
        <v>78169.135124862558</v>
      </c>
      <c r="L268" s="19"/>
      <c r="M268" s="2"/>
      <c r="N268" s="6"/>
      <c r="O268" s="5"/>
    </row>
    <row r="269" spans="1:15" x14ac:dyDescent="0.3">
      <c r="A269" s="1">
        <v>2022</v>
      </c>
      <c r="B269" s="1">
        <v>1</v>
      </c>
      <c r="C269" s="17"/>
      <c r="D269" s="19">
        <v>0.59199999999999997</v>
      </c>
      <c r="E269" s="19"/>
      <c r="F269" s="24">
        <f>+[2]Err!$D318</f>
        <v>10752.1171053986</v>
      </c>
      <c r="G269" s="33">
        <f t="shared" si="3"/>
        <v>6365.2533263959713</v>
      </c>
      <c r="H269" s="31"/>
      <c r="I269" s="34">
        <f>+[3]Err!$D318</f>
        <v>10148.261183422301</v>
      </c>
      <c r="J269" s="33">
        <f t="shared" si="4"/>
        <v>6007.7706205860013</v>
      </c>
      <c r="K269" s="19"/>
      <c r="L269" s="19"/>
      <c r="M269" s="2"/>
      <c r="N269" s="6"/>
      <c r="O269" s="5"/>
    </row>
    <row r="270" spans="1:15" x14ac:dyDescent="0.3">
      <c r="A270" s="1">
        <v>2022</v>
      </c>
      <c r="B270" s="1">
        <v>2</v>
      </c>
      <c r="C270" s="17"/>
      <c r="D270" s="19">
        <v>0.58399999999999996</v>
      </c>
      <c r="E270" s="19"/>
      <c r="F270" s="24">
        <f>+[2]Err!$D319</f>
        <v>10752.137536120499</v>
      </c>
      <c r="G270" s="33">
        <f t="shared" si="3"/>
        <v>6279.248321094371</v>
      </c>
      <c r="H270" s="31"/>
      <c r="I270" s="34">
        <f>+[3]Err!$D319</f>
        <v>10153.851918664401</v>
      </c>
      <c r="J270" s="33">
        <f t="shared" si="4"/>
        <v>5929.8495205000099</v>
      </c>
      <c r="K270" s="19"/>
      <c r="L270" s="19"/>
      <c r="M270" s="2"/>
      <c r="N270" s="6"/>
      <c r="O270" s="5"/>
    </row>
    <row r="271" spans="1:15" x14ac:dyDescent="0.3">
      <c r="A271" s="1">
        <v>2022</v>
      </c>
      <c r="B271" s="1">
        <v>3</v>
      </c>
      <c r="C271" s="17"/>
      <c r="D271" s="19">
        <v>0.59399999999999997</v>
      </c>
      <c r="E271" s="19"/>
      <c r="F271" s="24">
        <f>+[2]Err!$D320</f>
        <v>10751.815432797301</v>
      </c>
      <c r="G271" s="33">
        <f t="shared" si="3"/>
        <v>6386.5783670815963</v>
      </c>
      <c r="H271" s="31"/>
      <c r="I271" s="34">
        <f>+[3]Err!$D320</f>
        <v>10156.230880966399</v>
      </c>
      <c r="J271" s="33">
        <f t="shared" si="4"/>
        <v>6032.8011432940411</v>
      </c>
      <c r="K271" s="19"/>
      <c r="L271" s="19"/>
      <c r="M271" s="2"/>
      <c r="N271" s="6"/>
      <c r="O271" s="5"/>
    </row>
    <row r="272" spans="1:15" x14ac:dyDescent="0.3">
      <c r="A272" s="1">
        <v>2022</v>
      </c>
      <c r="B272" s="1">
        <v>4</v>
      </c>
      <c r="C272" s="17"/>
      <c r="D272" s="19">
        <v>0.61199999999999999</v>
      </c>
      <c r="E272" s="19"/>
      <c r="F272" s="24">
        <f>+[2]Err!$D321</f>
        <v>10752.786599970201</v>
      </c>
      <c r="G272" s="33">
        <f t="shared" si="3"/>
        <v>6580.7053991817629</v>
      </c>
      <c r="H272" s="31"/>
      <c r="I272" s="34">
        <f>+[3]Err!$D321</f>
        <v>10157.179914254</v>
      </c>
      <c r="J272" s="33">
        <f t="shared" si="4"/>
        <v>6216.1941075234481</v>
      </c>
      <c r="K272" s="19"/>
      <c r="L272" s="19"/>
      <c r="M272" s="2"/>
      <c r="N272" s="6"/>
      <c r="O272" s="5"/>
    </row>
    <row r="273" spans="1:15" x14ac:dyDescent="0.3">
      <c r="A273" s="1">
        <v>2022</v>
      </c>
      <c r="B273" s="1">
        <v>5</v>
      </c>
      <c r="C273" s="17"/>
      <c r="D273" s="19">
        <v>0.66300000000000003</v>
      </c>
      <c r="E273" s="19"/>
      <c r="F273" s="24">
        <f>+[2]Err!$D322</f>
        <v>10751.008515281301</v>
      </c>
      <c r="G273" s="33">
        <f t="shared" si="3"/>
        <v>7127.9186456315028</v>
      </c>
      <c r="H273" s="31"/>
      <c r="I273" s="34">
        <f>+[3]Err!$D322</f>
        <v>10160.1961918455</v>
      </c>
      <c r="J273" s="33">
        <f t="shared" si="4"/>
        <v>6736.2100751935668</v>
      </c>
      <c r="K273" s="19"/>
      <c r="L273" s="19"/>
      <c r="M273" s="2"/>
      <c r="N273" s="6"/>
      <c r="O273" s="5"/>
    </row>
    <row r="274" spans="1:15" x14ac:dyDescent="0.3">
      <c r="A274" s="1">
        <v>2022</v>
      </c>
      <c r="B274" s="1">
        <v>6</v>
      </c>
      <c r="C274" s="17"/>
      <c r="D274" s="19">
        <v>0.7</v>
      </c>
      <c r="E274" s="19"/>
      <c r="F274" s="24">
        <f>+[2]Err!$D323</f>
        <v>10748.787189111499</v>
      </c>
      <c r="G274" s="33">
        <f t="shared" si="3"/>
        <v>7524.1510323780485</v>
      </c>
      <c r="H274" s="31"/>
      <c r="I274" s="34">
        <f>+[3]Err!$D323</f>
        <v>10158.8661698296</v>
      </c>
      <c r="J274" s="33">
        <f t="shared" si="4"/>
        <v>7111.2063188807197</v>
      </c>
      <c r="K274" s="19"/>
      <c r="L274" s="19"/>
      <c r="M274" s="2"/>
      <c r="N274" s="6"/>
      <c r="O274" s="5"/>
    </row>
    <row r="275" spans="1:15" x14ac:dyDescent="0.3">
      <c r="A275" s="1">
        <v>2022</v>
      </c>
      <c r="B275" s="1">
        <v>7</v>
      </c>
      <c r="C275" s="17"/>
      <c r="D275" s="19">
        <v>0.72799999999999998</v>
      </c>
      <c r="E275" s="19"/>
      <c r="F275" s="24">
        <f>+[2]Err!$D324</f>
        <v>10745.536219774</v>
      </c>
      <c r="G275" s="33">
        <f t="shared" si="3"/>
        <v>7822.7503679954716</v>
      </c>
      <c r="H275" s="31"/>
      <c r="I275" s="34">
        <f>+[3]Err!$D324</f>
        <v>10157.7160152304</v>
      </c>
      <c r="J275" s="33">
        <f t="shared" si="4"/>
        <v>7394.8172590877311</v>
      </c>
      <c r="K275" s="19"/>
      <c r="L275" s="19"/>
      <c r="M275" s="2"/>
      <c r="N275" s="6"/>
      <c r="O275" s="5"/>
    </row>
    <row r="276" spans="1:15" x14ac:dyDescent="0.3">
      <c r="A276" s="1">
        <v>2022</v>
      </c>
      <c r="B276" s="1">
        <v>8</v>
      </c>
      <c r="C276" s="17"/>
      <c r="D276" s="19">
        <v>0.73099999999999998</v>
      </c>
      <c r="E276" s="19"/>
      <c r="F276" s="24">
        <f>+[2]Err!$D325</f>
        <v>10744.9478669204</v>
      </c>
      <c r="G276" s="33">
        <f t="shared" si="3"/>
        <v>7854.5568907188126</v>
      </c>
      <c r="H276" s="31"/>
      <c r="I276" s="34">
        <f>+[3]Err!$D325</f>
        <v>10154.5222039983</v>
      </c>
      <c r="J276" s="33">
        <f t="shared" si="4"/>
        <v>7422.9557311227572</v>
      </c>
      <c r="K276" s="19"/>
      <c r="L276" s="19"/>
      <c r="M276" s="2"/>
      <c r="N276" s="6"/>
      <c r="O276" s="5"/>
    </row>
    <row r="277" spans="1:15" x14ac:dyDescent="0.3">
      <c r="A277" s="1">
        <v>2022</v>
      </c>
      <c r="B277" s="1">
        <v>9</v>
      </c>
      <c r="C277" s="17"/>
      <c r="D277" s="19">
        <v>0.70399999999999996</v>
      </c>
      <c r="E277" s="19"/>
      <c r="F277" s="24">
        <f>+[2]Err!$D326</f>
        <v>10742.8007501906</v>
      </c>
      <c r="G277" s="33">
        <f t="shared" si="3"/>
        <v>7562.9317281341819</v>
      </c>
      <c r="H277" s="31"/>
      <c r="I277" s="34">
        <f>+[3]Err!$D326</f>
        <v>10157.0788631222</v>
      </c>
      <c r="J277" s="33">
        <f t="shared" si="4"/>
        <v>7150.5835196380285</v>
      </c>
      <c r="K277" s="19"/>
      <c r="L277" s="19"/>
      <c r="M277" s="2"/>
      <c r="N277" s="6"/>
      <c r="O277" s="5"/>
    </row>
    <row r="278" spans="1:15" x14ac:dyDescent="0.3">
      <c r="A278" s="1">
        <v>2022</v>
      </c>
      <c r="B278" s="1">
        <v>10</v>
      </c>
      <c r="C278" s="17"/>
      <c r="D278" s="19">
        <v>0.66</v>
      </c>
      <c r="E278" s="19"/>
      <c r="F278" s="24">
        <f>+[2]Err!$D327</f>
        <v>10744.0484588376</v>
      </c>
      <c r="G278" s="33">
        <f t="shared" si="3"/>
        <v>7091.0719828328165</v>
      </c>
      <c r="H278" s="31"/>
      <c r="I278" s="34">
        <f>+[3]Err!$D327</f>
        <v>10159.500953832299</v>
      </c>
      <c r="J278" s="33">
        <f t="shared" si="4"/>
        <v>6705.2706295293183</v>
      </c>
      <c r="K278" s="19"/>
      <c r="L278" s="19"/>
      <c r="M278" s="2"/>
      <c r="N278" s="6"/>
      <c r="O278" s="5"/>
    </row>
    <row r="279" spans="1:15" x14ac:dyDescent="0.3">
      <c r="A279" s="1">
        <v>2022</v>
      </c>
      <c r="B279" s="1">
        <v>11</v>
      </c>
      <c r="C279" s="17"/>
      <c r="D279" s="19">
        <v>0.59799999999999998</v>
      </c>
      <c r="E279" s="19"/>
      <c r="F279" s="24">
        <f>+[2]Err!$D328</f>
        <v>10735.7740312599</v>
      </c>
      <c r="G279" s="33">
        <f t="shared" si="3"/>
        <v>6419.9928706934197</v>
      </c>
      <c r="H279" s="31"/>
      <c r="I279" s="34">
        <f>+[3]Err!$D328</f>
        <v>10167.474546321901</v>
      </c>
      <c r="J279" s="33">
        <f t="shared" si="4"/>
        <v>6080.1497787004964</v>
      </c>
      <c r="K279" s="19"/>
      <c r="L279" s="19"/>
      <c r="M279" s="2"/>
      <c r="N279" s="6"/>
      <c r="O279" s="5"/>
    </row>
    <row r="280" spans="1:15" x14ac:dyDescent="0.3">
      <c r="A280" s="1">
        <v>2022</v>
      </c>
      <c r="B280" s="1">
        <v>12</v>
      </c>
      <c r="C280" s="17"/>
      <c r="D280" s="19">
        <v>0.59399999999999997</v>
      </c>
      <c r="E280" s="19"/>
      <c r="F280" s="24">
        <f>+[2]Err!$D329</f>
        <v>10729.5810764493</v>
      </c>
      <c r="G280" s="33">
        <f t="shared" si="3"/>
        <v>6373.3711594108836</v>
      </c>
      <c r="H280" s="33">
        <f>SUM(G269:G280)</f>
        <v>83388.530091548833</v>
      </c>
      <c r="I280" s="34">
        <f>+[3]Err!$D329</f>
        <v>10161.8644393043</v>
      </c>
      <c r="J280" s="33">
        <f t="shared" si="4"/>
        <v>6036.1474769467541</v>
      </c>
      <c r="K280" s="24">
        <f>SUM(J269:J280)</f>
        <v>78823.956181002868</v>
      </c>
      <c r="L280" s="19"/>
      <c r="M280" s="2"/>
      <c r="N280" s="6"/>
      <c r="O280" s="5"/>
    </row>
    <row r="281" spans="1:15" x14ac:dyDescent="0.3">
      <c r="A281" s="1">
        <v>2023</v>
      </c>
      <c r="B281" s="1">
        <v>1</v>
      </c>
      <c r="C281" s="17"/>
      <c r="D281" s="19">
        <v>0.59599999999999997</v>
      </c>
      <c r="E281" s="19"/>
      <c r="F281" s="24">
        <f>+[2]Err!$D330</f>
        <v>10719.891343618599</v>
      </c>
      <c r="G281" s="33">
        <f t="shared" si="3"/>
        <v>6389.0552407966852</v>
      </c>
      <c r="H281" s="31"/>
      <c r="I281" s="34">
        <f>+[3]Err!$D330</f>
        <v>10155.051751741699</v>
      </c>
      <c r="J281" s="33">
        <f t="shared" si="4"/>
        <v>6052.4108440380523</v>
      </c>
      <c r="K281" s="19"/>
      <c r="L281" s="19"/>
      <c r="M281" s="2"/>
      <c r="N281" s="6"/>
      <c r="O281" s="5"/>
    </row>
    <row r="282" spans="1:15" x14ac:dyDescent="0.3">
      <c r="A282" s="1">
        <v>2023</v>
      </c>
      <c r="B282" s="1">
        <v>2</v>
      </c>
      <c r="C282" s="17"/>
      <c r="D282" s="19">
        <v>0.58899999999999997</v>
      </c>
      <c r="E282" s="19"/>
      <c r="F282" s="24">
        <f>+[2]Err!$D331</f>
        <v>10720.460563472099</v>
      </c>
      <c r="G282" s="33">
        <f t="shared" si="3"/>
        <v>6314.3512718850661</v>
      </c>
      <c r="H282" s="31"/>
      <c r="I282" s="34">
        <f>+[3]Err!$D331</f>
        <v>10141.424085974701</v>
      </c>
      <c r="J282" s="33">
        <f t="shared" si="4"/>
        <v>5973.2987866390986</v>
      </c>
      <c r="K282" s="19"/>
      <c r="L282" s="19"/>
      <c r="M282" s="2"/>
      <c r="N282" s="6"/>
      <c r="O282" s="5"/>
    </row>
    <row r="283" spans="1:15" x14ac:dyDescent="0.3">
      <c r="A283" s="1">
        <v>2023</v>
      </c>
      <c r="B283" s="1">
        <v>3</v>
      </c>
      <c r="C283" s="17"/>
      <c r="D283" s="19">
        <v>0.59799999999999998</v>
      </c>
      <c r="E283" s="19"/>
      <c r="F283" s="24">
        <f>+[2]Err!$D332</f>
        <v>10723.1203014892</v>
      </c>
      <c r="G283" s="33">
        <f t="shared" si="3"/>
        <v>6412.4259402905409</v>
      </c>
      <c r="H283" s="31"/>
      <c r="I283" s="34">
        <f>+[3]Err!$D332</f>
        <v>10145.3450552005</v>
      </c>
      <c r="J283" s="33">
        <f t="shared" si="4"/>
        <v>6066.9163430098988</v>
      </c>
      <c r="K283" s="19"/>
      <c r="L283" s="19"/>
      <c r="M283" s="2"/>
      <c r="N283" s="6"/>
      <c r="O283" s="5"/>
    </row>
    <row r="284" spans="1:15" x14ac:dyDescent="0.3">
      <c r="A284" s="1">
        <v>2023</v>
      </c>
      <c r="B284" s="1">
        <v>4</v>
      </c>
      <c r="C284" s="17"/>
      <c r="D284" s="19">
        <v>0.61599999999999999</v>
      </c>
      <c r="E284" s="19"/>
      <c r="F284" s="24">
        <f>+[2]Err!$D333</f>
        <v>10730.296547834299</v>
      </c>
      <c r="G284" s="33">
        <f t="shared" si="3"/>
        <v>6609.8626734659283</v>
      </c>
      <c r="H284" s="31"/>
      <c r="I284" s="34">
        <f>+[3]Err!$D333</f>
        <v>10151.8958240676</v>
      </c>
      <c r="J284" s="33">
        <f t="shared" si="4"/>
        <v>6253.5678276256413</v>
      </c>
      <c r="K284" s="19"/>
      <c r="L284" s="19"/>
      <c r="M284" s="2"/>
      <c r="N284" s="6"/>
      <c r="O284" s="5"/>
    </row>
    <row r="285" spans="1:15" x14ac:dyDescent="0.3">
      <c r="A285" s="1">
        <v>2023</v>
      </c>
      <c r="B285" s="1">
        <v>5</v>
      </c>
      <c r="C285" s="17"/>
      <c r="D285" s="19">
        <v>0.66800000000000004</v>
      </c>
      <c r="E285" s="19"/>
      <c r="F285" s="24">
        <f>+[2]Err!$D334</f>
        <v>10726.2372544931</v>
      </c>
      <c r="G285" s="33">
        <f t="shared" si="3"/>
        <v>7165.1264860013916</v>
      </c>
      <c r="H285" s="31"/>
      <c r="I285" s="34">
        <f>+[3]Err!$D334</f>
        <v>10166.087481025401</v>
      </c>
      <c r="J285" s="33">
        <f t="shared" si="4"/>
        <v>6790.9464373249684</v>
      </c>
      <c r="K285" s="19"/>
      <c r="L285" s="19"/>
      <c r="M285" s="2"/>
      <c r="N285" s="6"/>
      <c r="O285" s="5"/>
    </row>
    <row r="286" spans="1:15" x14ac:dyDescent="0.3">
      <c r="A286" s="1">
        <v>2023</v>
      </c>
      <c r="B286" s="1">
        <v>6</v>
      </c>
      <c r="C286" s="17"/>
      <c r="D286" s="19">
        <v>0.70499999999999996</v>
      </c>
      <c r="E286" s="19"/>
      <c r="F286" s="24">
        <f>+[2]Err!$D335</f>
        <v>10716.710549392499</v>
      </c>
      <c r="G286" s="33">
        <f t="shared" si="3"/>
        <v>7555.2809373217115</v>
      </c>
      <c r="H286" s="31"/>
      <c r="I286" s="34">
        <f>+[3]Err!$D335</f>
        <v>10161.3272705336</v>
      </c>
      <c r="J286" s="33">
        <f t="shared" si="4"/>
        <v>7163.7357257261874</v>
      </c>
      <c r="K286" s="19"/>
      <c r="L286" s="19"/>
      <c r="M286" s="2"/>
      <c r="N286" s="6"/>
      <c r="O286" s="5"/>
    </row>
    <row r="287" spans="1:15" x14ac:dyDescent="0.3">
      <c r="A287" s="1">
        <v>2023</v>
      </c>
      <c r="B287" s="1">
        <v>7</v>
      </c>
      <c r="C287" s="17"/>
      <c r="D287" s="19">
        <v>0.73299999999999998</v>
      </c>
      <c r="E287" s="19"/>
      <c r="F287" s="24">
        <f>+[2]Err!$D336</f>
        <v>10705.7014208624</v>
      </c>
      <c r="G287" s="33">
        <f t="shared" si="3"/>
        <v>7847.2791414921394</v>
      </c>
      <c r="H287" s="31"/>
      <c r="I287" s="34">
        <f>+[3]Err!$D336</f>
        <v>10152.2887367082</v>
      </c>
      <c r="J287" s="33">
        <f t="shared" si="4"/>
        <v>7441.6276440071106</v>
      </c>
      <c r="K287" s="19"/>
      <c r="L287" s="19"/>
      <c r="M287" s="2"/>
      <c r="N287" s="6"/>
      <c r="O287" s="5"/>
    </row>
    <row r="288" spans="1:15" x14ac:dyDescent="0.3">
      <c r="A288" s="1">
        <v>2023</v>
      </c>
      <c r="B288" s="1">
        <v>8</v>
      </c>
      <c r="C288" s="17"/>
      <c r="D288" s="19">
        <v>0.73499999999999999</v>
      </c>
      <c r="E288" s="19"/>
      <c r="F288" s="24">
        <f>+[2]Err!$D337</f>
        <v>10698.839638867999</v>
      </c>
      <c r="G288" s="33">
        <f t="shared" si="3"/>
        <v>7863.6471345679793</v>
      </c>
      <c r="H288" s="31"/>
      <c r="I288" s="34">
        <f>+[3]Err!$D337</f>
        <v>10140.9801771413</v>
      </c>
      <c r="J288" s="33">
        <f t="shared" si="4"/>
        <v>7453.6204301988555</v>
      </c>
      <c r="K288" s="19"/>
      <c r="L288" s="19"/>
      <c r="M288" s="2"/>
      <c r="N288" s="6"/>
      <c r="O288" s="5"/>
    </row>
    <row r="289" spans="1:15" x14ac:dyDescent="0.3">
      <c r="A289" s="1">
        <v>2023</v>
      </c>
      <c r="B289" s="1">
        <v>9</v>
      </c>
      <c r="C289" s="17"/>
      <c r="D289" s="19">
        <v>0.70899999999999996</v>
      </c>
      <c r="E289" s="19"/>
      <c r="F289" s="24">
        <f>+[2]Err!$D338</f>
        <v>10691.6658240827</v>
      </c>
      <c r="G289" s="33">
        <f t="shared" si="3"/>
        <v>7580.391069274634</v>
      </c>
      <c r="H289" s="31"/>
      <c r="I289" s="34">
        <f>+[3]Err!$D338</f>
        <v>10137.912963527901</v>
      </c>
      <c r="J289" s="33">
        <f t="shared" si="4"/>
        <v>7187.7802911412809</v>
      </c>
      <c r="K289" s="19"/>
      <c r="L289" s="19"/>
      <c r="M289" s="2"/>
      <c r="N289" s="6"/>
      <c r="O289" s="5"/>
    </row>
    <row r="290" spans="1:15" x14ac:dyDescent="0.3">
      <c r="A290" s="1">
        <v>2023</v>
      </c>
      <c r="B290" s="1">
        <v>10</v>
      </c>
      <c r="C290" s="17"/>
      <c r="D290" s="19">
        <v>0.66400000000000003</v>
      </c>
      <c r="E290" s="19"/>
      <c r="F290" s="24">
        <f>+[2]Err!$D339</f>
        <v>10689.3948508539</v>
      </c>
      <c r="G290" s="33">
        <f t="shared" si="3"/>
        <v>7097.75818096699</v>
      </c>
      <c r="H290" s="31"/>
      <c r="I290" s="34">
        <f>+[3]Err!$D339</f>
        <v>10136.3263722509</v>
      </c>
      <c r="J290" s="33">
        <f t="shared" si="4"/>
        <v>6730.5207111745976</v>
      </c>
      <c r="K290" s="19"/>
      <c r="L290" s="19"/>
      <c r="M290" s="2"/>
      <c r="N290" s="6"/>
      <c r="O290" s="5"/>
    </row>
    <row r="291" spans="1:15" x14ac:dyDescent="0.3">
      <c r="A291" s="1">
        <v>2023</v>
      </c>
      <c r="B291" s="1">
        <v>11</v>
      </c>
      <c r="C291" s="17"/>
      <c r="D291" s="19">
        <v>0.60299999999999998</v>
      </c>
      <c r="E291" s="19"/>
      <c r="F291" s="24">
        <f>+[2]Err!$D340</f>
        <v>10674.172172107201</v>
      </c>
      <c r="G291" s="33">
        <f t="shared" si="3"/>
        <v>6436.5258197806415</v>
      </c>
      <c r="H291" s="31"/>
      <c r="I291" s="34">
        <f>+[3]Err!$D340</f>
        <v>10141.7350889953</v>
      </c>
      <c r="J291" s="33">
        <f t="shared" si="4"/>
        <v>6115.4662586641653</v>
      </c>
      <c r="K291" s="19"/>
      <c r="L291" s="19"/>
      <c r="M291" s="2"/>
      <c r="N291" s="6"/>
      <c r="O291" s="5"/>
    </row>
    <row r="292" spans="1:15" x14ac:dyDescent="0.3">
      <c r="A292" s="1">
        <v>2023</v>
      </c>
      <c r="B292" s="1">
        <v>12</v>
      </c>
      <c r="C292" s="17"/>
      <c r="D292" s="19">
        <v>0.59899999999999998</v>
      </c>
      <c r="E292" s="19"/>
      <c r="F292" s="24">
        <f>+[2]Err!$D341</f>
        <v>10660.5067198621</v>
      </c>
      <c r="G292" s="33">
        <f t="shared" si="3"/>
        <v>6385.643525197398</v>
      </c>
      <c r="H292" s="33">
        <f>SUM(G281:G292)</f>
        <v>83657.347421041108</v>
      </c>
      <c r="I292" s="34">
        <f>+[3]Err!$D341</f>
        <v>10129.663917809199</v>
      </c>
      <c r="J292" s="33">
        <f t="shared" si="4"/>
        <v>6067.6686867677099</v>
      </c>
      <c r="K292" s="24">
        <f>SUM(J281:J292)</f>
        <v>79297.559986317559</v>
      </c>
      <c r="L292" s="19"/>
      <c r="M292" s="2"/>
      <c r="N292" s="6"/>
      <c r="O292" s="5"/>
    </row>
    <row r="293" spans="1:15" x14ac:dyDescent="0.3">
      <c r="A293" s="1">
        <v>2024</v>
      </c>
      <c r="B293" s="1">
        <v>1</v>
      </c>
      <c r="C293" s="17"/>
      <c r="D293" s="19">
        <v>0.60199999999999998</v>
      </c>
      <c r="E293" s="19"/>
      <c r="F293" s="24">
        <f>+[2]Err!$D342</f>
        <v>10641.931963782999</v>
      </c>
      <c r="G293" s="33">
        <f t="shared" si="3"/>
        <v>6406.4430421973657</v>
      </c>
      <c r="H293" s="31"/>
      <c r="I293" s="34">
        <f>+[3]Err!$D342</f>
        <v>10114.831945161201</v>
      </c>
      <c r="J293" s="33">
        <f t="shared" si="4"/>
        <v>6089.1288309870424</v>
      </c>
      <c r="K293" s="19"/>
      <c r="L293" s="19"/>
      <c r="M293" s="2"/>
      <c r="N293" s="6"/>
      <c r="O293" s="5"/>
    </row>
    <row r="294" spans="1:15" x14ac:dyDescent="0.3">
      <c r="A294" s="1">
        <v>2024</v>
      </c>
      <c r="B294" s="1">
        <v>2</v>
      </c>
      <c r="C294" s="17"/>
      <c r="D294" s="19">
        <v>0.59499999999999997</v>
      </c>
      <c r="E294" s="19"/>
      <c r="F294" s="24">
        <f>+[2]Err!$D343</f>
        <v>10636.920300727499</v>
      </c>
      <c r="G294" s="33">
        <f t="shared" si="3"/>
        <v>6328.9675789328621</v>
      </c>
      <c r="H294" s="31"/>
      <c r="I294" s="34">
        <f>+[3]Err!$D343</f>
        <v>10092.8529976386</v>
      </c>
      <c r="J294" s="33">
        <f t="shared" si="4"/>
        <v>6005.2475335949666</v>
      </c>
      <c r="K294" s="19"/>
      <c r="L294" s="19"/>
      <c r="M294" s="2"/>
      <c r="N294" s="6"/>
      <c r="O294" s="5"/>
    </row>
    <row r="295" spans="1:15" x14ac:dyDescent="0.3">
      <c r="A295" s="1">
        <v>2024</v>
      </c>
      <c r="B295" s="1">
        <v>3</v>
      </c>
      <c r="C295" s="17"/>
      <c r="D295" s="19">
        <v>0.60399999999999998</v>
      </c>
      <c r="E295" s="19"/>
      <c r="F295" s="24">
        <f>+[2]Err!$D344</f>
        <v>10633.857937814</v>
      </c>
      <c r="G295" s="33">
        <f t="shared" ref="G295:G358" si="5">+F295*D295</f>
        <v>6422.8501944396558</v>
      </c>
      <c r="H295" s="31"/>
      <c r="I295" s="34">
        <f>+[3]Err!$D344</f>
        <v>10088.685473137401</v>
      </c>
      <c r="J295" s="33">
        <f t="shared" ref="J295:J358" si="6">+I295*D295</f>
        <v>6093.5660257749896</v>
      </c>
      <c r="K295" s="19"/>
      <c r="L295" s="19"/>
      <c r="M295" s="2"/>
      <c r="N295" s="6"/>
      <c r="O295" s="5"/>
    </row>
    <row r="296" spans="1:15" x14ac:dyDescent="0.3">
      <c r="A296" s="1">
        <v>2024</v>
      </c>
      <c r="B296" s="1">
        <v>4</v>
      </c>
      <c r="C296" s="17"/>
      <c r="D296" s="19">
        <v>0.623</v>
      </c>
      <c r="E296" s="19"/>
      <c r="F296" s="24">
        <f>+[2]Err!$D345</f>
        <v>10630.000948709399</v>
      </c>
      <c r="G296" s="33">
        <f t="shared" si="5"/>
        <v>6622.4905910459556</v>
      </c>
      <c r="H296" s="31"/>
      <c r="I296" s="34">
        <f>+[3]Err!$D345</f>
        <v>10089.627760736799</v>
      </c>
      <c r="J296" s="33">
        <f t="shared" si="6"/>
        <v>6285.8380949390257</v>
      </c>
      <c r="K296" s="19"/>
      <c r="L296" s="19"/>
      <c r="M296" s="2"/>
      <c r="N296" s="6"/>
      <c r="O296" s="5"/>
    </row>
    <row r="297" spans="1:15" x14ac:dyDescent="0.3">
      <c r="A297" s="1">
        <v>2024</v>
      </c>
      <c r="B297" s="1">
        <v>5</v>
      </c>
      <c r="C297" s="17"/>
      <c r="D297" s="19">
        <v>0.67400000000000004</v>
      </c>
      <c r="E297" s="19"/>
      <c r="F297" s="24">
        <f>+[2]Err!$D346</f>
        <v>10624.8769124922</v>
      </c>
      <c r="G297" s="33">
        <f t="shared" si="5"/>
        <v>7161.1670390197432</v>
      </c>
      <c r="H297" s="31"/>
      <c r="I297" s="34">
        <f>+[3]Err!$D346</f>
        <v>10090.1202753708</v>
      </c>
      <c r="J297" s="33">
        <f t="shared" si="6"/>
        <v>6800.7410655999201</v>
      </c>
      <c r="K297" s="19"/>
      <c r="L297" s="19"/>
      <c r="M297" s="2"/>
      <c r="N297" s="6"/>
      <c r="O297" s="5"/>
    </row>
    <row r="298" spans="1:15" x14ac:dyDescent="0.3">
      <c r="A298" s="1">
        <v>2024</v>
      </c>
      <c r="B298" s="1">
        <v>6</v>
      </c>
      <c r="C298" s="17"/>
      <c r="D298" s="19">
        <v>0.71099999999999997</v>
      </c>
      <c r="E298" s="19"/>
      <c r="F298" s="24">
        <f>+[2]Err!$D347</f>
        <v>10620.056648894701</v>
      </c>
      <c r="G298" s="33">
        <f t="shared" si="5"/>
        <v>7550.8602773641314</v>
      </c>
      <c r="H298" s="31"/>
      <c r="I298" s="34">
        <f>+[3]Err!$D347</f>
        <v>10090.0313179367</v>
      </c>
      <c r="J298" s="33">
        <f t="shared" si="6"/>
        <v>7174.0122670529936</v>
      </c>
      <c r="K298" s="19"/>
      <c r="L298" s="19"/>
      <c r="M298" s="2"/>
      <c r="N298" s="6"/>
      <c r="O298" s="5"/>
    </row>
    <row r="299" spans="1:15" x14ac:dyDescent="0.3">
      <c r="A299" s="1">
        <v>2024</v>
      </c>
      <c r="B299" s="1">
        <v>7</v>
      </c>
      <c r="C299" s="17"/>
      <c r="D299" s="19">
        <v>0.73899999999999999</v>
      </c>
      <c r="E299" s="19"/>
      <c r="F299" s="24">
        <f>+[2]Err!$D348</f>
        <v>10617.378335478399</v>
      </c>
      <c r="G299" s="33">
        <f t="shared" si="5"/>
        <v>7846.2425899185364</v>
      </c>
      <c r="H299" s="31"/>
      <c r="I299" s="34">
        <f>+[3]Err!$D348</f>
        <v>10087.979137044</v>
      </c>
      <c r="J299" s="33">
        <f t="shared" si="6"/>
        <v>7455.0165822755162</v>
      </c>
      <c r="K299" s="19"/>
      <c r="L299" s="19"/>
      <c r="M299" s="2"/>
      <c r="N299" s="6"/>
      <c r="O299" s="5"/>
    </row>
    <row r="300" spans="1:15" x14ac:dyDescent="0.3">
      <c r="A300" s="1">
        <v>2024</v>
      </c>
      <c r="B300" s="1">
        <v>8</v>
      </c>
      <c r="C300" s="17"/>
      <c r="D300" s="19">
        <v>0.74099999999999999</v>
      </c>
      <c r="E300" s="19"/>
      <c r="F300" s="24">
        <f>+[2]Err!$D349</f>
        <v>10611.4635985077</v>
      </c>
      <c r="G300" s="33">
        <f t="shared" si="5"/>
        <v>7863.0945264942056</v>
      </c>
      <c r="H300" s="31"/>
      <c r="I300" s="34">
        <f>+[3]Err!$D349</f>
        <v>10087.5266209862</v>
      </c>
      <c r="J300" s="33">
        <f t="shared" si="6"/>
        <v>7474.8572261507743</v>
      </c>
      <c r="K300" s="19"/>
      <c r="L300" s="19"/>
      <c r="M300" s="2"/>
      <c r="N300" s="6"/>
      <c r="O300" s="5"/>
    </row>
    <row r="301" spans="1:15" x14ac:dyDescent="0.3">
      <c r="A301" s="1">
        <v>2024</v>
      </c>
      <c r="B301" s="1">
        <v>9</v>
      </c>
      <c r="C301" s="17"/>
      <c r="D301" s="19">
        <v>0.71499999999999997</v>
      </c>
      <c r="E301" s="19"/>
      <c r="F301" s="24">
        <f>+[2]Err!$D350</f>
        <v>10604.440170715599</v>
      </c>
      <c r="G301" s="33">
        <f t="shared" si="5"/>
        <v>7582.1747220616535</v>
      </c>
      <c r="H301" s="31"/>
      <c r="I301" s="34">
        <f>+[3]Err!$D350</f>
        <v>10084.3557443629</v>
      </c>
      <c r="J301" s="33">
        <f t="shared" si="6"/>
        <v>7210.3143572194731</v>
      </c>
      <c r="K301" s="19"/>
      <c r="L301" s="19"/>
      <c r="M301" s="2"/>
      <c r="N301" s="6"/>
      <c r="O301" s="5"/>
    </row>
    <row r="302" spans="1:15" x14ac:dyDescent="0.3">
      <c r="A302" s="1">
        <v>2024</v>
      </c>
      <c r="B302" s="1">
        <v>10</v>
      </c>
      <c r="C302" s="17"/>
      <c r="D302" s="19">
        <v>0.67</v>
      </c>
      <c r="E302" s="19"/>
      <c r="F302" s="24">
        <f>+[2]Err!$D351</f>
        <v>10596.3715975048</v>
      </c>
      <c r="G302" s="33">
        <f t="shared" si="5"/>
        <v>7099.568970328216</v>
      </c>
      <c r="H302" s="31"/>
      <c r="I302" s="34">
        <f>+[3]Err!$D351</f>
        <v>10081.2993226735</v>
      </c>
      <c r="J302" s="33">
        <f t="shared" si="6"/>
        <v>6754.4705461912454</v>
      </c>
      <c r="K302" s="19"/>
      <c r="L302" s="19"/>
      <c r="M302" s="2"/>
      <c r="N302" s="6"/>
      <c r="O302" s="5"/>
    </row>
    <row r="303" spans="1:15" x14ac:dyDescent="0.3">
      <c r="A303" s="1">
        <v>2024</v>
      </c>
      <c r="B303" s="1">
        <v>11</v>
      </c>
      <c r="C303" s="17"/>
      <c r="D303" s="19">
        <v>0.60899999999999999</v>
      </c>
      <c r="E303" s="19"/>
      <c r="F303" s="24">
        <f>+[2]Err!$D352</f>
        <v>10588.6279736165</v>
      </c>
      <c r="G303" s="33">
        <f t="shared" si="5"/>
        <v>6448.4744359324486</v>
      </c>
      <c r="H303" s="31"/>
      <c r="I303" s="34">
        <f>+[3]Err!$D352</f>
        <v>10076.8995990205</v>
      </c>
      <c r="J303" s="33">
        <f t="shared" si="6"/>
        <v>6136.8318558034844</v>
      </c>
      <c r="K303" s="19"/>
      <c r="L303" s="19"/>
      <c r="M303" s="2"/>
      <c r="N303" s="6"/>
      <c r="O303" s="5"/>
    </row>
    <row r="304" spans="1:15" x14ac:dyDescent="0.3">
      <c r="A304" s="1">
        <v>2024</v>
      </c>
      <c r="B304" s="1">
        <v>12</v>
      </c>
      <c r="C304" s="17"/>
      <c r="D304" s="19">
        <v>0.60499999999999998</v>
      </c>
      <c r="E304" s="19"/>
      <c r="F304" s="24">
        <f>+[2]Err!$D353</f>
        <v>10585.781877080201</v>
      </c>
      <c r="G304" s="33">
        <f t="shared" si="5"/>
        <v>6404.3980356335214</v>
      </c>
      <c r="H304" s="33">
        <f>SUM(G293:G304)</f>
        <v>83736.732003368306</v>
      </c>
      <c r="I304" s="34">
        <f>+[3]Err!$D353</f>
        <v>10074.7231445994</v>
      </c>
      <c r="J304" s="33">
        <f t="shared" si="6"/>
        <v>6095.2075024826372</v>
      </c>
      <c r="K304" s="24">
        <f>SUM(J293:J304)</f>
        <v>79575.231888072056</v>
      </c>
      <c r="L304" s="19"/>
      <c r="M304" s="2"/>
      <c r="N304" s="6"/>
      <c r="O304" s="5"/>
    </row>
    <row r="305" spans="1:15" x14ac:dyDescent="0.3">
      <c r="A305" s="1">
        <v>2025</v>
      </c>
      <c r="B305" s="1">
        <v>1</v>
      </c>
      <c r="C305" s="17"/>
      <c r="D305" s="19">
        <v>0.60799999999999998</v>
      </c>
      <c r="E305" s="19"/>
      <c r="F305" s="24">
        <f>+[2]Err!$D354</f>
        <v>10578.4680612662</v>
      </c>
      <c r="G305" s="33">
        <f t="shared" si="5"/>
        <v>6431.708581249849</v>
      </c>
      <c r="H305" s="31"/>
      <c r="I305" s="34">
        <f>+[3]Err!$D354</f>
        <v>10074.939968676201</v>
      </c>
      <c r="J305" s="33">
        <f t="shared" si="6"/>
        <v>6125.5635009551297</v>
      </c>
      <c r="K305" s="19"/>
      <c r="L305" s="19"/>
      <c r="M305" s="2"/>
      <c r="N305" s="6"/>
      <c r="O305" s="5"/>
    </row>
    <row r="306" spans="1:15" x14ac:dyDescent="0.3">
      <c r="A306" s="1">
        <v>2025</v>
      </c>
      <c r="B306" s="1">
        <v>2</v>
      </c>
      <c r="C306" s="17"/>
      <c r="D306" s="19">
        <v>0.60099999999999998</v>
      </c>
      <c r="E306" s="19"/>
      <c r="F306" s="24">
        <f>+[2]Err!$D355</f>
        <v>10582.5846853395</v>
      </c>
      <c r="G306" s="33">
        <f t="shared" si="5"/>
        <v>6360.1333958890391</v>
      </c>
      <c r="H306" s="31"/>
      <c r="I306" s="34">
        <f>+[3]Err!$D355</f>
        <v>10067.0483600302</v>
      </c>
      <c r="J306" s="33">
        <f t="shared" si="6"/>
        <v>6050.2960643781498</v>
      </c>
      <c r="K306" s="19"/>
      <c r="L306" s="19"/>
      <c r="M306" s="2"/>
      <c r="N306" s="6"/>
      <c r="O306" s="5"/>
    </row>
    <row r="307" spans="1:15" x14ac:dyDescent="0.3">
      <c r="A307" s="1">
        <v>2025</v>
      </c>
      <c r="B307" s="1">
        <v>3</v>
      </c>
      <c r="C307" s="17"/>
      <c r="D307" s="19">
        <v>0.61</v>
      </c>
      <c r="E307" s="19"/>
      <c r="F307" s="24">
        <f>+[2]Err!$D356</f>
        <v>10588.826507932899</v>
      </c>
      <c r="G307" s="33">
        <f t="shared" si="5"/>
        <v>6459.1841698390681</v>
      </c>
      <c r="H307" s="31"/>
      <c r="I307" s="34">
        <f>+[3]Err!$D356</f>
        <v>10077.344878493501</v>
      </c>
      <c r="J307" s="33">
        <f t="shared" si="6"/>
        <v>6147.1803758810356</v>
      </c>
      <c r="K307" s="19"/>
      <c r="L307" s="19"/>
      <c r="M307" s="2"/>
      <c r="N307" s="6"/>
      <c r="O307" s="5"/>
    </row>
    <row r="308" spans="1:15" x14ac:dyDescent="0.3">
      <c r="A308" s="1">
        <v>2025</v>
      </c>
      <c r="B308" s="1">
        <v>4</v>
      </c>
      <c r="C308" s="17"/>
      <c r="D308" s="19">
        <v>0.628</v>
      </c>
      <c r="E308" s="19"/>
      <c r="F308" s="24">
        <f>+[2]Err!$D357</f>
        <v>10594.8058693312</v>
      </c>
      <c r="G308" s="33">
        <f t="shared" si="5"/>
        <v>6653.5380859399929</v>
      </c>
      <c r="H308" s="31"/>
      <c r="I308" s="34">
        <f>+[3]Err!$D357</f>
        <v>10090.866185627699</v>
      </c>
      <c r="J308" s="33">
        <f t="shared" si="6"/>
        <v>6337.0639645741949</v>
      </c>
      <c r="K308" s="19"/>
      <c r="L308" s="19"/>
      <c r="M308" s="2"/>
      <c r="N308" s="6"/>
      <c r="O308" s="5"/>
    </row>
    <row r="309" spans="1:15" x14ac:dyDescent="0.3">
      <c r="A309" s="1">
        <v>2025</v>
      </c>
      <c r="B309" s="1">
        <v>5</v>
      </c>
      <c r="C309" s="17"/>
      <c r="D309" s="19">
        <v>0.68</v>
      </c>
      <c r="E309" s="19"/>
      <c r="F309" s="24">
        <f>+[2]Err!$D358</f>
        <v>10604.000333161401</v>
      </c>
      <c r="G309" s="33">
        <f t="shared" si="5"/>
        <v>7210.7202265497526</v>
      </c>
      <c r="H309" s="31"/>
      <c r="I309" s="34">
        <f>+[3]Err!$D358</f>
        <v>10105.046631589101</v>
      </c>
      <c r="J309" s="33">
        <f t="shared" si="6"/>
        <v>6871.4317094805892</v>
      </c>
      <c r="K309" s="19"/>
      <c r="L309" s="19"/>
      <c r="M309" s="2"/>
      <c r="N309" s="6"/>
      <c r="O309" s="5"/>
    </row>
    <row r="310" spans="1:15" x14ac:dyDescent="0.3">
      <c r="A310" s="1">
        <v>2025</v>
      </c>
      <c r="B310" s="1">
        <v>6</v>
      </c>
      <c r="C310" s="17"/>
      <c r="D310" s="19">
        <v>0.71699999999999997</v>
      </c>
      <c r="E310" s="19"/>
      <c r="F310" s="24">
        <f>+[2]Err!$D359</f>
        <v>10609.6549652993</v>
      </c>
      <c r="G310" s="33">
        <f t="shared" si="5"/>
        <v>7607.122610119598</v>
      </c>
      <c r="H310" s="31"/>
      <c r="I310" s="34">
        <f>+[3]Err!$D359</f>
        <v>10116.125499879499</v>
      </c>
      <c r="J310" s="33">
        <f t="shared" si="6"/>
        <v>7253.2619834136003</v>
      </c>
      <c r="K310" s="19"/>
      <c r="L310" s="19"/>
      <c r="M310" s="2"/>
      <c r="N310" s="6"/>
      <c r="O310" s="5"/>
    </row>
    <row r="311" spans="1:15" x14ac:dyDescent="0.3">
      <c r="A311" s="1">
        <v>2025</v>
      </c>
      <c r="B311" s="1">
        <v>7</v>
      </c>
      <c r="C311" s="17"/>
      <c r="D311" s="19">
        <v>0.74399999999999999</v>
      </c>
      <c r="E311" s="19"/>
      <c r="F311" s="24">
        <f>+[2]Err!$D360</f>
        <v>10613.247631823</v>
      </c>
      <c r="G311" s="33">
        <f t="shared" si="5"/>
        <v>7896.256238076312</v>
      </c>
      <c r="H311" s="31"/>
      <c r="I311" s="34">
        <f>+[3]Err!$D360</f>
        <v>10126.4590331006</v>
      </c>
      <c r="J311" s="33">
        <f t="shared" si="6"/>
        <v>7534.0855206268461</v>
      </c>
      <c r="K311" s="19"/>
      <c r="L311" s="19"/>
      <c r="M311" s="2"/>
      <c r="N311" s="6"/>
      <c r="O311" s="5"/>
    </row>
    <row r="312" spans="1:15" x14ac:dyDescent="0.3">
      <c r="A312" s="1">
        <v>2025</v>
      </c>
      <c r="B312" s="1">
        <v>8</v>
      </c>
      <c r="C312" s="17"/>
      <c r="D312" s="19">
        <v>0.747</v>
      </c>
      <c r="E312" s="19"/>
      <c r="F312" s="24">
        <f>+[2]Err!$D361</f>
        <v>10621.150297256499</v>
      </c>
      <c r="G312" s="33">
        <f t="shared" si="5"/>
        <v>7933.9992720506052</v>
      </c>
      <c r="H312" s="31"/>
      <c r="I312" s="34">
        <f>+[3]Err!$D361</f>
        <v>10134.0343705869</v>
      </c>
      <c r="J312" s="33">
        <f t="shared" si="6"/>
        <v>7570.1236748284146</v>
      </c>
      <c r="K312" s="19"/>
      <c r="L312" s="19"/>
      <c r="M312" s="2"/>
      <c r="N312" s="6"/>
      <c r="O312" s="5"/>
    </row>
    <row r="313" spans="1:15" x14ac:dyDescent="0.3">
      <c r="A313" s="1">
        <v>2025</v>
      </c>
      <c r="B313" s="1">
        <v>9</v>
      </c>
      <c r="C313" s="17"/>
      <c r="D313" s="19">
        <v>0.72099999999999997</v>
      </c>
      <c r="E313" s="19"/>
      <c r="F313" s="24">
        <f>+[2]Err!$D362</f>
        <v>10628.557235231099</v>
      </c>
      <c r="G313" s="33">
        <f t="shared" si="5"/>
        <v>7663.1897666016221</v>
      </c>
      <c r="H313" s="31"/>
      <c r="I313" s="34">
        <f>+[3]Err!$D362</f>
        <v>10149.583238121701</v>
      </c>
      <c r="J313" s="33">
        <f t="shared" si="6"/>
        <v>7317.8495146857458</v>
      </c>
      <c r="K313" s="19"/>
      <c r="L313" s="19"/>
      <c r="M313" s="2"/>
      <c r="N313" s="6"/>
      <c r="O313" s="5"/>
    </row>
    <row r="314" spans="1:15" x14ac:dyDescent="0.3">
      <c r="A314" s="1">
        <v>2025</v>
      </c>
      <c r="B314" s="1">
        <v>10</v>
      </c>
      <c r="C314" s="17"/>
      <c r="D314" s="19">
        <v>0.67600000000000005</v>
      </c>
      <c r="E314" s="19"/>
      <c r="F314" s="24">
        <f>+[2]Err!$D363</f>
        <v>10640.562021899699</v>
      </c>
      <c r="G314" s="33">
        <f t="shared" si="5"/>
        <v>7193.019926804197</v>
      </c>
      <c r="H314" s="31"/>
      <c r="I314" s="34">
        <f>+[3]Err!$D363</f>
        <v>10165.410704293599</v>
      </c>
      <c r="J314" s="33">
        <f t="shared" si="6"/>
        <v>6871.8176361024734</v>
      </c>
      <c r="K314" s="19"/>
      <c r="L314" s="19"/>
      <c r="M314" s="2"/>
      <c r="N314" s="6"/>
      <c r="O314" s="5"/>
    </row>
    <row r="315" spans="1:15" x14ac:dyDescent="0.3">
      <c r="A315" s="1">
        <v>2025</v>
      </c>
      <c r="B315" s="1">
        <v>11</v>
      </c>
      <c r="C315" s="17"/>
      <c r="D315" s="19">
        <v>0.61499999999999999</v>
      </c>
      <c r="E315" s="19"/>
      <c r="F315" s="24">
        <f>+[2]Err!$D364</f>
        <v>10640.471791973399</v>
      </c>
      <c r="G315" s="33">
        <f t="shared" si="5"/>
        <v>6543.8901520636409</v>
      </c>
      <c r="H315" s="31"/>
      <c r="I315" s="34">
        <f>+[3]Err!$D364</f>
        <v>10188.234111895799</v>
      </c>
      <c r="J315" s="33">
        <f t="shared" si="6"/>
        <v>6265.7639788159167</v>
      </c>
      <c r="K315" s="19"/>
      <c r="L315" s="19"/>
      <c r="M315" s="2"/>
      <c r="N315" s="6"/>
      <c r="O315" s="5"/>
    </row>
    <row r="316" spans="1:15" x14ac:dyDescent="0.3">
      <c r="A316" s="1">
        <v>2025</v>
      </c>
      <c r="B316" s="1">
        <v>12</v>
      </c>
      <c r="C316" s="17"/>
      <c r="D316" s="19">
        <v>0.61</v>
      </c>
      <c r="E316" s="19"/>
      <c r="F316" s="24">
        <f>+[2]Err!$D365</f>
        <v>10642.757961617201</v>
      </c>
      <c r="G316" s="33">
        <f t="shared" si="5"/>
        <v>6492.0823565864921</v>
      </c>
      <c r="H316" s="33">
        <f>SUM(G305:G316)</f>
        <v>84444.844781770167</v>
      </c>
      <c r="I316" s="34">
        <f>+[3]Err!$D365</f>
        <v>10193.753428927501</v>
      </c>
      <c r="J316" s="33">
        <f t="shared" si="6"/>
        <v>6218.1895916457752</v>
      </c>
      <c r="K316" s="24">
        <f>SUM(J305:J316)</f>
        <v>80562.627515387867</v>
      </c>
      <c r="L316" s="19"/>
      <c r="M316" s="2"/>
      <c r="N316" s="6"/>
      <c r="O316" s="5"/>
    </row>
    <row r="317" spans="1:15" x14ac:dyDescent="0.3">
      <c r="A317" s="1">
        <v>2026</v>
      </c>
      <c r="B317" s="1">
        <v>1</v>
      </c>
      <c r="C317" s="17"/>
      <c r="D317" s="19">
        <v>0.61299999999999999</v>
      </c>
      <c r="E317" s="19"/>
      <c r="F317" s="24">
        <f>+[2]Err!$D366</f>
        <v>10639.2932677935</v>
      </c>
      <c r="G317" s="33">
        <f t="shared" si="5"/>
        <v>6521.8867731574155</v>
      </c>
      <c r="H317" s="31"/>
      <c r="I317" s="34">
        <f>+[3]Err!$D366</f>
        <v>10197.4244441801</v>
      </c>
      <c r="J317" s="33">
        <f t="shared" si="6"/>
        <v>6251.021184282401</v>
      </c>
      <c r="K317" s="19"/>
      <c r="L317" s="19"/>
      <c r="M317" s="2"/>
      <c r="N317" s="6"/>
      <c r="O317" s="5"/>
    </row>
    <row r="318" spans="1:15" x14ac:dyDescent="0.3">
      <c r="A318" s="1">
        <v>2026</v>
      </c>
      <c r="B318" s="1">
        <v>2</v>
      </c>
      <c r="C318" s="17"/>
      <c r="D318" s="19">
        <v>0.60499999999999998</v>
      </c>
      <c r="E318" s="19"/>
      <c r="F318" s="24">
        <f>+[2]Err!$D367</f>
        <v>10650.9568506712</v>
      </c>
      <c r="G318" s="33">
        <f t="shared" si="5"/>
        <v>6443.828894656076</v>
      </c>
      <c r="H318" s="31"/>
      <c r="I318" s="34">
        <f>+[3]Err!$D367</f>
        <v>10191.753262887099</v>
      </c>
      <c r="J318" s="33">
        <f t="shared" si="6"/>
        <v>6166.010724046695</v>
      </c>
      <c r="K318" s="19"/>
      <c r="L318" s="19"/>
      <c r="M318" s="2"/>
      <c r="N318" s="6"/>
      <c r="O318" s="5"/>
    </row>
    <row r="319" spans="1:15" x14ac:dyDescent="0.3">
      <c r="A319" s="1">
        <v>2026</v>
      </c>
      <c r="B319" s="1">
        <v>3</v>
      </c>
      <c r="C319" s="17"/>
      <c r="D319" s="19">
        <v>0.61499999999999999</v>
      </c>
      <c r="E319" s="19"/>
      <c r="F319" s="24">
        <f>+[2]Err!$D368</f>
        <v>10665.659797840101</v>
      </c>
      <c r="G319" s="33">
        <f t="shared" si="5"/>
        <v>6559.3807756716615</v>
      </c>
      <c r="H319" s="31"/>
      <c r="I319" s="34">
        <f>+[3]Err!$D368</f>
        <v>10208.6982009615</v>
      </c>
      <c r="J319" s="33">
        <f t="shared" si="6"/>
        <v>6278.349393591323</v>
      </c>
      <c r="K319" s="19"/>
      <c r="L319" s="19"/>
      <c r="M319" s="2"/>
      <c r="N319" s="6"/>
      <c r="O319" s="5"/>
    </row>
    <row r="320" spans="1:15" x14ac:dyDescent="0.3">
      <c r="A320" s="1">
        <v>2026</v>
      </c>
      <c r="B320" s="1">
        <v>4</v>
      </c>
      <c r="C320" s="17"/>
      <c r="D320" s="19">
        <v>0.63300000000000001</v>
      </c>
      <c r="E320" s="19"/>
      <c r="F320" s="24">
        <f>+[2]Err!$D369</f>
        <v>10679.3832890903</v>
      </c>
      <c r="G320" s="33">
        <f t="shared" si="5"/>
        <v>6760.0496219941597</v>
      </c>
      <c r="H320" s="31"/>
      <c r="I320" s="34">
        <f>+[3]Err!$D369</f>
        <v>10231.391143307001</v>
      </c>
      <c r="J320" s="33">
        <f t="shared" si="6"/>
        <v>6476.4705937133313</v>
      </c>
      <c r="K320" s="19"/>
      <c r="L320" s="19"/>
      <c r="M320" s="2"/>
      <c r="N320" s="6"/>
      <c r="O320" s="5"/>
    </row>
    <row r="321" spans="1:15" x14ac:dyDescent="0.3">
      <c r="A321" s="1">
        <v>2026</v>
      </c>
      <c r="B321" s="1">
        <v>5</v>
      </c>
      <c r="C321" s="17"/>
      <c r="D321" s="19">
        <v>0.68500000000000005</v>
      </c>
      <c r="E321" s="19"/>
      <c r="F321" s="24">
        <f>+[2]Err!$D370</f>
        <v>10692.7371095783</v>
      </c>
      <c r="G321" s="33">
        <f t="shared" si="5"/>
        <v>7324.5249200611361</v>
      </c>
      <c r="H321" s="31"/>
      <c r="I321" s="34">
        <f>+[3]Err!$D370</f>
        <v>10254.2388730984</v>
      </c>
      <c r="J321" s="33">
        <f t="shared" si="6"/>
        <v>7024.1536280724049</v>
      </c>
      <c r="K321" s="19"/>
      <c r="L321" s="19"/>
      <c r="M321" s="2"/>
      <c r="N321" s="6"/>
      <c r="O321" s="5"/>
    </row>
    <row r="322" spans="1:15" x14ac:dyDescent="0.3">
      <c r="A322" s="1">
        <v>2026</v>
      </c>
      <c r="B322" s="1">
        <v>6</v>
      </c>
      <c r="C322" s="17"/>
      <c r="D322" s="19">
        <v>0.72099999999999997</v>
      </c>
      <c r="E322" s="19"/>
      <c r="F322" s="24">
        <f>+[2]Err!$D371</f>
        <v>10704.926999212499</v>
      </c>
      <c r="G322" s="33">
        <f t="shared" si="5"/>
        <v>7718.2523664322116</v>
      </c>
      <c r="H322" s="31"/>
      <c r="I322" s="34">
        <f>+[3]Err!$D371</f>
        <v>10274.669981339101</v>
      </c>
      <c r="J322" s="33">
        <f t="shared" si="6"/>
        <v>7408.0370565454914</v>
      </c>
      <c r="K322" s="19"/>
      <c r="L322" s="19"/>
      <c r="M322" s="2"/>
      <c r="N322" s="6"/>
      <c r="O322" s="5"/>
    </row>
    <row r="323" spans="1:15" x14ac:dyDescent="0.3">
      <c r="A323" s="1">
        <v>2026</v>
      </c>
      <c r="B323" s="1">
        <v>7</v>
      </c>
      <c r="C323" s="17"/>
      <c r="D323" s="19">
        <v>0.75</v>
      </c>
      <c r="E323" s="19"/>
      <c r="F323" s="24">
        <f>+[2]Err!$D372</f>
        <v>10718.149008546699</v>
      </c>
      <c r="G323" s="33">
        <f t="shared" si="5"/>
        <v>8038.6117564100241</v>
      </c>
      <c r="H323" s="31"/>
      <c r="I323" s="34">
        <f>+[3]Err!$D372</f>
        <v>10292.811149355901</v>
      </c>
      <c r="J323" s="33">
        <f t="shared" si="6"/>
        <v>7719.6083620169256</v>
      </c>
      <c r="K323" s="19"/>
      <c r="L323" s="19"/>
      <c r="M323" s="2"/>
      <c r="N323" s="6"/>
      <c r="O323" s="5"/>
    </row>
    <row r="324" spans="1:15" x14ac:dyDescent="0.3">
      <c r="A324" s="1">
        <v>2026</v>
      </c>
      <c r="B324" s="1">
        <v>8</v>
      </c>
      <c r="C324" s="17"/>
      <c r="D324" s="19">
        <v>0.752</v>
      </c>
      <c r="E324" s="19"/>
      <c r="F324" s="24">
        <f>+[2]Err!$D373</f>
        <v>10730.1642400942</v>
      </c>
      <c r="G324" s="33">
        <f t="shared" si="5"/>
        <v>8069.0835085508388</v>
      </c>
      <c r="H324" s="31"/>
      <c r="I324" s="34">
        <f>+[3]Err!$D373</f>
        <v>10311.950978020301</v>
      </c>
      <c r="J324" s="33">
        <f t="shared" si="6"/>
        <v>7754.5871354712663</v>
      </c>
      <c r="K324" s="19"/>
      <c r="L324" s="19"/>
      <c r="M324" s="2"/>
      <c r="N324" s="6"/>
      <c r="O324" s="5"/>
    </row>
    <row r="325" spans="1:15" x14ac:dyDescent="0.3">
      <c r="A325" s="1">
        <v>2026</v>
      </c>
      <c r="B325" s="1">
        <v>9</v>
      </c>
      <c r="C325" s="17"/>
      <c r="D325" s="19">
        <v>0.72599999999999998</v>
      </c>
      <c r="E325" s="19"/>
      <c r="F325" s="24">
        <f>+[2]Err!$D374</f>
        <v>10740.873710739599</v>
      </c>
      <c r="G325" s="33">
        <f t="shared" si="5"/>
        <v>7797.8743139969483</v>
      </c>
      <c r="H325" s="31"/>
      <c r="I325" s="34">
        <f>+[3]Err!$D374</f>
        <v>10330.559144549101</v>
      </c>
      <c r="J325" s="33">
        <f t="shared" si="6"/>
        <v>7499.9859389426474</v>
      </c>
      <c r="K325" s="19"/>
      <c r="L325" s="19"/>
      <c r="M325" s="2"/>
      <c r="N325" s="6"/>
      <c r="O325" s="5"/>
    </row>
    <row r="326" spans="1:15" x14ac:dyDescent="0.3">
      <c r="A326" s="1">
        <v>2026</v>
      </c>
      <c r="B326" s="1">
        <v>10</v>
      </c>
      <c r="C326" s="17"/>
      <c r="D326" s="19">
        <v>0.68100000000000005</v>
      </c>
      <c r="E326" s="19"/>
      <c r="F326" s="24">
        <f>+[2]Err!$D375</f>
        <v>10754.861075884401</v>
      </c>
      <c r="G326" s="33">
        <f t="shared" si="5"/>
        <v>7324.0603926772774</v>
      </c>
      <c r="H326" s="31"/>
      <c r="I326" s="34">
        <f>+[3]Err!$D375</f>
        <v>10348.7095869615</v>
      </c>
      <c r="J326" s="33">
        <f t="shared" si="6"/>
        <v>7047.4712287207822</v>
      </c>
      <c r="K326" s="19"/>
      <c r="L326" s="19"/>
      <c r="M326" s="2"/>
      <c r="N326" s="6"/>
      <c r="O326" s="5"/>
    </row>
    <row r="327" spans="1:15" x14ac:dyDescent="0.3">
      <c r="A327" s="1">
        <v>2026</v>
      </c>
      <c r="B327" s="1">
        <v>11</v>
      </c>
      <c r="C327" s="17"/>
      <c r="D327" s="19">
        <v>0.62</v>
      </c>
      <c r="E327" s="19"/>
      <c r="F327" s="24">
        <f>+[2]Err!$D376</f>
        <v>10760.743161685699</v>
      </c>
      <c r="G327" s="33">
        <f t="shared" si="5"/>
        <v>6671.6607602451331</v>
      </c>
      <c r="H327" s="31"/>
      <c r="I327" s="34">
        <f>+[3]Err!$D376</f>
        <v>10372.0120606747</v>
      </c>
      <c r="J327" s="33">
        <f t="shared" si="6"/>
        <v>6430.647477618314</v>
      </c>
      <c r="K327" s="19"/>
      <c r="L327" s="19"/>
      <c r="M327" s="2"/>
      <c r="N327" s="6"/>
      <c r="O327" s="5"/>
    </row>
    <row r="328" spans="1:15" x14ac:dyDescent="0.3">
      <c r="A328" s="1">
        <v>2026</v>
      </c>
      <c r="B328" s="1">
        <v>12</v>
      </c>
      <c r="C328" s="17"/>
      <c r="D328" s="19">
        <v>0.61599999999999999</v>
      </c>
      <c r="E328" s="19"/>
      <c r="F328" s="24">
        <f>+[2]Err!$D377</f>
        <v>10766.894934284001</v>
      </c>
      <c r="G328" s="33">
        <f t="shared" si="5"/>
        <v>6632.4072795189441</v>
      </c>
      <c r="H328" s="33">
        <f>SUM(G317:G328)</f>
        <v>85861.621363371829</v>
      </c>
      <c r="I328" s="34">
        <f>+[3]Err!$D377</f>
        <v>10383.9724384292</v>
      </c>
      <c r="J328" s="33">
        <f t="shared" si="6"/>
        <v>6396.5270220723869</v>
      </c>
      <c r="K328" s="24">
        <f>SUM(J317:J328)</f>
        <v>82452.86974509398</v>
      </c>
      <c r="L328" s="19"/>
      <c r="M328" s="2"/>
      <c r="N328" s="6"/>
      <c r="O328" s="5"/>
    </row>
    <row r="329" spans="1:15" x14ac:dyDescent="0.3">
      <c r="A329" s="1">
        <v>2027</v>
      </c>
      <c r="B329" s="1">
        <v>1</v>
      </c>
      <c r="C329" s="17"/>
      <c r="D329" s="19">
        <v>0.61899999999999999</v>
      </c>
      <c r="E329" s="19"/>
      <c r="F329" s="24">
        <f>+[2]Err!$D378</f>
        <v>10773.794655772799</v>
      </c>
      <c r="G329" s="33">
        <f t="shared" si="5"/>
        <v>6668.9788919233624</v>
      </c>
      <c r="H329" s="31"/>
      <c r="I329" s="34">
        <f>+[3]Err!$D378</f>
        <v>10393.242264914499</v>
      </c>
      <c r="J329" s="33">
        <f t="shared" si="6"/>
        <v>6433.416961982075</v>
      </c>
      <c r="K329" s="19"/>
      <c r="L329" s="19"/>
      <c r="M329" s="2"/>
      <c r="N329" s="6"/>
      <c r="O329" s="5"/>
    </row>
    <row r="330" spans="1:15" x14ac:dyDescent="0.3">
      <c r="A330" s="1">
        <v>2027</v>
      </c>
      <c r="B330" s="1">
        <v>2</v>
      </c>
      <c r="C330" s="17"/>
      <c r="D330" s="19">
        <v>0.61199999999999999</v>
      </c>
      <c r="E330" s="19"/>
      <c r="F330" s="24">
        <f>+[2]Err!$D379</f>
        <v>10780.3331223404</v>
      </c>
      <c r="G330" s="33">
        <f t="shared" si="5"/>
        <v>6597.5638708723245</v>
      </c>
      <c r="H330" s="31"/>
      <c r="I330" s="34">
        <f>+[3]Err!$D379</f>
        <v>10403.428546306501</v>
      </c>
      <c r="J330" s="33">
        <f t="shared" si="6"/>
        <v>6366.8982703395786</v>
      </c>
      <c r="K330" s="19"/>
      <c r="L330" s="19"/>
      <c r="M330" s="2"/>
      <c r="N330" s="6"/>
      <c r="O330" s="5"/>
    </row>
    <row r="331" spans="1:15" x14ac:dyDescent="0.3">
      <c r="A331" s="1">
        <v>2027</v>
      </c>
      <c r="B331" s="1">
        <v>3</v>
      </c>
      <c r="C331" s="17"/>
      <c r="D331" s="19">
        <v>0.622</v>
      </c>
      <c r="E331" s="19"/>
      <c r="F331" s="24">
        <f>+[2]Err!$D380</f>
        <v>10786.7970054248</v>
      </c>
      <c r="G331" s="33">
        <f t="shared" si="5"/>
        <v>6709.3877373742253</v>
      </c>
      <c r="H331" s="31"/>
      <c r="I331" s="34">
        <f>+[3]Err!$D380</f>
        <v>10412.242990353399</v>
      </c>
      <c r="J331" s="33">
        <f t="shared" si="6"/>
        <v>6476.4151399998145</v>
      </c>
      <c r="K331" s="19"/>
      <c r="L331" s="19"/>
      <c r="M331" s="2"/>
      <c r="N331" s="6"/>
      <c r="O331" s="5"/>
    </row>
    <row r="332" spans="1:15" x14ac:dyDescent="0.3">
      <c r="A332" s="1">
        <v>2027</v>
      </c>
      <c r="B332" s="1">
        <v>4</v>
      </c>
      <c r="C332" s="17"/>
      <c r="D332" s="19">
        <v>0.64</v>
      </c>
      <c r="E332" s="19"/>
      <c r="F332" s="24">
        <f>+[2]Err!$D381</f>
        <v>10789.390414707599</v>
      </c>
      <c r="G332" s="33">
        <f t="shared" si="5"/>
        <v>6905.209865412864</v>
      </c>
      <c r="H332" s="31"/>
      <c r="I332" s="34">
        <f>+[3]Err!$D381</f>
        <v>10422.583865955499</v>
      </c>
      <c r="J332" s="33">
        <f t="shared" si="6"/>
        <v>6670.4536742115197</v>
      </c>
      <c r="K332" s="19"/>
      <c r="L332" s="19"/>
      <c r="M332" s="2"/>
      <c r="N332" s="6"/>
      <c r="O332" s="5"/>
    </row>
    <row r="333" spans="1:15" x14ac:dyDescent="0.3">
      <c r="A333" s="1">
        <v>2027</v>
      </c>
      <c r="B333" s="1">
        <v>5</v>
      </c>
      <c r="C333" s="17"/>
      <c r="D333" s="19">
        <v>0.69099999999999995</v>
      </c>
      <c r="E333" s="19"/>
      <c r="F333" s="24">
        <f>+[2]Err!$D382</f>
        <v>10800.087873939199</v>
      </c>
      <c r="G333" s="33">
        <f t="shared" si="5"/>
        <v>7462.8607208919857</v>
      </c>
      <c r="H333" s="31"/>
      <c r="I333" s="34">
        <f>+[3]Err!$D382</f>
        <v>10429.2472854717</v>
      </c>
      <c r="J333" s="33">
        <f t="shared" si="6"/>
        <v>7206.6098742609438</v>
      </c>
      <c r="K333" s="19"/>
      <c r="L333" s="19"/>
      <c r="M333" s="2"/>
      <c r="N333" s="6"/>
      <c r="O333" s="5"/>
    </row>
    <row r="334" spans="1:15" x14ac:dyDescent="0.3">
      <c r="A334" s="1">
        <v>2027</v>
      </c>
      <c r="B334" s="1">
        <v>6</v>
      </c>
      <c r="C334" s="17"/>
      <c r="D334" s="19">
        <v>0.72799999999999998</v>
      </c>
      <c r="E334" s="19"/>
      <c r="F334" s="24">
        <f>+[2]Err!$D383</f>
        <v>10810.3312671454</v>
      </c>
      <c r="G334" s="33">
        <f t="shared" si="5"/>
        <v>7869.9211624818518</v>
      </c>
      <c r="H334" s="31"/>
      <c r="I334" s="34">
        <f>+[3]Err!$D383</f>
        <v>10444.585390918</v>
      </c>
      <c r="J334" s="33">
        <f t="shared" si="6"/>
        <v>7603.6581645883043</v>
      </c>
      <c r="K334" s="19"/>
      <c r="L334" s="19"/>
      <c r="M334" s="2"/>
      <c r="N334" s="6"/>
      <c r="O334" s="5"/>
    </row>
    <row r="335" spans="1:15" x14ac:dyDescent="0.3">
      <c r="A335" s="1">
        <v>2027</v>
      </c>
      <c r="B335" s="1">
        <v>7</v>
      </c>
      <c r="C335" s="17"/>
      <c r="D335" s="19">
        <v>0.75600000000000001</v>
      </c>
      <c r="E335" s="19"/>
      <c r="F335" s="24">
        <f>+[2]Err!$D384</f>
        <v>10822.7699767912</v>
      </c>
      <c r="G335" s="33">
        <f t="shared" si="5"/>
        <v>8182.0141024541472</v>
      </c>
      <c r="H335" s="31"/>
      <c r="I335" s="34">
        <f>+[3]Err!$D384</f>
        <v>10460.5360592464</v>
      </c>
      <c r="J335" s="33">
        <f t="shared" si="6"/>
        <v>7908.1652607902788</v>
      </c>
      <c r="K335" s="19"/>
      <c r="L335" s="19"/>
      <c r="M335" s="2"/>
      <c r="N335" s="6"/>
      <c r="O335" s="5"/>
    </row>
    <row r="336" spans="1:15" x14ac:dyDescent="0.3">
      <c r="A336" s="1">
        <v>2027</v>
      </c>
      <c r="B336" s="1">
        <v>8</v>
      </c>
      <c r="C336" s="17"/>
      <c r="D336" s="19">
        <v>0.75800000000000001</v>
      </c>
      <c r="E336" s="19"/>
      <c r="F336" s="24">
        <f>+[2]Err!$D385</f>
        <v>10829.911899949</v>
      </c>
      <c r="G336" s="33">
        <f t="shared" si="5"/>
        <v>8209.0732201613428</v>
      </c>
      <c r="H336" s="31"/>
      <c r="I336" s="34">
        <f>+[3]Err!$D385</f>
        <v>10480.501564092399</v>
      </c>
      <c r="J336" s="33">
        <f t="shared" si="6"/>
        <v>7944.2201855820385</v>
      </c>
      <c r="K336" s="19"/>
      <c r="L336" s="19"/>
      <c r="M336" s="2"/>
      <c r="N336" s="6"/>
      <c r="O336" s="5"/>
    </row>
    <row r="337" spans="1:15" x14ac:dyDescent="0.3">
      <c r="A337" s="1">
        <v>2027</v>
      </c>
      <c r="B337" s="1">
        <v>9</v>
      </c>
      <c r="C337" s="17"/>
      <c r="D337" s="19">
        <v>0.73199999999999998</v>
      </c>
      <c r="E337" s="19"/>
      <c r="F337" s="24">
        <f>+[2]Err!$D386</f>
        <v>10832.3362884037</v>
      </c>
      <c r="G337" s="33">
        <f t="shared" si="5"/>
        <v>7929.2701631115078</v>
      </c>
      <c r="H337" s="31"/>
      <c r="I337" s="34">
        <f>+[3]Err!$D386</f>
        <v>10490.806744765199</v>
      </c>
      <c r="J337" s="33">
        <f t="shared" si="6"/>
        <v>7679.2705371681259</v>
      </c>
      <c r="K337" s="19"/>
      <c r="L337" s="19"/>
      <c r="M337" s="2"/>
      <c r="N337" s="6"/>
      <c r="O337" s="5"/>
    </row>
    <row r="338" spans="1:15" x14ac:dyDescent="0.3">
      <c r="A338" s="1">
        <v>2027</v>
      </c>
      <c r="B338" s="1">
        <v>10</v>
      </c>
      <c r="C338" s="17"/>
      <c r="D338" s="19">
        <v>0.68700000000000006</v>
      </c>
      <c r="E338" s="19"/>
      <c r="F338" s="24">
        <f>+[2]Err!$D387</f>
        <v>10833.095272275699</v>
      </c>
      <c r="G338" s="33">
        <f t="shared" si="5"/>
        <v>7442.336452053406</v>
      </c>
      <c r="H338" s="31"/>
      <c r="I338" s="34">
        <f>+[3]Err!$D387</f>
        <v>10499.368973799201</v>
      </c>
      <c r="J338" s="33">
        <f t="shared" si="6"/>
        <v>7213.0664850000512</v>
      </c>
      <c r="K338" s="19"/>
      <c r="L338" s="19"/>
      <c r="M338" s="2"/>
      <c r="N338" s="6"/>
      <c r="O338" s="5"/>
    </row>
    <row r="339" spans="1:15" x14ac:dyDescent="0.3">
      <c r="A339" s="1">
        <v>2027</v>
      </c>
      <c r="B339" s="1">
        <v>11</v>
      </c>
      <c r="C339" s="17"/>
      <c r="D339" s="19">
        <v>0.626</v>
      </c>
      <c r="E339" s="19"/>
      <c r="F339" s="24">
        <f>+[2]Err!$D388</f>
        <v>10836.1357950744</v>
      </c>
      <c r="G339" s="33">
        <f t="shared" si="5"/>
        <v>6783.4210077165744</v>
      </c>
      <c r="H339" s="31"/>
      <c r="I339" s="34">
        <f>+[3]Err!$D388</f>
        <v>10504.848199865601</v>
      </c>
      <c r="J339" s="33">
        <f t="shared" si="6"/>
        <v>6576.0349731158658</v>
      </c>
      <c r="K339" s="19"/>
      <c r="L339" s="19"/>
      <c r="M339" s="2"/>
      <c r="N339" s="6"/>
      <c r="O339" s="5"/>
    </row>
    <row r="340" spans="1:15" x14ac:dyDescent="0.3">
      <c r="A340" s="1">
        <v>2027</v>
      </c>
      <c r="B340" s="1">
        <v>12</v>
      </c>
      <c r="C340" s="17"/>
      <c r="D340" s="19">
        <v>0.622</v>
      </c>
      <c r="E340" s="19"/>
      <c r="F340" s="24">
        <f>+[2]Err!$D389</f>
        <v>10843.0815650818</v>
      </c>
      <c r="G340" s="33">
        <f t="shared" si="5"/>
        <v>6744.3967334808794</v>
      </c>
      <c r="H340" s="33">
        <f>SUM(G329:G340)</f>
        <v>87504.433927934471</v>
      </c>
      <c r="I340" s="34">
        <f>+[3]Err!$D389</f>
        <v>10517.826077890601</v>
      </c>
      <c r="J340" s="33">
        <f t="shared" si="6"/>
        <v>6542.0878204479532</v>
      </c>
      <c r="K340" s="24">
        <f>SUM(J329:J340)</f>
        <v>84620.297347486543</v>
      </c>
      <c r="L340" s="19"/>
      <c r="M340" s="2"/>
      <c r="N340" s="6"/>
      <c r="O340" s="5"/>
    </row>
    <row r="341" spans="1:15" x14ac:dyDescent="0.3">
      <c r="A341" s="1">
        <v>2028</v>
      </c>
      <c r="B341" s="1">
        <v>1</v>
      </c>
      <c r="C341" s="17"/>
      <c r="D341" s="19">
        <v>0.625</v>
      </c>
      <c r="E341" s="19"/>
      <c r="F341" s="24">
        <f>+[2]Err!$D390</f>
        <v>10848.076258568401</v>
      </c>
      <c r="G341" s="33">
        <f t="shared" si="5"/>
        <v>6780.0476616052501</v>
      </c>
      <c r="H341" s="31"/>
      <c r="I341" s="34">
        <f>+[3]Err!$D390</f>
        <v>10534.0667014726</v>
      </c>
      <c r="J341" s="33">
        <f t="shared" si="6"/>
        <v>6583.7916884203751</v>
      </c>
      <c r="K341" s="19"/>
      <c r="L341" s="19"/>
      <c r="M341" s="2"/>
      <c r="N341" s="6"/>
      <c r="O341" s="5"/>
    </row>
    <row r="342" spans="1:15" x14ac:dyDescent="0.3">
      <c r="A342" s="1">
        <v>2028</v>
      </c>
      <c r="B342" s="1">
        <v>2</v>
      </c>
      <c r="C342" s="17"/>
      <c r="D342" s="19">
        <v>0.61699999999999999</v>
      </c>
      <c r="E342" s="19"/>
      <c r="F342" s="24">
        <f>+[2]Err!$D391</f>
        <v>10858.242803422299</v>
      </c>
      <c r="G342" s="33">
        <f t="shared" si="5"/>
        <v>6699.5358097115586</v>
      </c>
      <c r="H342" s="31"/>
      <c r="I342" s="34">
        <f>+[3]Err!$D391</f>
        <v>10546.393148073001</v>
      </c>
      <c r="J342" s="33">
        <f t="shared" si="6"/>
        <v>6507.1245723610409</v>
      </c>
      <c r="K342" s="19"/>
      <c r="L342" s="19"/>
      <c r="M342" s="2"/>
      <c r="N342" s="6"/>
      <c r="O342" s="5"/>
    </row>
    <row r="343" spans="1:15" x14ac:dyDescent="0.3">
      <c r="A343" s="1">
        <v>2028</v>
      </c>
      <c r="B343" s="1">
        <v>3</v>
      </c>
      <c r="C343" s="17"/>
      <c r="D343" s="19">
        <v>0.627</v>
      </c>
      <c r="E343" s="19"/>
      <c r="F343" s="24">
        <f>+[2]Err!$D392</f>
        <v>10868.84918216</v>
      </c>
      <c r="G343" s="33">
        <f t="shared" si="5"/>
        <v>6814.7684372143203</v>
      </c>
      <c r="H343" s="31"/>
      <c r="I343" s="34">
        <f>+[3]Err!$D392</f>
        <v>10567.0503304586</v>
      </c>
      <c r="J343" s="33">
        <f t="shared" si="6"/>
        <v>6625.5405571975425</v>
      </c>
      <c r="K343" s="19"/>
      <c r="L343" s="19"/>
      <c r="M343" s="2"/>
      <c r="N343" s="6"/>
      <c r="O343" s="5"/>
    </row>
    <row r="344" spans="1:15" x14ac:dyDescent="0.3">
      <c r="A344" s="1">
        <v>2028</v>
      </c>
      <c r="B344" s="1">
        <v>4</v>
      </c>
      <c r="C344" s="17"/>
      <c r="D344" s="19">
        <v>0.64500000000000002</v>
      </c>
      <c r="E344" s="19"/>
      <c r="F344" s="24">
        <f>+[2]Err!$D393</f>
        <v>10880.597621270999</v>
      </c>
      <c r="G344" s="33">
        <f t="shared" si="5"/>
        <v>7017.9854657197948</v>
      </c>
      <c r="H344" s="31"/>
      <c r="I344" s="34">
        <f>+[3]Err!$D393</f>
        <v>10588.038437216101</v>
      </c>
      <c r="J344" s="33">
        <f t="shared" si="6"/>
        <v>6829.2847920043851</v>
      </c>
      <c r="K344" s="19"/>
      <c r="L344" s="19"/>
      <c r="M344" s="2"/>
      <c r="N344" s="6"/>
      <c r="O344" s="5"/>
    </row>
    <row r="345" spans="1:15" x14ac:dyDescent="0.3">
      <c r="A345" s="1">
        <v>2028</v>
      </c>
      <c r="B345" s="1">
        <v>5</v>
      </c>
      <c r="C345" s="17"/>
      <c r="D345" s="19">
        <v>0.69699999999999995</v>
      </c>
      <c r="E345" s="19"/>
      <c r="F345" s="24">
        <f>+[2]Err!$D394</f>
        <v>10889.2237524507</v>
      </c>
      <c r="G345" s="33">
        <f t="shared" si="5"/>
        <v>7589.788955458137</v>
      </c>
      <c r="H345" s="31"/>
      <c r="I345" s="34">
        <f>+[3]Err!$D394</f>
        <v>10612.1263778966</v>
      </c>
      <c r="J345" s="33">
        <f t="shared" si="6"/>
        <v>7396.6520853939301</v>
      </c>
      <c r="K345" s="19"/>
      <c r="L345" s="19"/>
      <c r="M345" s="2"/>
      <c r="N345" s="6"/>
      <c r="O345" s="5"/>
    </row>
    <row r="346" spans="1:15" x14ac:dyDescent="0.3">
      <c r="A346" s="1">
        <v>2028</v>
      </c>
      <c r="B346" s="1">
        <v>6</v>
      </c>
      <c r="C346" s="17"/>
      <c r="D346" s="19">
        <v>0.73299999999999998</v>
      </c>
      <c r="E346" s="19"/>
      <c r="F346" s="24">
        <f>+[2]Err!$D395</f>
        <v>10896.4889994557</v>
      </c>
      <c r="G346" s="33">
        <f t="shared" si="5"/>
        <v>7987.1264366010273</v>
      </c>
      <c r="H346" s="31"/>
      <c r="I346" s="34">
        <f>+[3]Err!$D395</f>
        <v>10629.3086548848</v>
      </c>
      <c r="J346" s="33">
        <f t="shared" si="6"/>
        <v>7791.2832440305583</v>
      </c>
      <c r="K346" s="19"/>
      <c r="L346" s="19"/>
      <c r="M346" s="2"/>
      <c r="N346" s="6"/>
      <c r="O346" s="5"/>
    </row>
    <row r="347" spans="1:15" x14ac:dyDescent="0.3">
      <c r="A347" s="1">
        <v>2028</v>
      </c>
      <c r="B347" s="1">
        <v>7</v>
      </c>
      <c r="C347" s="17"/>
      <c r="D347" s="19">
        <v>0.76100000000000001</v>
      </c>
      <c r="E347" s="19"/>
      <c r="F347" s="24">
        <f>+[2]Err!$D396</f>
        <v>10904.2466866295</v>
      </c>
      <c r="G347" s="33">
        <f t="shared" si="5"/>
        <v>8298.1317285250498</v>
      </c>
      <c r="H347" s="31"/>
      <c r="I347" s="34">
        <f>+[3]Err!$D396</f>
        <v>10644.5495553813</v>
      </c>
      <c r="J347" s="33">
        <f t="shared" si="6"/>
        <v>8100.5022116451692</v>
      </c>
      <c r="K347" s="19"/>
      <c r="L347" s="19"/>
      <c r="M347" s="2"/>
      <c r="N347" s="6"/>
      <c r="O347" s="5"/>
    </row>
    <row r="348" spans="1:15" x14ac:dyDescent="0.3">
      <c r="A348" s="1">
        <v>2028</v>
      </c>
      <c r="B348" s="1">
        <v>8</v>
      </c>
      <c r="C348" s="17"/>
      <c r="D348" s="19">
        <v>0.76300000000000001</v>
      </c>
      <c r="E348" s="19"/>
      <c r="F348" s="24">
        <f>+[2]Err!$D397</f>
        <v>10911.8489134954</v>
      </c>
      <c r="G348" s="33">
        <f t="shared" si="5"/>
        <v>8325.7407209969897</v>
      </c>
      <c r="H348" s="31"/>
      <c r="I348" s="34">
        <f>+[3]Err!$D397</f>
        <v>10660.5119551894</v>
      </c>
      <c r="J348" s="33">
        <f t="shared" si="6"/>
        <v>8133.9706218095125</v>
      </c>
      <c r="K348" s="19"/>
      <c r="L348" s="19"/>
      <c r="M348" s="2"/>
      <c r="N348" s="6"/>
      <c r="O348" s="5"/>
    </row>
    <row r="349" spans="1:15" x14ac:dyDescent="0.3">
      <c r="A349" s="1">
        <v>2028</v>
      </c>
      <c r="B349" s="1">
        <v>9</v>
      </c>
      <c r="C349" s="17"/>
      <c r="D349" s="19">
        <v>0.73699999999999999</v>
      </c>
      <c r="E349" s="19"/>
      <c r="F349" s="24">
        <f>+[2]Err!$D398</f>
        <v>10915.1413872131</v>
      </c>
      <c r="G349" s="33">
        <f t="shared" si="5"/>
        <v>8044.4592023760542</v>
      </c>
      <c r="H349" s="31"/>
      <c r="I349" s="34">
        <f>+[3]Err!$D398</f>
        <v>10674.9786214746</v>
      </c>
      <c r="J349" s="33">
        <f t="shared" si="6"/>
        <v>7867.4592440267797</v>
      </c>
      <c r="K349" s="19"/>
      <c r="L349" s="19"/>
      <c r="M349" s="2"/>
      <c r="N349" s="6"/>
      <c r="O349" s="5"/>
    </row>
    <row r="350" spans="1:15" x14ac:dyDescent="0.3">
      <c r="A350" s="1">
        <v>2028</v>
      </c>
      <c r="B350" s="1">
        <v>10</v>
      </c>
      <c r="C350" s="17"/>
      <c r="D350" s="19">
        <v>0.69199999999999995</v>
      </c>
      <c r="E350" s="19"/>
      <c r="F350" s="24">
        <f>+[2]Err!$D399</f>
        <v>10913.8896780633</v>
      </c>
      <c r="G350" s="33">
        <f t="shared" si="5"/>
        <v>7552.4116572198036</v>
      </c>
      <c r="H350" s="31"/>
      <c r="I350" s="34">
        <f>+[3]Err!$D399</f>
        <v>10691.1719942324</v>
      </c>
      <c r="J350" s="33">
        <f t="shared" si="6"/>
        <v>7398.2910200088199</v>
      </c>
      <c r="K350" s="19"/>
      <c r="L350" s="19"/>
      <c r="M350" s="2"/>
      <c r="N350" s="6"/>
      <c r="O350" s="5"/>
    </row>
    <row r="351" spans="1:15" x14ac:dyDescent="0.3">
      <c r="A351" s="1">
        <v>2028</v>
      </c>
      <c r="B351" s="1">
        <v>11</v>
      </c>
      <c r="C351" s="17"/>
      <c r="D351" s="19">
        <v>0.63100000000000001</v>
      </c>
      <c r="E351" s="19"/>
      <c r="F351" s="24">
        <f>+[2]Err!$D400</f>
        <v>10920.019507958201</v>
      </c>
      <c r="G351" s="33">
        <f t="shared" si="5"/>
        <v>6890.5323095216245</v>
      </c>
      <c r="H351" s="31"/>
      <c r="I351" s="34">
        <f>+[3]Err!$D400</f>
        <v>10700.5800903503</v>
      </c>
      <c r="J351" s="33">
        <f t="shared" si="6"/>
        <v>6752.06603701104</v>
      </c>
      <c r="K351" s="19"/>
      <c r="L351" s="19"/>
      <c r="M351" s="2"/>
      <c r="N351" s="6"/>
      <c r="O351" s="5"/>
    </row>
    <row r="352" spans="1:15" x14ac:dyDescent="0.3">
      <c r="A352" s="1">
        <v>2028</v>
      </c>
      <c r="B352" s="1">
        <v>12</v>
      </c>
      <c r="C352" s="17"/>
      <c r="D352" s="19">
        <v>0.626</v>
      </c>
      <c r="E352" s="19"/>
      <c r="F352" s="24">
        <f>+[2]Err!$D401</f>
        <v>10929.4176941555</v>
      </c>
      <c r="G352" s="33">
        <f t="shared" si="5"/>
        <v>6841.8154765413428</v>
      </c>
      <c r="H352" s="33">
        <f>SUM(G341:G352)</f>
        <v>88842.343861490954</v>
      </c>
      <c r="I352" s="34">
        <f>+[3]Err!$D401</f>
        <v>10724.7348665672</v>
      </c>
      <c r="J352" s="33">
        <f t="shared" si="6"/>
        <v>6713.6840264710672</v>
      </c>
      <c r="K352" s="24">
        <f>SUM(J341:J352)</f>
        <v>86699.650100380211</v>
      </c>
      <c r="L352" s="19"/>
      <c r="M352" s="2"/>
      <c r="N352" s="6"/>
      <c r="O352" s="5"/>
    </row>
    <row r="353" spans="1:15" x14ac:dyDescent="0.3">
      <c r="A353" s="1">
        <v>2029</v>
      </c>
      <c r="B353" s="1">
        <v>1</v>
      </c>
      <c r="C353" s="17"/>
      <c r="D353" s="19">
        <v>0.629</v>
      </c>
      <c r="E353" s="19"/>
      <c r="F353" s="24">
        <f>+[2]Err!$D402</f>
        <v>10937.9976629184</v>
      </c>
      <c r="G353" s="33">
        <f t="shared" si="5"/>
        <v>6880.000529975674</v>
      </c>
      <c r="H353" s="31"/>
      <c r="I353" s="34">
        <f>+[3]Err!$D402</f>
        <v>10752.6091050288</v>
      </c>
      <c r="J353" s="33">
        <f t="shared" si="6"/>
        <v>6763.3911270631152</v>
      </c>
      <c r="K353" s="19"/>
      <c r="L353" s="19"/>
      <c r="M353" s="2"/>
      <c r="N353" s="6"/>
      <c r="O353" s="5"/>
    </row>
    <row r="354" spans="1:15" x14ac:dyDescent="0.3">
      <c r="A354" s="1">
        <v>2029</v>
      </c>
      <c r="B354" s="1">
        <v>2</v>
      </c>
      <c r="C354" s="17"/>
      <c r="D354" s="19">
        <v>0.622</v>
      </c>
      <c r="E354" s="19"/>
      <c r="F354" s="24">
        <f>+[2]Err!$D403</f>
        <v>10948.571425649499</v>
      </c>
      <c r="G354" s="33">
        <f t="shared" si="5"/>
        <v>6810.0114267539884</v>
      </c>
      <c r="H354" s="31"/>
      <c r="I354" s="34">
        <f>+[3]Err!$D403</f>
        <v>10777.8650016094</v>
      </c>
      <c r="J354" s="33">
        <f t="shared" si="6"/>
        <v>6703.8320310010467</v>
      </c>
      <c r="K354" s="19"/>
      <c r="L354" s="19"/>
      <c r="M354" s="2"/>
      <c r="N354" s="6"/>
      <c r="O354" s="5"/>
    </row>
    <row r="355" spans="1:15" x14ac:dyDescent="0.3">
      <c r="A355" s="1">
        <v>2029</v>
      </c>
      <c r="B355" s="1">
        <v>3</v>
      </c>
      <c r="C355" s="17"/>
      <c r="D355" s="19">
        <v>0.63100000000000001</v>
      </c>
      <c r="E355" s="19"/>
      <c r="F355" s="24">
        <f>+[2]Err!$D404</f>
        <v>10961.523539592899</v>
      </c>
      <c r="G355" s="33">
        <f t="shared" si="5"/>
        <v>6916.7213534831199</v>
      </c>
      <c r="H355" s="31"/>
      <c r="I355" s="34">
        <f>+[3]Err!$D404</f>
        <v>10808.9317594433</v>
      </c>
      <c r="J355" s="33">
        <f t="shared" si="6"/>
        <v>6820.4359402087221</v>
      </c>
      <c r="K355" s="19"/>
      <c r="L355" s="19"/>
      <c r="M355" s="2"/>
      <c r="N355" s="6"/>
      <c r="O355" s="5"/>
    </row>
    <row r="356" spans="1:15" x14ac:dyDescent="0.3">
      <c r="A356" s="1">
        <v>2029</v>
      </c>
      <c r="B356" s="1">
        <v>4</v>
      </c>
      <c r="C356" s="17"/>
      <c r="D356" s="19">
        <v>0.65</v>
      </c>
      <c r="E356" s="19"/>
      <c r="F356" s="24">
        <f>+[2]Err!$D405</f>
        <v>10979.3320530686</v>
      </c>
      <c r="G356" s="33">
        <f t="shared" si="5"/>
        <v>7136.5658344945896</v>
      </c>
      <c r="H356" s="31"/>
      <c r="I356" s="34">
        <f>+[3]Err!$D405</f>
        <v>10838.4585846972</v>
      </c>
      <c r="J356" s="33">
        <f t="shared" si="6"/>
        <v>7044.9980800531803</v>
      </c>
      <c r="K356" s="19"/>
      <c r="L356" s="19"/>
      <c r="M356" s="2"/>
      <c r="N356" s="6"/>
      <c r="O356" s="5"/>
    </row>
    <row r="357" spans="1:15" x14ac:dyDescent="0.3">
      <c r="A357" s="1">
        <v>2029</v>
      </c>
      <c r="B357" s="1">
        <v>5</v>
      </c>
      <c r="C357" s="17"/>
      <c r="D357" s="19">
        <v>0.70099999999999996</v>
      </c>
      <c r="E357" s="19"/>
      <c r="F357" s="24">
        <f>+[2]Err!$D406</f>
        <v>10987.2095613936</v>
      </c>
      <c r="G357" s="33">
        <f t="shared" si="5"/>
        <v>7702.033902536913</v>
      </c>
      <c r="H357" s="31"/>
      <c r="I357" s="34">
        <f>+[3]Err!$D406</f>
        <v>10876.1295439964</v>
      </c>
      <c r="J357" s="33">
        <f t="shared" si="6"/>
        <v>7624.1668103414759</v>
      </c>
      <c r="K357" s="19"/>
      <c r="L357" s="19"/>
      <c r="M357" s="2"/>
      <c r="N357" s="6"/>
      <c r="O357" s="5"/>
    </row>
    <row r="358" spans="1:15" x14ac:dyDescent="0.3">
      <c r="A358" s="1">
        <v>2029</v>
      </c>
      <c r="B358" s="1">
        <v>6</v>
      </c>
      <c r="C358" s="17"/>
      <c r="D358" s="19">
        <v>0.73699999999999999</v>
      </c>
      <c r="E358" s="19"/>
      <c r="F358" s="24">
        <f>+[2]Err!$D407</f>
        <v>10992.4794594658</v>
      </c>
      <c r="G358" s="33">
        <f t="shared" si="5"/>
        <v>8101.4573616262942</v>
      </c>
      <c r="H358" s="31"/>
      <c r="I358" s="34">
        <f>+[3]Err!$D407</f>
        <v>10895.817346931201</v>
      </c>
      <c r="J358" s="33">
        <f t="shared" si="6"/>
        <v>8030.2173846882943</v>
      </c>
      <c r="K358" s="19"/>
      <c r="L358" s="19"/>
      <c r="M358" s="2"/>
      <c r="N358" s="6"/>
      <c r="O358" s="5"/>
    </row>
    <row r="359" spans="1:15" x14ac:dyDescent="0.3">
      <c r="A359" s="1">
        <v>2029</v>
      </c>
      <c r="B359" s="1">
        <v>7</v>
      </c>
      <c r="C359" s="17"/>
      <c r="D359" s="19">
        <v>0.76500000000000001</v>
      </c>
      <c r="E359" s="19"/>
      <c r="F359" s="24">
        <f>+[2]Err!$D408</f>
        <v>10998.6927312673</v>
      </c>
      <c r="G359" s="33">
        <f t="shared" ref="G359:G376" si="7">+F359*D359</f>
        <v>8413.9999394194838</v>
      </c>
      <c r="H359" s="31"/>
      <c r="I359" s="34">
        <f>+[3]Err!$D408</f>
        <v>10911.8631227974</v>
      </c>
      <c r="J359" s="33">
        <f t="shared" ref="J359:J376" si="8">+I359*D359</f>
        <v>8347.5752889400119</v>
      </c>
      <c r="K359" s="19"/>
      <c r="L359" s="19"/>
      <c r="M359" s="2"/>
      <c r="N359" s="6"/>
      <c r="O359" s="5"/>
    </row>
    <row r="360" spans="1:15" x14ac:dyDescent="0.3">
      <c r="A360" s="1">
        <v>2029</v>
      </c>
      <c r="B360" s="1">
        <v>8</v>
      </c>
      <c r="C360" s="17"/>
      <c r="D360" s="19">
        <v>0.76700000000000002</v>
      </c>
      <c r="E360" s="19"/>
      <c r="F360" s="24">
        <f>+[2]Err!$D409</f>
        <v>11004.0519673747</v>
      </c>
      <c r="G360" s="33">
        <f t="shared" si="7"/>
        <v>8440.1078589763947</v>
      </c>
      <c r="H360" s="31"/>
      <c r="I360" s="34">
        <f>+[3]Err!$D409</f>
        <v>10929.3082783346</v>
      </c>
      <c r="J360" s="33">
        <f t="shared" si="8"/>
        <v>8382.7794494826376</v>
      </c>
      <c r="K360" s="19"/>
      <c r="L360" s="19"/>
      <c r="M360" s="2"/>
      <c r="N360" s="6"/>
      <c r="O360" s="5"/>
    </row>
    <row r="361" spans="1:15" x14ac:dyDescent="0.3">
      <c r="A361" s="1">
        <v>2029</v>
      </c>
      <c r="B361" s="1">
        <v>9</v>
      </c>
      <c r="C361" s="17"/>
      <c r="D361" s="19">
        <v>0.74099999999999999</v>
      </c>
      <c r="E361" s="19"/>
      <c r="F361" s="24">
        <f>+[2]Err!$D410</f>
        <v>11005.938145125099</v>
      </c>
      <c r="G361" s="33">
        <f t="shared" si="7"/>
        <v>8155.4001655376987</v>
      </c>
      <c r="H361" s="31"/>
      <c r="I361" s="34">
        <f>+[3]Err!$D410</f>
        <v>10946.137095263901</v>
      </c>
      <c r="J361" s="33">
        <f t="shared" si="8"/>
        <v>8111.0875875905504</v>
      </c>
      <c r="K361" s="19"/>
      <c r="L361" s="19"/>
      <c r="M361" s="2"/>
      <c r="N361" s="6"/>
      <c r="O361" s="5"/>
    </row>
    <row r="362" spans="1:15" x14ac:dyDescent="0.3">
      <c r="A362" s="1">
        <v>2029</v>
      </c>
      <c r="B362" s="1">
        <v>10</v>
      </c>
      <c r="C362" s="17"/>
      <c r="D362" s="19">
        <v>0.69599999999999995</v>
      </c>
      <c r="E362" s="19"/>
      <c r="F362" s="24">
        <f>+[2]Err!$D411</f>
        <v>11009.544266278601</v>
      </c>
      <c r="G362" s="33">
        <f t="shared" si="7"/>
        <v>7662.6428093299055</v>
      </c>
      <c r="H362" s="31"/>
      <c r="I362" s="34">
        <f>+[3]Err!$D411</f>
        <v>10962.3521745911</v>
      </c>
      <c r="J362" s="33">
        <f t="shared" si="8"/>
        <v>7629.7971135154048</v>
      </c>
      <c r="K362" s="19"/>
      <c r="L362" s="19"/>
      <c r="M362" s="2"/>
      <c r="N362" s="6"/>
      <c r="O362" s="5"/>
    </row>
    <row r="363" spans="1:15" x14ac:dyDescent="0.3">
      <c r="A363" s="1">
        <v>2029</v>
      </c>
      <c r="B363" s="1">
        <v>11</v>
      </c>
      <c r="C363" s="17"/>
      <c r="D363" s="19">
        <v>0.63500000000000001</v>
      </c>
      <c r="E363" s="19"/>
      <c r="F363" s="24">
        <f>+[2]Err!$D412</f>
        <v>11005.3909373439</v>
      </c>
      <c r="G363" s="33">
        <f t="shared" si="7"/>
        <v>6988.4232452133765</v>
      </c>
      <c r="H363" s="31"/>
      <c r="I363" s="34">
        <f>+[3]Err!$D412</f>
        <v>10982.255121726201</v>
      </c>
      <c r="J363" s="33">
        <f t="shared" si="8"/>
        <v>6973.7320022961376</v>
      </c>
      <c r="K363" s="19"/>
      <c r="L363" s="19"/>
      <c r="M363" s="2"/>
      <c r="N363" s="6"/>
      <c r="O363" s="5"/>
    </row>
    <row r="364" spans="1:15" x14ac:dyDescent="0.3">
      <c r="A364" s="1">
        <v>2029</v>
      </c>
      <c r="B364" s="1">
        <v>12</v>
      </c>
      <c r="C364" s="17"/>
      <c r="D364" s="19">
        <v>0.63100000000000001</v>
      </c>
      <c r="E364" s="19"/>
      <c r="F364" s="24">
        <f>+[2]Err!$D413</f>
        <v>11006.727819428599</v>
      </c>
      <c r="G364" s="33">
        <f t="shared" si="7"/>
        <v>6945.2452540594459</v>
      </c>
      <c r="H364" s="33">
        <f>SUM(G353:G364)</f>
        <v>90152.609681406873</v>
      </c>
      <c r="I364" s="34">
        <f>+[3]Err!$D413</f>
        <v>10990.434654569901</v>
      </c>
      <c r="J364" s="33">
        <f t="shared" si="8"/>
        <v>6934.9642670336079</v>
      </c>
      <c r="K364" s="24">
        <f>SUM(J353:J364)</f>
        <v>89366.977082214187</v>
      </c>
      <c r="L364" s="19"/>
      <c r="M364" s="2"/>
      <c r="N364" s="6"/>
      <c r="O364" s="5"/>
    </row>
    <row r="365" spans="1:15" x14ac:dyDescent="0.3">
      <c r="A365" s="1">
        <v>2030</v>
      </c>
      <c r="B365" s="1">
        <v>1</v>
      </c>
      <c r="C365" s="17"/>
      <c r="D365" s="19">
        <v>0.63400000000000001</v>
      </c>
      <c r="E365" s="19"/>
      <c r="F365" s="24">
        <f>+[2]Err!$D414</f>
        <v>10993.1918538687</v>
      </c>
      <c r="G365" s="33">
        <f t="shared" si="7"/>
        <v>6969.683635352756</v>
      </c>
      <c r="H365" s="31"/>
      <c r="I365" s="34">
        <f>+[3]Err!$D414</f>
        <v>11002.476241488799</v>
      </c>
      <c r="J365" s="33">
        <f t="shared" si="8"/>
        <v>6975.5699371038991</v>
      </c>
      <c r="K365" s="19"/>
      <c r="L365" s="19"/>
      <c r="M365" s="2"/>
      <c r="N365" s="6"/>
      <c r="O365" s="5"/>
    </row>
    <row r="366" spans="1:15" x14ac:dyDescent="0.3">
      <c r="A366" s="1">
        <v>2030</v>
      </c>
      <c r="B366" s="1">
        <v>2</v>
      </c>
      <c r="C366" s="17"/>
      <c r="D366" s="19">
        <v>0.626</v>
      </c>
      <c r="E366" s="19"/>
      <c r="F366" s="24">
        <f>+[2]Err!$D415</f>
        <v>11015.347953829199</v>
      </c>
      <c r="G366" s="33">
        <f t="shared" si="7"/>
        <v>6895.6078190970793</v>
      </c>
      <c r="H366" s="31"/>
      <c r="I366" s="34">
        <f>+[3]Err!$D415</f>
        <v>10988.8145166048</v>
      </c>
      <c r="J366" s="33">
        <f t="shared" si="8"/>
        <v>6878.9978873946047</v>
      </c>
      <c r="K366" s="19"/>
      <c r="L366" s="19"/>
      <c r="M366" s="2"/>
      <c r="N366" s="6"/>
      <c r="O366" s="5"/>
    </row>
    <row r="367" spans="1:15" x14ac:dyDescent="0.3">
      <c r="A367" s="1">
        <v>2030</v>
      </c>
      <c r="B367" s="1">
        <v>3</v>
      </c>
      <c r="C367" s="17"/>
      <c r="D367" s="19">
        <v>0.63600000000000001</v>
      </c>
      <c r="E367" s="19"/>
      <c r="F367" s="24">
        <f>+[2]Err!$D416</f>
        <v>11045.4318734116</v>
      </c>
      <c r="G367" s="33">
        <f t="shared" si="7"/>
        <v>7024.8946714897784</v>
      </c>
      <c r="H367" s="31"/>
      <c r="I367" s="34">
        <f>+[3]Err!$D416</f>
        <v>11035.6662686732</v>
      </c>
      <c r="J367" s="33">
        <f t="shared" si="8"/>
        <v>7018.6837468761551</v>
      </c>
      <c r="K367" s="19"/>
      <c r="L367" s="19"/>
      <c r="M367" s="2"/>
      <c r="N367" s="6"/>
      <c r="O367" s="5"/>
    </row>
    <row r="368" spans="1:15" x14ac:dyDescent="0.3">
      <c r="A368" s="1">
        <v>2030</v>
      </c>
      <c r="B368" s="1">
        <v>4</v>
      </c>
      <c r="C368" s="17"/>
      <c r="D368" s="19">
        <v>0.65400000000000003</v>
      </c>
      <c r="E368" s="19"/>
      <c r="F368" s="24">
        <f>+[2]Err!$D417</f>
        <v>11087.423874456201</v>
      </c>
      <c r="G368" s="33">
        <f t="shared" si="7"/>
        <v>7251.1752138943557</v>
      </c>
      <c r="H368" s="31"/>
      <c r="I368" s="34">
        <f>+[3]Err!$D417</f>
        <v>11091.111100833899</v>
      </c>
      <c r="J368" s="33">
        <f t="shared" si="8"/>
        <v>7253.5866599453702</v>
      </c>
      <c r="K368" s="19"/>
      <c r="L368" s="19"/>
      <c r="M368" s="2"/>
      <c r="N368" s="6"/>
      <c r="O368" s="5"/>
    </row>
    <row r="369" spans="1:15" x14ac:dyDescent="0.3">
      <c r="A369" s="1">
        <v>2030</v>
      </c>
      <c r="B369" s="1">
        <v>5</v>
      </c>
      <c r="C369" s="17"/>
      <c r="D369" s="19">
        <v>0.70599999999999996</v>
      </c>
      <c r="E369" s="19"/>
      <c r="F369" s="24">
        <f>+[2]Err!$D418</f>
        <v>11104.4663128886</v>
      </c>
      <c r="G369" s="33">
        <f t="shared" si="7"/>
        <v>7839.7532168993512</v>
      </c>
      <c r="H369" s="31"/>
      <c r="I369" s="34">
        <f>+[3]Err!$D418</f>
        <v>11166.188780901701</v>
      </c>
      <c r="J369" s="33">
        <f t="shared" si="8"/>
        <v>7883.3292793166002</v>
      </c>
      <c r="K369" s="19"/>
      <c r="L369" s="19"/>
      <c r="M369" s="2"/>
      <c r="N369" s="6"/>
      <c r="O369" s="5"/>
    </row>
    <row r="370" spans="1:15" x14ac:dyDescent="0.3">
      <c r="A370" s="1">
        <v>2030</v>
      </c>
      <c r="B370" s="1">
        <v>6</v>
      </c>
      <c r="C370" s="17"/>
      <c r="D370" s="19">
        <v>0.74199999999999999</v>
      </c>
      <c r="E370" s="19"/>
      <c r="F370" s="24">
        <f>+[2]Err!$D419</f>
        <v>11111.736986759301</v>
      </c>
      <c r="G370" s="33">
        <f t="shared" si="7"/>
        <v>8244.9088441754011</v>
      </c>
      <c r="H370" s="31"/>
      <c r="I370" s="34">
        <f>+[3]Err!$D419</f>
        <v>11193.987345850301</v>
      </c>
      <c r="J370" s="33">
        <f t="shared" si="8"/>
        <v>8305.9386106209222</v>
      </c>
      <c r="K370" s="19"/>
      <c r="L370" s="19"/>
      <c r="M370" s="2"/>
      <c r="N370" s="6"/>
      <c r="O370" s="5"/>
    </row>
    <row r="371" spans="1:15" x14ac:dyDescent="0.3">
      <c r="A371" s="1">
        <v>2030</v>
      </c>
      <c r="B371" s="1">
        <v>7</v>
      </c>
      <c r="C371" s="17"/>
      <c r="D371" s="19">
        <v>0.77</v>
      </c>
      <c r="E371" s="19"/>
      <c r="F371" s="24">
        <f>+[2]Err!$D420</f>
        <v>11124.9573651216</v>
      </c>
      <c r="G371" s="33">
        <f t="shared" si="7"/>
        <v>8566.2171711436313</v>
      </c>
      <c r="H371" s="31"/>
      <c r="I371" s="34">
        <f>+[3]Err!$D420</f>
        <v>11205.9896661112</v>
      </c>
      <c r="J371" s="33">
        <f t="shared" si="8"/>
        <v>8628.6120429056245</v>
      </c>
      <c r="K371" s="19"/>
      <c r="L371" s="19"/>
      <c r="M371" s="2"/>
      <c r="N371" s="6"/>
      <c r="O371" s="5"/>
    </row>
    <row r="372" spans="1:15" x14ac:dyDescent="0.3">
      <c r="A372" s="1">
        <v>2030</v>
      </c>
      <c r="B372" s="1">
        <v>8</v>
      </c>
      <c r="C372" s="17"/>
      <c r="D372" s="19">
        <v>0.77300000000000002</v>
      </c>
      <c r="E372" s="19"/>
      <c r="F372" s="24">
        <f>+[2]Err!$D421</f>
        <v>11126.985761506499</v>
      </c>
      <c r="G372" s="33">
        <f t="shared" si="7"/>
        <v>8601.1599936445236</v>
      </c>
      <c r="H372" s="31"/>
      <c r="I372" s="34">
        <f>+[3]Err!$D421</f>
        <v>11227.0447470048</v>
      </c>
      <c r="J372" s="33">
        <f t="shared" si="8"/>
        <v>8678.5055894347115</v>
      </c>
      <c r="K372" s="19"/>
      <c r="L372" s="19"/>
      <c r="M372" s="2"/>
      <c r="N372" s="6"/>
      <c r="O372" s="5"/>
    </row>
    <row r="373" spans="1:15" x14ac:dyDescent="0.3">
      <c r="A373" s="1">
        <v>2030</v>
      </c>
      <c r="B373" s="1">
        <v>9</v>
      </c>
      <c r="C373" s="17"/>
      <c r="D373" s="19">
        <v>0.747</v>
      </c>
      <c r="E373" s="19"/>
      <c r="F373" s="24">
        <f>+[2]Err!$D422</f>
        <v>11128.8273831756</v>
      </c>
      <c r="G373" s="33">
        <f t="shared" si="7"/>
        <v>8313.234055232173</v>
      </c>
      <c r="H373" s="31"/>
      <c r="I373" s="34">
        <f>+[3]Err!$D422</f>
        <v>11231.4715050266</v>
      </c>
      <c r="J373" s="33">
        <f t="shared" si="8"/>
        <v>8389.9092142548707</v>
      </c>
      <c r="K373" s="19"/>
      <c r="L373" s="19"/>
      <c r="M373" s="2"/>
      <c r="N373" s="6"/>
      <c r="O373" s="5"/>
    </row>
    <row r="374" spans="1:15" x14ac:dyDescent="0.3">
      <c r="A374" s="1">
        <v>2030</v>
      </c>
      <c r="B374" s="1">
        <v>10</v>
      </c>
      <c r="C374" s="17"/>
      <c r="D374" s="19">
        <v>0.70199999999999996</v>
      </c>
      <c r="E374" s="19"/>
      <c r="F374" s="24">
        <f>+[2]Err!$D423</f>
        <v>11118.2258079084</v>
      </c>
      <c r="G374" s="33">
        <f t="shared" si="7"/>
        <v>7804.9945171516965</v>
      </c>
      <c r="H374" s="31"/>
      <c r="I374" s="34">
        <f>+[3]Err!$D423</f>
        <v>11240.832971591401</v>
      </c>
      <c r="J374" s="33">
        <f t="shared" si="8"/>
        <v>7891.0647460571627</v>
      </c>
      <c r="K374" s="19"/>
      <c r="L374" s="19"/>
      <c r="M374" s="2"/>
      <c r="N374" s="6"/>
      <c r="O374" s="5"/>
    </row>
    <row r="375" spans="1:15" x14ac:dyDescent="0.3">
      <c r="A375" s="1">
        <v>2030</v>
      </c>
      <c r="B375" s="1">
        <v>11</v>
      </c>
      <c r="C375" s="17"/>
      <c r="D375" s="19">
        <v>0.64100000000000001</v>
      </c>
      <c r="E375" s="19"/>
      <c r="F375" s="24">
        <f>+[2]Err!$D424</f>
        <v>11132.641151650199</v>
      </c>
      <c r="G375" s="33">
        <f t="shared" si="7"/>
        <v>7136.0229782077777</v>
      </c>
      <c r="H375" s="31"/>
      <c r="I375" s="34">
        <f>+[3]Err!$D424</f>
        <v>11231.560246397899</v>
      </c>
      <c r="J375" s="33">
        <f t="shared" si="8"/>
        <v>7199.430117941054</v>
      </c>
      <c r="K375" s="19"/>
      <c r="L375" s="19"/>
      <c r="M375" s="2"/>
      <c r="N375" s="6"/>
      <c r="O375" s="5"/>
    </row>
    <row r="376" spans="1:15" x14ac:dyDescent="0.3">
      <c r="A376" s="1">
        <v>2030</v>
      </c>
      <c r="B376" s="1">
        <v>12</v>
      </c>
      <c r="C376" s="17"/>
      <c r="D376" s="19">
        <v>0.63600000000000001</v>
      </c>
      <c r="E376" s="19"/>
      <c r="F376" s="24">
        <f>+[2]Err!$D425</f>
        <v>11157.1494048979</v>
      </c>
      <c r="G376" s="33">
        <f t="shared" si="7"/>
        <v>7095.947021515065</v>
      </c>
      <c r="H376" s="33">
        <f>SUM(G365:G376)</f>
        <v>91743.599137803598</v>
      </c>
      <c r="I376" s="34">
        <f>+[3]Err!$D425</f>
        <v>11262.3297331821</v>
      </c>
      <c r="J376" s="33">
        <f t="shared" si="8"/>
        <v>7162.8417103038155</v>
      </c>
      <c r="K376" s="24">
        <f>SUM(J365:J376)</f>
        <v>92266.46954215478</v>
      </c>
      <c r="L376" s="19"/>
      <c r="M376" s="2"/>
      <c r="N376" s="6"/>
      <c r="O376" s="5"/>
    </row>
    <row r="377" spans="1:15" x14ac:dyDescent="0.3">
      <c r="D377" s="14">
        <v>0.64</v>
      </c>
    </row>
    <row r="378" spans="1:15" x14ac:dyDescent="0.3">
      <c r="A378" s="1">
        <v>2013</v>
      </c>
      <c r="D378" s="14">
        <v>0.63200000000000001</v>
      </c>
      <c r="F378" s="23"/>
      <c r="G378" s="36"/>
      <c r="H378" s="34">
        <v>55615.86942759966</v>
      </c>
    </row>
    <row r="379" spans="1:15" x14ac:dyDescent="0.3">
      <c r="A379" s="1">
        <v>2014</v>
      </c>
      <c r="D379" s="14">
        <v>0.64200000000000002</v>
      </c>
      <c r="F379" s="28" t="e">
        <f>+#REF!-H379</f>
        <v>#REF!</v>
      </c>
      <c r="H379" s="33">
        <v>63390.879405689142</v>
      </c>
      <c r="I379" s="37">
        <f>+H379/H378-1</f>
        <v>0.13979840750688854</v>
      </c>
    </row>
    <row r="380" spans="1:15" x14ac:dyDescent="0.3">
      <c r="A380" s="1">
        <v>2015</v>
      </c>
      <c r="D380" s="14">
        <v>0.66</v>
      </c>
      <c r="F380" s="28" t="e">
        <f>+#REF!-H380</f>
        <v>#REF!</v>
      </c>
      <c r="H380" s="33">
        <v>69062.554048523292</v>
      </c>
      <c r="I380" s="37">
        <f t="shared" ref="I380:I396" si="9">+H380/H379-1</f>
        <v>8.9471461762449245E-2</v>
      </c>
    </row>
    <row r="381" spans="1:15" x14ac:dyDescent="0.3">
      <c r="A381" s="1">
        <v>2016</v>
      </c>
      <c r="D381" s="14">
        <v>0.71199999999999997</v>
      </c>
      <c r="F381" s="28" t="e">
        <f>+#REF!-H381</f>
        <v>#REF!</v>
      </c>
      <c r="H381" s="33">
        <v>74843.542587366683</v>
      </c>
      <c r="I381" s="37">
        <f t="shared" si="9"/>
        <v>8.3706555867911758E-2</v>
      </c>
    </row>
    <row r="382" spans="1:15" x14ac:dyDescent="0.3">
      <c r="A382" s="1">
        <v>2017</v>
      </c>
      <c r="D382" s="14">
        <v>0.749</v>
      </c>
      <c r="F382" s="28" t="e">
        <f>+#REF!-H382</f>
        <v>#REF!</v>
      </c>
      <c r="H382" s="33">
        <v>78928.062846953748</v>
      </c>
      <c r="I382" s="37">
        <f t="shared" si="9"/>
        <v>5.45741171299996E-2</v>
      </c>
    </row>
    <row r="383" spans="1:15" x14ac:dyDescent="0.3">
      <c r="A383" s="1">
        <v>2018</v>
      </c>
      <c r="D383" s="14">
        <v>0.77700000000000002</v>
      </c>
      <c r="F383" s="28" t="e">
        <f>+#REF!-H383</f>
        <v>#REF!</v>
      </c>
      <c r="H383" s="33">
        <v>80694.259835482721</v>
      </c>
      <c r="I383" s="37">
        <f t="shared" si="9"/>
        <v>2.2377300605409989E-2</v>
      </c>
    </row>
    <row r="384" spans="1:15" x14ac:dyDescent="0.3">
      <c r="A384" s="1">
        <v>2019</v>
      </c>
      <c r="D384" s="14">
        <v>0.77900000000000003</v>
      </c>
      <c r="F384" s="28" t="e">
        <f>+#REF!-H384</f>
        <v>#REF!</v>
      </c>
      <c r="H384" s="33">
        <v>81814.682102227831</v>
      </c>
      <c r="I384" s="37">
        <f t="shared" si="9"/>
        <v>1.3884782746993451E-2</v>
      </c>
    </row>
    <row r="385" spans="1:9" x14ac:dyDescent="0.3">
      <c r="A385" s="1">
        <v>2020</v>
      </c>
      <c r="D385" s="14">
        <v>0.753</v>
      </c>
      <c r="F385" s="28" t="e">
        <f>+#REF!-H385</f>
        <v>#REF!</v>
      </c>
      <c r="H385" s="33">
        <v>82439.638608724345</v>
      </c>
      <c r="I385" s="37">
        <f t="shared" si="9"/>
        <v>7.6386840410334056E-3</v>
      </c>
    </row>
    <row r="386" spans="1:9" x14ac:dyDescent="0.3">
      <c r="A386" s="1">
        <v>2021</v>
      </c>
      <c r="D386" s="14">
        <v>0.70799999999999996</v>
      </c>
      <c r="F386" s="28" t="e">
        <f>+#REF!-H386</f>
        <v>#REF!</v>
      </c>
      <c r="H386" s="33">
        <v>82868.580129895388</v>
      </c>
      <c r="I386" s="37">
        <f t="shared" si="9"/>
        <v>5.2030980291761786E-3</v>
      </c>
    </row>
    <row r="387" spans="1:9" x14ac:dyDescent="0.3">
      <c r="A387" s="1">
        <v>2022</v>
      </c>
      <c r="D387" s="14">
        <v>0.64700000000000002</v>
      </c>
      <c r="F387" s="28" t="e">
        <f>+#REF!-H387</f>
        <v>#REF!</v>
      </c>
      <c r="H387" s="33">
        <v>83381.510657432271</v>
      </c>
      <c r="I387" s="37">
        <f t="shared" si="9"/>
        <v>6.1896864497119619E-3</v>
      </c>
    </row>
    <row r="388" spans="1:9" x14ac:dyDescent="0.3">
      <c r="A388" s="1">
        <v>2023</v>
      </c>
      <c r="D388" s="14">
        <v>0.64300000000000002</v>
      </c>
      <c r="F388" s="28" t="e">
        <f>+#REF!-H388</f>
        <v>#REF!</v>
      </c>
      <c r="H388" s="33">
        <v>83661.830747375614</v>
      </c>
      <c r="I388" s="37">
        <f t="shared" si="9"/>
        <v>3.3618974726306039E-3</v>
      </c>
    </row>
    <row r="389" spans="1:9" x14ac:dyDescent="0.3">
      <c r="A389" s="1">
        <v>2024</v>
      </c>
      <c r="D389" s="14">
        <v>0.64600000000000002</v>
      </c>
      <c r="F389" s="28" t="e">
        <f>+#REF!-H389</f>
        <v>#REF!</v>
      </c>
      <c r="H389" s="33">
        <v>83729.539468604911</v>
      </c>
      <c r="I389" s="37">
        <f t="shared" si="9"/>
        <v>8.0931436264819467E-4</v>
      </c>
    </row>
    <row r="390" spans="1:9" x14ac:dyDescent="0.3">
      <c r="A390" s="1">
        <v>2025</v>
      </c>
      <c r="D390" s="14">
        <v>0.63900000000000001</v>
      </c>
      <c r="F390" s="28" t="e">
        <f>+#REF!-H390</f>
        <v>#REF!</v>
      </c>
      <c r="H390" s="33">
        <v>84453.016399278946</v>
      </c>
      <c r="I390" s="37">
        <f t="shared" si="9"/>
        <v>8.6406414661495123E-3</v>
      </c>
    </row>
    <row r="391" spans="1:9" x14ac:dyDescent="0.3">
      <c r="A391" s="1">
        <v>2026</v>
      </c>
      <c r="D391" s="14">
        <v>0.64900000000000002</v>
      </c>
      <c r="F391" s="28" t="e">
        <f>+#REF!-H391</f>
        <v>#REF!</v>
      </c>
      <c r="H391" s="33">
        <v>85870.508534838358</v>
      </c>
      <c r="I391" s="37">
        <f t="shared" si="9"/>
        <v>1.6784387295981862E-2</v>
      </c>
    </row>
    <row r="392" spans="1:9" x14ac:dyDescent="0.3">
      <c r="A392" s="1">
        <v>2027</v>
      </c>
      <c r="D392" s="14">
        <v>0.66700000000000004</v>
      </c>
      <c r="F392" s="28" t="e">
        <f>+#REF!-H392</f>
        <v>#REF!</v>
      </c>
      <c r="H392" s="33">
        <v>87501.433214180463</v>
      </c>
      <c r="I392" s="37">
        <f t="shared" si="9"/>
        <v>1.8992838253431676E-2</v>
      </c>
    </row>
    <row r="393" spans="1:9" x14ac:dyDescent="0.3">
      <c r="A393" s="1">
        <v>2028</v>
      </c>
      <c r="D393" s="14">
        <v>0.71899999999999997</v>
      </c>
      <c r="F393" s="28" t="e">
        <f>+#REF!-H393</f>
        <v>#REF!</v>
      </c>
      <c r="H393" s="33">
        <v>88841.207445140943</v>
      </c>
      <c r="I393" s="37">
        <f t="shared" si="9"/>
        <v>1.5311454701331106E-2</v>
      </c>
    </row>
    <row r="394" spans="1:9" x14ac:dyDescent="0.3">
      <c r="A394" s="1">
        <v>2029</v>
      </c>
      <c r="D394" s="14">
        <v>0.755</v>
      </c>
      <c r="F394" s="28" t="e">
        <f>+#REF!-H394</f>
        <v>#REF!</v>
      </c>
      <c r="H394" s="33">
        <v>90163.822135558803</v>
      </c>
      <c r="I394" s="37">
        <f t="shared" si="9"/>
        <v>1.4887401110960541E-2</v>
      </c>
    </row>
    <row r="395" spans="1:9" x14ac:dyDescent="0.3">
      <c r="A395" s="1">
        <v>2030</v>
      </c>
      <c r="D395" s="14">
        <v>0.78300000000000003</v>
      </c>
      <c r="F395" s="28" t="e">
        <f>+#REF!-H395</f>
        <v>#REF!</v>
      </c>
      <c r="H395" s="33">
        <v>91745.656407638948</v>
      </c>
      <c r="I395" s="37">
        <f t="shared" si="9"/>
        <v>1.7544001957923827E-2</v>
      </c>
    </row>
    <row r="396" spans="1:9" x14ac:dyDescent="0.3">
      <c r="D396" s="14">
        <v>0.78500000000000003</v>
      </c>
      <c r="F396" s="28" t="e">
        <f>+#REF!-H396</f>
        <v>#REF!</v>
      </c>
      <c r="H396" s="33">
        <v>91745.656407638948</v>
      </c>
      <c r="I396" s="37">
        <f t="shared" si="9"/>
        <v>0</v>
      </c>
    </row>
    <row r="397" spans="1:9" x14ac:dyDescent="0.3">
      <c r="D397" s="14">
        <v>0.75900000000000001</v>
      </c>
    </row>
    <row r="398" spans="1:9" x14ac:dyDescent="0.3">
      <c r="D398" s="14">
        <v>0.71399999999999997</v>
      </c>
    </row>
    <row r="399" spans="1:9" x14ac:dyDescent="0.3">
      <c r="D399" s="14">
        <v>0.65300000000000002</v>
      </c>
    </row>
    <row r="400" spans="1:9" x14ac:dyDescent="0.3">
      <c r="D400" s="14">
        <v>0.64900000000000002</v>
      </c>
    </row>
    <row r="401" spans="4:4" x14ac:dyDescent="0.3">
      <c r="D401" s="14">
        <v>0.65200000000000002</v>
      </c>
    </row>
    <row r="402" spans="4:4" x14ac:dyDescent="0.3">
      <c r="D402" s="14">
        <v>0.64500000000000002</v>
      </c>
    </row>
    <row r="403" spans="4:4" x14ac:dyDescent="0.3">
      <c r="D403" s="14">
        <v>0.65400000000000003</v>
      </c>
    </row>
    <row r="404" spans="4:4" x14ac:dyDescent="0.3">
      <c r="D404" s="14">
        <v>0.67200000000000004</v>
      </c>
    </row>
    <row r="405" spans="4:4" x14ac:dyDescent="0.3">
      <c r="D405" s="14">
        <v>0.72399999999999998</v>
      </c>
    </row>
    <row r="406" spans="4:4" x14ac:dyDescent="0.3">
      <c r="D406" s="14">
        <v>0.76100000000000001</v>
      </c>
    </row>
    <row r="407" spans="4:4" x14ac:dyDescent="0.3">
      <c r="D407" s="14">
        <v>0.78900000000000003</v>
      </c>
    </row>
    <row r="408" spans="4:4" x14ac:dyDescent="0.3">
      <c r="D408" s="14">
        <v>0.79100000000000004</v>
      </c>
    </row>
    <row r="409" spans="4:4" x14ac:dyDescent="0.3">
      <c r="D409" s="14">
        <v>0.76400000000000001</v>
      </c>
    </row>
    <row r="410" spans="4:4" x14ac:dyDescent="0.3">
      <c r="D410" s="14">
        <v>0.72</v>
      </c>
    </row>
    <row r="411" spans="4:4" x14ac:dyDescent="0.3">
      <c r="D411" s="14">
        <v>0.65900000000000003</v>
      </c>
    </row>
    <row r="412" spans="4:4" x14ac:dyDescent="0.3">
      <c r="D412" s="14">
        <v>0.65400000000000003</v>
      </c>
    </row>
    <row r="413" spans="4:4" x14ac:dyDescent="0.3">
      <c r="D413" s="14">
        <v>0.65700000000000003</v>
      </c>
    </row>
    <row r="414" spans="4:4" x14ac:dyDescent="0.3">
      <c r="D414" s="14">
        <v>0.65</v>
      </c>
    </row>
    <row r="415" spans="4:4" x14ac:dyDescent="0.3">
      <c r="D415" s="14">
        <v>0.66</v>
      </c>
    </row>
    <row r="416" spans="4:4" x14ac:dyDescent="0.3">
      <c r="D416" s="14">
        <v>0.67800000000000005</v>
      </c>
    </row>
    <row r="417" spans="4:4" x14ac:dyDescent="0.3">
      <c r="D417" s="14">
        <v>0.72899999999999998</v>
      </c>
    </row>
    <row r="418" spans="4:4" x14ac:dyDescent="0.3">
      <c r="D418" s="14">
        <v>0.76600000000000001</v>
      </c>
    </row>
    <row r="419" spans="4:4" x14ac:dyDescent="0.3">
      <c r="D419" s="14">
        <v>0.79400000000000004</v>
      </c>
    </row>
    <row r="420" spans="4:4" x14ac:dyDescent="0.3">
      <c r="D420" s="14">
        <v>0.79600000000000004</v>
      </c>
    </row>
    <row r="421" spans="4:4" x14ac:dyDescent="0.3">
      <c r="D421" s="14">
        <v>0.77</v>
      </c>
    </row>
    <row r="422" spans="4:4" x14ac:dyDescent="0.3">
      <c r="D422" s="14">
        <v>0.72499999999999998</v>
      </c>
    </row>
    <row r="423" spans="4:4" x14ac:dyDescent="0.3">
      <c r="D423" s="14">
        <v>0.66400000000000003</v>
      </c>
    </row>
    <row r="424" spans="4:4" x14ac:dyDescent="0.3">
      <c r="D424" s="14">
        <v>0.65900000000000003</v>
      </c>
    </row>
    <row r="425" spans="4:4" x14ac:dyDescent="0.3">
      <c r="D425" s="14">
        <v>0.66300000000000003</v>
      </c>
    </row>
    <row r="426" spans="4:4" x14ac:dyDescent="0.3">
      <c r="D426" s="14">
        <v>0.65500000000000003</v>
      </c>
    </row>
    <row r="427" spans="4:4" x14ac:dyDescent="0.3">
      <c r="D427" s="14">
        <v>0.66500000000000004</v>
      </c>
    </row>
    <row r="428" spans="4:4" x14ac:dyDescent="0.3">
      <c r="D428" s="14">
        <v>0.68300000000000005</v>
      </c>
    </row>
    <row r="429" spans="4:4" x14ac:dyDescent="0.3">
      <c r="D429" s="14">
        <v>0.73499999999999999</v>
      </c>
    </row>
    <row r="430" spans="4:4" x14ac:dyDescent="0.3">
      <c r="D430" s="14">
        <v>0.77100000000000002</v>
      </c>
    </row>
    <row r="431" spans="4:4" x14ac:dyDescent="0.3">
      <c r="D431" s="14">
        <v>0.79900000000000004</v>
      </c>
    </row>
    <row r="432" spans="4:4" x14ac:dyDescent="0.3">
      <c r="D432" s="14">
        <v>0.80200000000000005</v>
      </c>
    </row>
    <row r="433" spans="4:4" x14ac:dyDescent="0.3">
      <c r="D433" s="14">
        <v>0.77500000000000002</v>
      </c>
    </row>
    <row r="434" spans="4:4" x14ac:dyDescent="0.3">
      <c r="D434" s="14">
        <v>0.73</v>
      </c>
    </row>
    <row r="435" spans="4:4" x14ac:dyDescent="0.3">
      <c r="D435" s="14">
        <v>0.66900000000000004</v>
      </c>
    </row>
    <row r="436" spans="4:4" x14ac:dyDescent="0.3">
      <c r="D436" s="14">
        <v>0.66500000000000004</v>
      </c>
    </row>
    <row r="437" spans="4:4" x14ac:dyDescent="0.3">
      <c r="D437" s="14">
        <v>0.66800000000000004</v>
      </c>
    </row>
    <row r="438" spans="4:4" x14ac:dyDescent="0.3">
      <c r="D438" s="14">
        <v>0.66100000000000003</v>
      </c>
    </row>
    <row r="439" spans="4:4" x14ac:dyDescent="0.3">
      <c r="D439" s="14">
        <v>0.67100000000000004</v>
      </c>
    </row>
    <row r="440" spans="4:4" x14ac:dyDescent="0.3">
      <c r="D440" s="14">
        <v>0.68899999999999995</v>
      </c>
    </row>
    <row r="441" spans="4:4" x14ac:dyDescent="0.3">
      <c r="D441" s="14">
        <v>0.74</v>
      </c>
    </row>
    <row r="442" spans="4:4" x14ac:dyDescent="0.3">
      <c r="D442" s="14">
        <v>0.77700000000000002</v>
      </c>
    </row>
    <row r="443" spans="4:4" x14ac:dyDescent="0.3">
      <c r="D443" s="14">
        <v>0.80500000000000005</v>
      </c>
    </row>
    <row r="444" spans="4:4" x14ac:dyDescent="0.3">
      <c r="D444" s="14">
        <v>0.80700000000000005</v>
      </c>
    </row>
    <row r="445" spans="4:4" x14ac:dyDescent="0.3">
      <c r="D445" s="14">
        <v>0.78100000000000003</v>
      </c>
    </row>
    <row r="446" spans="4:4" x14ac:dyDescent="0.3">
      <c r="D446" s="14">
        <v>0.73599999999999999</v>
      </c>
    </row>
    <row r="447" spans="4:4" x14ac:dyDescent="0.3">
      <c r="D447" s="14">
        <v>0.67500000000000004</v>
      </c>
    </row>
    <row r="448" spans="4:4" x14ac:dyDescent="0.3">
      <c r="D448" s="14">
        <v>0.67</v>
      </c>
    </row>
    <row r="449" spans="4:4" x14ac:dyDescent="0.3">
      <c r="D449" s="14">
        <v>0.67300000000000004</v>
      </c>
    </row>
    <row r="450" spans="4:4" x14ac:dyDescent="0.3">
      <c r="D450" s="14">
        <v>0.66600000000000004</v>
      </c>
    </row>
    <row r="451" spans="4:4" x14ac:dyDescent="0.3">
      <c r="D451" s="14">
        <v>0.67500000000000004</v>
      </c>
    </row>
    <row r="452" spans="4:4" x14ac:dyDescent="0.3">
      <c r="D452" s="14">
        <v>0.69399999999999995</v>
      </c>
    </row>
    <row r="453" spans="4:4" x14ac:dyDescent="0.3">
      <c r="D453" s="14">
        <v>0.745</v>
      </c>
    </row>
    <row r="454" spans="4:4" x14ac:dyDescent="0.3">
      <c r="D454" s="14">
        <v>0.78200000000000003</v>
      </c>
    </row>
    <row r="455" spans="4:4" x14ac:dyDescent="0.3">
      <c r="D455" s="14">
        <v>0.81</v>
      </c>
    </row>
    <row r="456" spans="4:4" x14ac:dyDescent="0.3">
      <c r="D456" s="14">
        <v>0.81200000000000006</v>
      </c>
    </row>
    <row r="457" spans="4:4" x14ac:dyDescent="0.3">
      <c r="D457" s="14">
        <v>0.78600000000000003</v>
      </c>
    </row>
    <row r="458" spans="4:4" x14ac:dyDescent="0.3">
      <c r="D458" s="14">
        <v>0.74099999999999999</v>
      </c>
    </row>
    <row r="459" spans="4:4" x14ac:dyDescent="0.3">
      <c r="D459" s="14">
        <v>0.68</v>
      </c>
    </row>
    <row r="460" spans="4:4" x14ac:dyDescent="0.3">
      <c r="D460" s="14">
        <v>0.67600000000000005</v>
      </c>
    </row>
    <row r="461" spans="4:4" x14ac:dyDescent="0.3">
      <c r="D461" s="14">
        <v>0.67900000000000005</v>
      </c>
    </row>
    <row r="462" spans="4:4" x14ac:dyDescent="0.3">
      <c r="D462" s="14">
        <v>0.67200000000000004</v>
      </c>
    </row>
    <row r="463" spans="4:4" x14ac:dyDescent="0.3">
      <c r="D463" s="14">
        <v>0.68100000000000005</v>
      </c>
    </row>
    <row r="464" spans="4:4" x14ac:dyDescent="0.3">
      <c r="D464" s="14">
        <v>0.69899999999999995</v>
      </c>
    </row>
    <row r="465" spans="4:4" x14ac:dyDescent="0.3">
      <c r="D465" s="14">
        <v>0.751</v>
      </c>
    </row>
    <row r="466" spans="4:4" x14ac:dyDescent="0.3">
      <c r="D466" s="14">
        <v>0.78800000000000003</v>
      </c>
    </row>
    <row r="467" spans="4:4" x14ac:dyDescent="0.3">
      <c r="D467" s="14">
        <v>0.81599999999999995</v>
      </c>
    </row>
    <row r="468" spans="4:4" x14ac:dyDescent="0.3">
      <c r="D468" s="14">
        <v>0.81799999999999995</v>
      </c>
    </row>
    <row r="469" spans="4:4" x14ac:dyDescent="0.3">
      <c r="D469" s="14">
        <v>0.79200000000000004</v>
      </c>
    </row>
    <row r="470" spans="4:4" x14ac:dyDescent="0.3">
      <c r="D470" s="14">
        <v>0.747</v>
      </c>
    </row>
    <row r="471" spans="4:4" x14ac:dyDescent="0.3">
      <c r="D471" s="14">
        <v>0.68600000000000005</v>
      </c>
    </row>
    <row r="472" spans="4:4" x14ac:dyDescent="0.3">
      <c r="D472" s="14">
        <v>0.68200000000000005</v>
      </c>
    </row>
    <row r="473" spans="4:4" x14ac:dyDescent="0.3">
      <c r="D473" s="14">
        <v>0.68500000000000005</v>
      </c>
    </row>
    <row r="474" spans="4:4" x14ac:dyDescent="0.3">
      <c r="D474" s="14">
        <v>0.67800000000000005</v>
      </c>
    </row>
    <row r="475" spans="4:4" x14ac:dyDescent="0.3">
      <c r="D475" s="14">
        <v>0.68799999999999994</v>
      </c>
    </row>
    <row r="476" spans="4:4" x14ac:dyDescent="0.3">
      <c r="D476" s="14">
        <v>0.70599999999999996</v>
      </c>
    </row>
    <row r="477" spans="4:4" x14ac:dyDescent="0.3">
      <c r="D477" s="14">
        <v>0.75700000000000001</v>
      </c>
    </row>
    <row r="478" spans="4:4" x14ac:dyDescent="0.3">
      <c r="D478" s="14">
        <v>0.79400000000000004</v>
      </c>
    </row>
    <row r="479" spans="4:4" x14ac:dyDescent="0.3">
      <c r="D479" s="14">
        <v>0.82199999999999995</v>
      </c>
    </row>
    <row r="480" spans="4:4" x14ac:dyDescent="0.3">
      <c r="D480" s="14">
        <v>0.82399999999999995</v>
      </c>
    </row>
    <row r="481" spans="4:4" x14ac:dyDescent="0.3">
      <c r="D481" s="14">
        <v>0.79700000000000004</v>
      </c>
    </row>
    <row r="482" spans="4:4" x14ac:dyDescent="0.3">
      <c r="D482" s="14">
        <v>0.753</v>
      </c>
    </row>
    <row r="483" spans="4:4" x14ac:dyDescent="0.3">
      <c r="D483" s="14">
        <v>0.69199999999999995</v>
      </c>
    </row>
    <row r="484" spans="4:4" x14ac:dyDescent="0.3">
      <c r="D484" s="14">
        <v>0.68700000000000006</v>
      </c>
    </row>
    <row r="485" spans="4:4" x14ac:dyDescent="0.3">
      <c r="D485" s="14">
        <v>0.69099999999999995</v>
      </c>
    </row>
    <row r="486" spans="4:4" x14ac:dyDescent="0.3">
      <c r="D486" s="14">
        <v>0.68400000000000005</v>
      </c>
    </row>
    <row r="487" spans="4:4" x14ac:dyDescent="0.3">
      <c r="D487" s="14">
        <v>0.69299999999999995</v>
      </c>
    </row>
    <row r="488" spans="4:4" x14ac:dyDescent="0.3">
      <c r="D488" s="14">
        <v>0.71099999999999997</v>
      </c>
    </row>
    <row r="489" spans="4:4" x14ac:dyDescent="0.3">
      <c r="D489" s="14">
        <v>0.76300000000000001</v>
      </c>
    </row>
    <row r="490" spans="4:4" x14ac:dyDescent="0.3">
      <c r="D490" s="14">
        <v>0.79900000000000004</v>
      </c>
    </row>
    <row r="491" spans="4:4" x14ac:dyDescent="0.3">
      <c r="D491" s="14">
        <v>0.82699999999999996</v>
      </c>
    </row>
    <row r="492" spans="4:4" x14ac:dyDescent="0.3">
      <c r="D492" s="14">
        <v>0.83</v>
      </c>
    </row>
    <row r="493" spans="4:4" x14ac:dyDescent="0.3">
      <c r="D493" s="14">
        <v>0.80300000000000005</v>
      </c>
    </row>
    <row r="494" spans="4:4" x14ac:dyDescent="0.3">
      <c r="D494" s="14">
        <v>0.75800000000000001</v>
      </c>
    </row>
    <row r="495" spans="4:4" x14ac:dyDescent="0.3">
      <c r="D495" s="14">
        <v>0.69699999999999995</v>
      </c>
    </row>
    <row r="496" spans="4:4" x14ac:dyDescent="0.3">
      <c r="D496" s="14">
        <v>0.69299999999999995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"/>
    </sheetView>
  </sheetViews>
  <sheetFormatPr defaultRowHeight="14.4" x14ac:dyDescent="0.3"/>
  <cols>
    <col min="1" max="1" width="11.33203125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38" customFormat="1" x14ac:dyDescent="0.3">
      <c r="A1" s="38" t="s">
        <v>83</v>
      </c>
    </row>
    <row r="2" spans="1:6" s="38" customFormat="1" x14ac:dyDescent="0.3">
      <c r="A2" s="38" t="s">
        <v>77</v>
      </c>
    </row>
    <row r="3" spans="1:6" s="38" customFormat="1" x14ac:dyDescent="0.3"/>
    <row r="4" spans="1:6" x14ac:dyDescent="0.3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</row>
    <row r="5" spans="1:6" x14ac:dyDescent="0.3">
      <c r="A5" s="1" t="s">
        <v>8</v>
      </c>
      <c r="B5" s="5">
        <v>4.6900061931011098E-3</v>
      </c>
      <c r="C5" s="2">
        <v>77.715893158607003</v>
      </c>
      <c r="D5" s="5">
        <v>0.63029905212327697</v>
      </c>
    </row>
    <row r="6" spans="1:6" x14ac:dyDescent="0.3">
      <c r="A6" s="1" t="s">
        <v>9</v>
      </c>
      <c r="B6" s="5">
        <v>5.6649220695731601E-4</v>
      </c>
      <c r="C6" s="2">
        <v>161.92216788289201</v>
      </c>
      <c r="D6" s="5">
        <v>0.158622081581236</v>
      </c>
    </row>
    <row r="7" spans="1:6" x14ac:dyDescent="0.3">
      <c r="A7" s="1" t="s">
        <v>10</v>
      </c>
      <c r="B7" s="5">
        <v>2.7347131151367798E-4</v>
      </c>
      <c r="C7" s="2">
        <v>33.063061329917801</v>
      </c>
      <c r="D7" s="5">
        <v>1.5635732485248601E-2</v>
      </c>
    </row>
    <row r="8" spans="1:6" x14ac:dyDescent="0.3">
      <c r="A8" s="1" t="s">
        <v>11</v>
      </c>
      <c r="B8" s="5">
        <v>-8.0774799247310597E-2</v>
      </c>
      <c r="C8" s="2">
        <v>6.17283950617284E-3</v>
      </c>
      <c r="D8" s="5">
        <v>-8.6223226060904801E-4</v>
      </c>
    </row>
    <row r="9" spans="1:6" x14ac:dyDescent="0.3">
      <c r="A9" s="1" t="s">
        <v>12</v>
      </c>
      <c r="B9" s="5">
        <v>-6.12092748909158E-2</v>
      </c>
      <c r="C9" s="2">
        <v>6.17283950617284E-3</v>
      </c>
      <c r="D9" s="5">
        <v>-6.5337966731241598E-4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workbookViewId="0">
      <pane xSplit="2" ySplit="4" topLeftCell="I5" activePane="bottomRight" state="frozen"/>
      <selection sqref="A1:A1048576"/>
      <selection pane="topRight" sqref="A1:A1048576"/>
      <selection pane="bottomLeft" sqref="A1:A1048576"/>
      <selection pane="bottomRight" activeCell="A2" sqref="A2"/>
    </sheetView>
  </sheetViews>
  <sheetFormatPr defaultRowHeight="14.4" x14ac:dyDescent="0.3"/>
  <cols>
    <col min="1" max="1" width="11.33203125" customWidth="1"/>
    <col min="2" max="2" width="6.88671875" bestFit="1" customWidth="1"/>
    <col min="3" max="3" width="7.44140625" customWidth="1"/>
    <col min="4" max="4" width="7" bestFit="1" customWidth="1"/>
    <col min="5" max="5" width="14.6640625" bestFit="1" customWidth="1"/>
    <col min="6" max="6" width="10.88671875" bestFit="1" customWidth="1"/>
    <col min="7" max="7" width="11" bestFit="1" customWidth="1"/>
    <col min="8" max="8" width="13.88671875" bestFit="1" customWidth="1"/>
    <col min="9" max="9" width="14.44140625" bestFit="1" customWidth="1"/>
    <col min="10" max="10" width="7.6640625" customWidth="1"/>
    <col min="11" max="11" width="9.5546875" bestFit="1" customWidth="1"/>
    <col min="13" max="13" width="14.88671875" customWidth="1"/>
    <col min="14" max="14" width="11.5546875" style="29" customWidth="1"/>
  </cols>
  <sheetData>
    <row r="1" spans="1:14" s="38" customFormat="1" x14ac:dyDescent="0.3">
      <c r="A1" s="38" t="s">
        <v>84</v>
      </c>
      <c r="N1" s="39"/>
    </row>
    <row r="2" spans="1:14" s="38" customFormat="1" x14ac:dyDescent="0.3">
      <c r="A2" s="38" t="s">
        <v>77</v>
      </c>
      <c r="N2" s="39"/>
    </row>
    <row r="3" spans="1:14" s="38" customFormat="1" x14ac:dyDescent="0.3">
      <c r="N3" s="39"/>
    </row>
    <row r="4" spans="1:14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M4" s="4"/>
    </row>
    <row r="5" spans="1:14" x14ac:dyDescent="0.3">
      <c r="A5" s="1">
        <v>2000</v>
      </c>
      <c r="B5" s="1">
        <v>1</v>
      </c>
      <c r="C5" s="17">
        <v>0.49165469454511501</v>
      </c>
      <c r="D5" s="2">
        <v>0.11363254140212201</v>
      </c>
      <c r="E5" s="2">
        <v>0.33084553676971601</v>
      </c>
      <c r="F5" s="2">
        <v>1.3288963021540401E-2</v>
      </c>
      <c r="G5" s="2">
        <v>3.3887653351736602E-2</v>
      </c>
      <c r="H5" s="2">
        <v>0</v>
      </c>
      <c r="I5" s="2">
        <v>0</v>
      </c>
      <c r="J5" s="20">
        <v>0</v>
      </c>
      <c r="K5" s="2">
        <v>0</v>
      </c>
      <c r="M5" s="2"/>
    </row>
    <row r="6" spans="1:14" x14ac:dyDescent="0.3">
      <c r="A6" s="1">
        <v>2000</v>
      </c>
      <c r="B6" s="1">
        <v>2</v>
      </c>
      <c r="C6" s="17">
        <v>0.47353445921082998</v>
      </c>
      <c r="D6" s="2">
        <v>0.11363254140212201</v>
      </c>
      <c r="E6" s="2">
        <v>0.33173638004246903</v>
      </c>
      <c r="F6" s="2">
        <v>1.1518674874798801E-2</v>
      </c>
      <c r="G6" s="2">
        <v>2.3518532790176301E-2</v>
      </c>
      <c r="H6" s="2">
        <v>0</v>
      </c>
      <c r="I6" s="2">
        <v>0</v>
      </c>
      <c r="J6" s="20">
        <v>-7.0000000000000001E-3</v>
      </c>
      <c r="K6" s="2">
        <v>0</v>
      </c>
      <c r="M6" s="2"/>
    </row>
    <row r="7" spans="1:14" x14ac:dyDescent="0.3">
      <c r="A7" s="1">
        <v>2000</v>
      </c>
      <c r="B7" s="1">
        <v>3</v>
      </c>
      <c r="C7" s="17">
        <v>0.48706283777755399</v>
      </c>
      <c r="D7" s="2">
        <v>0.11363254140212201</v>
      </c>
      <c r="E7" s="2">
        <v>0.33175262105644099</v>
      </c>
      <c r="F7" s="2">
        <v>3.7364881817226303E-2</v>
      </c>
      <c r="G7" s="2">
        <v>3.0195790646302002E-3</v>
      </c>
      <c r="H7" s="2">
        <v>0</v>
      </c>
      <c r="I7" s="2">
        <v>0</v>
      </c>
      <c r="J7" s="20">
        <v>1E-3</v>
      </c>
      <c r="K7" s="2">
        <v>0</v>
      </c>
      <c r="M7" s="2"/>
    </row>
    <row r="8" spans="1:14" x14ac:dyDescent="0.3">
      <c r="A8" s="1">
        <v>2000</v>
      </c>
      <c r="B8" s="1">
        <v>4</v>
      </c>
      <c r="C8" s="17">
        <v>0.51109721272376296</v>
      </c>
      <c r="D8" s="2">
        <v>0.11363254140212201</v>
      </c>
      <c r="E8" s="2">
        <v>0.33201670817019602</v>
      </c>
      <c r="F8" s="2">
        <v>5.5775878543339097E-2</v>
      </c>
      <c r="G8" s="2">
        <v>3.6462841535157102E-3</v>
      </c>
      <c r="H8" s="2">
        <v>0</v>
      </c>
      <c r="I8" s="2">
        <v>0</v>
      </c>
      <c r="J8" s="20">
        <v>6.0000000000000001E-3</v>
      </c>
      <c r="K8" s="2">
        <v>0</v>
      </c>
      <c r="M8" s="2"/>
    </row>
    <row r="9" spans="1:14" x14ac:dyDescent="0.3">
      <c r="A9" s="1">
        <v>2000</v>
      </c>
      <c r="B9" s="1">
        <v>5</v>
      </c>
      <c r="C9" s="17">
        <v>0.54451148206349098</v>
      </c>
      <c r="D9" s="2">
        <v>0.11363254140212201</v>
      </c>
      <c r="E9" s="2">
        <v>0.33208233214362398</v>
      </c>
      <c r="F9" s="2">
        <v>0.108813711419718</v>
      </c>
      <c r="G9" s="2">
        <v>6.8367827878419604E-5</v>
      </c>
      <c r="H9" s="2">
        <v>0</v>
      </c>
      <c r="I9" s="2">
        <v>0</v>
      </c>
      <c r="J9" s="20">
        <v>-0.01</v>
      </c>
      <c r="K9" s="2">
        <v>0</v>
      </c>
      <c r="M9" s="2"/>
    </row>
    <row r="10" spans="1:14" x14ac:dyDescent="0.3">
      <c r="A10" s="1">
        <v>2000</v>
      </c>
      <c r="B10" s="1">
        <v>6</v>
      </c>
      <c r="C10" s="17">
        <v>0.57166303691710196</v>
      </c>
      <c r="D10" s="2">
        <v>0.11363254140212201</v>
      </c>
      <c r="E10" s="2">
        <v>0.33232072366494098</v>
      </c>
      <c r="F10" s="2">
        <v>0.151560269203039</v>
      </c>
      <c r="G10" s="2">
        <v>0</v>
      </c>
      <c r="H10" s="2">
        <v>0</v>
      </c>
      <c r="I10" s="2">
        <v>0</v>
      </c>
      <c r="J10" s="20">
        <v>-2.5999999999999999E-2</v>
      </c>
      <c r="K10" s="2">
        <v>0</v>
      </c>
      <c r="M10" s="2"/>
    </row>
    <row r="11" spans="1:14" x14ac:dyDescent="0.3">
      <c r="A11" s="1">
        <v>2000</v>
      </c>
      <c r="B11" s="1">
        <v>7</v>
      </c>
      <c r="C11" s="17">
        <v>0.61461075403213505</v>
      </c>
      <c r="D11" s="2">
        <v>0.11363254140212201</v>
      </c>
      <c r="E11" s="2">
        <v>0.33266579654226602</v>
      </c>
      <c r="F11" s="2">
        <v>0.16484923222457901</v>
      </c>
      <c r="G11" s="2">
        <v>0</v>
      </c>
      <c r="H11" s="2">
        <v>0</v>
      </c>
      <c r="I11" s="2">
        <v>0</v>
      </c>
      <c r="J11" s="20">
        <v>3.0000000000000001E-3</v>
      </c>
      <c r="K11" s="2">
        <v>0</v>
      </c>
      <c r="M11" s="2"/>
    </row>
    <row r="12" spans="1:14" x14ac:dyDescent="0.3">
      <c r="A12" s="1">
        <v>2000</v>
      </c>
      <c r="B12" s="1">
        <v>8</v>
      </c>
      <c r="C12" s="17">
        <v>0.60948916945921905</v>
      </c>
      <c r="D12" s="2">
        <v>0.11363254140212201</v>
      </c>
      <c r="E12" s="2">
        <v>0.33260279901923101</v>
      </c>
      <c r="F12" s="2">
        <v>0.174762845846332</v>
      </c>
      <c r="G12" s="2">
        <v>0</v>
      </c>
      <c r="H12" s="2">
        <v>0</v>
      </c>
      <c r="I12" s="2">
        <v>0</v>
      </c>
      <c r="J12" s="20">
        <v>-1.2E-2</v>
      </c>
      <c r="K12" s="2">
        <v>0</v>
      </c>
      <c r="M12" s="2"/>
    </row>
    <row r="13" spans="1:14" x14ac:dyDescent="0.3">
      <c r="A13" s="1">
        <v>2000</v>
      </c>
      <c r="B13" s="1">
        <v>9</v>
      </c>
      <c r="C13" s="17">
        <v>0.59826178870027702</v>
      </c>
      <c r="D13" s="2">
        <v>0.11363254140212201</v>
      </c>
      <c r="E13" s="2">
        <v>0.33254764478051602</v>
      </c>
      <c r="F13" s="2">
        <v>0.16744796046434399</v>
      </c>
      <c r="G13" s="2">
        <v>0</v>
      </c>
      <c r="H13" s="2">
        <v>0</v>
      </c>
      <c r="I13" s="2">
        <v>0</v>
      </c>
      <c r="J13" s="20">
        <v>-1.4999999999999999E-2</v>
      </c>
      <c r="K13" s="2">
        <v>0</v>
      </c>
      <c r="M13" s="2"/>
    </row>
    <row r="14" spans="1:14" x14ac:dyDescent="0.3">
      <c r="A14" s="1">
        <v>2000</v>
      </c>
      <c r="B14" s="1">
        <v>10</v>
      </c>
      <c r="C14" s="17">
        <v>0.53606942899885301</v>
      </c>
      <c r="D14" s="2">
        <v>0.11363254140212201</v>
      </c>
      <c r="E14" s="2">
        <v>0.33191122122181799</v>
      </c>
      <c r="F14" s="2">
        <v>8.0628168199965503E-2</v>
      </c>
      <c r="G14" s="2">
        <v>2.2411868353281299E-4</v>
      </c>
      <c r="H14" s="2">
        <v>0</v>
      </c>
      <c r="I14" s="2">
        <v>0</v>
      </c>
      <c r="J14" s="20">
        <v>0.01</v>
      </c>
      <c r="K14" s="2">
        <v>0</v>
      </c>
      <c r="M14" s="2"/>
    </row>
    <row r="15" spans="1:14" x14ac:dyDescent="0.3">
      <c r="A15" s="1">
        <v>2000</v>
      </c>
      <c r="B15" s="1">
        <v>11</v>
      </c>
      <c r="C15" s="17">
        <v>0.52006007768984697</v>
      </c>
      <c r="D15" s="2">
        <v>0.11363254140212201</v>
      </c>
      <c r="E15" s="2">
        <v>0.33271353693938199</v>
      </c>
      <c r="F15" s="2">
        <v>3.7629214939879703E-2</v>
      </c>
      <c r="G15" s="2">
        <v>9.4341393353490205E-3</v>
      </c>
      <c r="H15" s="2">
        <v>0</v>
      </c>
      <c r="I15" s="2">
        <v>0</v>
      </c>
      <c r="J15" s="20">
        <v>2.7E-2</v>
      </c>
      <c r="K15" s="2">
        <v>0</v>
      </c>
      <c r="M15" s="2"/>
    </row>
    <row r="16" spans="1:14" x14ac:dyDescent="0.3">
      <c r="A16" s="1">
        <v>2000</v>
      </c>
      <c r="B16" s="1">
        <v>12</v>
      </c>
      <c r="C16" s="17">
        <v>0.499812353842082</v>
      </c>
      <c r="D16" s="2">
        <v>0.11363254140212201</v>
      </c>
      <c r="E16" s="2">
        <v>0.33367146756218802</v>
      </c>
      <c r="F16" s="2">
        <v>1.7577504139644699E-2</v>
      </c>
      <c r="G16" s="2">
        <v>2.1675761091831301E-2</v>
      </c>
      <c r="H16" s="2">
        <v>0</v>
      </c>
      <c r="I16" s="2">
        <v>0</v>
      </c>
      <c r="J16" s="20">
        <v>1.2999999999999999E-2</v>
      </c>
      <c r="K16" s="2">
        <v>0</v>
      </c>
      <c r="M16" s="2"/>
    </row>
    <row r="17" spans="1:13" x14ac:dyDescent="0.3">
      <c r="A17" s="1">
        <v>2001</v>
      </c>
      <c r="B17" s="1">
        <v>1</v>
      </c>
      <c r="C17" s="17">
        <v>0.55057724632999006</v>
      </c>
      <c r="D17" s="2">
        <v>0.11363254140212201</v>
      </c>
      <c r="E17" s="2">
        <v>0.33537406609117898</v>
      </c>
      <c r="F17" s="2">
        <v>5.3733579144067999E-3</v>
      </c>
      <c r="G17" s="2">
        <v>7.8767126374158503E-2</v>
      </c>
      <c r="H17" s="2">
        <v>0</v>
      </c>
      <c r="I17" s="2">
        <v>0</v>
      </c>
      <c r="J17" s="20">
        <v>1.7000000000000001E-2</v>
      </c>
      <c r="K17" s="2">
        <v>0</v>
      </c>
      <c r="M17" s="2"/>
    </row>
    <row r="18" spans="1:13" x14ac:dyDescent="0.3">
      <c r="A18" s="1">
        <v>2001</v>
      </c>
      <c r="B18" s="1">
        <v>2</v>
      </c>
      <c r="C18" s="17">
        <v>0.51189392709173798</v>
      </c>
      <c r="D18" s="2">
        <v>0.11363254140212201</v>
      </c>
      <c r="E18" s="2">
        <v>0.33529010628702999</v>
      </c>
      <c r="F18" s="2">
        <v>2.4736315086421001E-2</v>
      </c>
      <c r="G18" s="2">
        <v>1.1412883079644E-2</v>
      </c>
      <c r="H18" s="2">
        <v>0</v>
      </c>
      <c r="I18" s="2">
        <v>0</v>
      </c>
      <c r="J18" s="20">
        <v>2.7E-2</v>
      </c>
      <c r="K18" s="2">
        <v>0</v>
      </c>
      <c r="M18" s="2"/>
    </row>
    <row r="19" spans="1:13" x14ac:dyDescent="0.3">
      <c r="A19" s="1">
        <v>2001</v>
      </c>
      <c r="B19" s="1">
        <v>3</v>
      </c>
      <c r="C19" s="17">
        <v>0.50523212122935701</v>
      </c>
      <c r="D19" s="2">
        <v>0.11363254140212201</v>
      </c>
      <c r="E19" s="2">
        <v>0.33472891945359601</v>
      </c>
      <c r="F19" s="2">
        <v>4.0163910813949197E-2</v>
      </c>
      <c r="G19" s="2">
        <v>1.26096528391115E-2</v>
      </c>
      <c r="H19" s="2">
        <v>0</v>
      </c>
      <c r="I19" s="2">
        <v>0</v>
      </c>
      <c r="J19" s="20">
        <v>4.0000000000000001E-3</v>
      </c>
      <c r="K19" s="2">
        <v>0</v>
      </c>
      <c r="M19" s="2"/>
    </row>
    <row r="20" spans="1:13" x14ac:dyDescent="0.3">
      <c r="A20" s="1">
        <v>2001</v>
      </c>
      <c r="B20" s="1">
        <v>4</v>
      </c>
      <c r="C20" s="17">
        <v>0.50831097541213099</v>
      </c>
      <c r="D20" s="2">
        <v>0.11363254140212201</v>
      </c>
      <c r="E20" s="2">
        <v>0.334332311512546</v>
      </c>
      <c r="F20" s="2">
        <v>6.3345479094096893E-2</v>
      </c>
      <c r="G20" s="2">
        <v>2.1039042639393402E-3</v>
      </c>
      <c r="H20" s="2">
        <v>0</v>
      </c>
      <c r="I20" s="2">
        <v>0</v>
      </c>
      <c r="J20" s="20">
        <v>-5.0000000000000001E-3</v>
      </c>
      <c r="K20" s="2">
        <v>0</v>
      </c>
      <c r="M20" s="2"/>
    </row>
    <row r="21" spans="1:13" x14ac:dyDescent="0.3">
      <c r="A21" s="1">
        <v>2001</v>
      </c>
      <c r="B21" s="1">
        <v>5</v>
      </c>
      <c r="C21" s="17">
        <v>0.52452022756672401</v>
      </c>
      <c r="D21" s="2">
        <v>0.11363254140212201</v>
      </c>
      <c r="E21" s="2">
        <v>0.33379704384307202</v>
      </c>
      <c r="F21" s="2">
        <v>7.5933901607975293E-2</v>
      </c>
      <c r="G21" s="2">
        <v>1.1429973684267499E-4</v>
      </c>
      <c r="H21" s="2">
        <v>0</v>
      </c>
      <c r="I21" s="2">
        <v>0</v>
      </c>
      <c r="J21" s="20">
        <v>1E-3</v>
      </c>
      <c r="K21" s="2">
        <v>0</v>
      </c>
      <c r="M21" s="2"/>
    </row>
    <row r="22" spans="1:13" x14ac:dyDescent="0.3">
      <c r="A22" s="1">
        <v>2001</v>
      </c>
      <c r="B22" s="1">
        <v>6</v>
      </c>
      <c r="C22" s="17">
        <v>0.60051472993200705</v>
      </c>
      <c r="D22" s="2">
        <v>0.11363254140212201</v>
      </c>
      <c r="E22" s="2">
        <v>0.33330305146075201</v>
      </c>
      <c r="F22" s="2">
        <v>0.15013233051527</v>
      </c>
      <c r="G22" s="2">
        <v>0</v>
      </c>
      <c r="H22" s="2">
        <v>0</v>
      </c>
      <c r="I22" s="2">
        <v>0</v>
      </c>
      <c r="J22" s="20">
        <v>3.0000000000000001E-3</v>
      </c>
      <c r="K22" s="2">
        <v>0</v>
      </c>
      <c r="M22" s="2"/>
    </row>
    <row r="23" spans="1:13" x14ac:dyDescent="0.3">
      <c r="A23" s="1">
        <v>2001</v>
      </c>
      <c r="B23" s="1">
        <v>7</v>
      </c>
      <c r="C23" s="17">
        <v>0.59765597196022202</v>
      </c>
      <c r="D23" s="2">
        <v>0.11363254140212201</v>
      </c>
      <c r="E23" s="2">
        <v>0.33270286358838902</v>
      </c>
      <c r="F23" s="2">
        <v>0.15067799109459801</v>
      </c>
      <c r="G23" s="2">
        <v>0</v>
      </c>
      <c r="H23" s="2">
        <v>0</v>
      </c>
      <c r="I23" s="2">
        <v>0</v>
      </c>
      <c r="J23" s="20">
        <v>1E-3</v>
      </c>
      <c r="K23" s="2">
        <v>0</v>
      </c>
      <c r="M23" s="2"/>
    </row>
    <row r="24" spans="1:13" x14ac:dyDescent="0.3">
      <c r="A24" s="1">
        <v>2001</v>
      </c>
      <c r="B24" s="1">
        <v>8</v>
      </c>
      <c r="C24" s="17">
        <v>0.63954458482048804</v>
      </c>
      <c r="D24" s="2">
        <v>0.11363254140212201</v>
      </c>
      <c r="E24" s="2">
        <v>0.33191411813615102</v>
      </c>
      <c r="F24" s="2">
        <v>0.182454885801729</v>
      </c>
      <c r="G24" s="2">
        <v>0</v>
      </c>
      <c r="H24" s="2">
        <v>0</v>
      </c>
      <c r="I24" s="2">
        <v>0</v>
      </c>
      <c r="J24" s="20">
        <v>1.2E-2</v>
      </c>
      <c r="K24" s="2">
        <v>0</v>
      </c>
      <c r="M24" s="2"/>
    </row>
    <row r="25" spans="1:13" x14ac:dyDescent="0.3">
      <c r="A25" s="1">
        <v>2001</v>
      </c>
      <c r="B25" s="1">
        <v>9</v>
      </c>
      <c r="C25" s="17">
        <v>0.57369607042897997</v>
      </c>
      <c r="D25" s="2">
        <v>0.11363254140212201</v>
      </c>
      <c r="E25" s="2">
        <v>0.33180781640902901</v>
      </c>
      <c r="F25" s="2">
        <v>0.140492009446986</v>
      </c>
      <c r="G25" s="2">
        <v>0</v>
      </c>
      <c r="H25" s="2">
        <v>0</v>
      </c>
      <c r="I25" s="2">
        <v>0</v>
      </c>
      <c r="J25" s="20">
        <v>-1.2E-2</v>
      </c>
      <c r="K25" s="2">
        <v>0</v>
      </c>
      <c r="M25" s="2"/>
    </row>
    <row r="26" spans="1:13" x14ac:dyDescent="0.3">
      <c r="A26" s="1">
        <v>2001</v>
      </c>
      <c r="B26" s="1">
        <v>10</v>
      </c>
      <c r="C26" s="17">
        <v>0.58977337632892302</v>
      </c>
      <c r="D26" s="2">
        <v>0.11363254140212201</v>
      </c>
      <c r="E26" s="2">
        <v>0.32877597191223201</v>
      </c>
      <c r="F26" s="2">
        <v>9.5751148399526503E-2</v>
      </c>
      <c r="G26" s="2">
        <v>1.4293345172623601E-3</v>
      </c>
      <c r="H26" s="2">
        <v>0</v>
      </c>
      <c r="I26" s="2">
        <v>0</v>
      </c>
      <c r="J26" s="20">
        <v>0.05</v>
      </c>
      <c r="K26" s="2">
        <v>0</v>
      </c>
      <c r="M26" s="2"/>
    </row>
    <row r="27" spans="1:13" x14ac:dyDescent="0.3">
      <c r="A27" s="1">
        <v>2001</v>
      </c>
      <c r="B27" s="1">
        <v>11</v>
      </c>
      <c r="C27" s="17">
        <v>0.52395734087271395</v>
      </c>
      <c r="D27" s="2">
        <v>0.11363254140212201</v>
      </c>
      <c r="E27" s="2">
        <v>0.332595587311311</v>
      </c>
      <c r="F27" s="2">
        <v>3.7753540262519099E-2</v>
      </c>
      <c r="G27" s="2">
        <v>1.75970298251049E-3</v>
      </c>
      <c r="H27" s="2">
        <v>0</v>
      </c>
      <c r="I27" s="2">
        <v>0</v>
      </c>
      <c r="J27" s="20">
        <v>3.7999999999999999E-2</v>
      </c>
      <c r="K27" s="2">
        <v>0</v>
      </c>
      <c r="M27" s="2"/>
    </row>
    <row r="28" spans="1:13" x14ac:dyDescent="0.3">
      <c r="A28" s="1">
        <v>2001</v>
      </c>
      <c r="B28" s="1">
        <v>12</v>
      </c>
      <c r="C28" s="17">
        <v>0.49297879007163498</v>
      </c>
      <c r="D28" s="2">
        <v>0.11363254140212201</v>
      </c>
      <c r="E28" s="2">
        <v>0.33714194623812299</v>
      </c>
      <c r="F28" s="2">
        <v>3.5353097364642899E-2</v>
      </c>
      <c r="G28" s="2">
        <v>9.8879026736314306E-3</v>
      </c>
      <c r="H28" s="2">
        <v>0</v>
      </c>
      <c r="I28" s="2">
        <v>0</v>
      </c>
      <c r="J28" s="20">
        <v>-3.0000000000000001E-3</v>
      </c>
      <c r="K28" s="2">
        <v>0</v>
      </c>
      <c r="M28" s="2"/>
    </row>
    <row r="29" spans="1:13" x14ac:dyDescent="0.3">
      <c r="A29" s="1">
        <v>2002</v>
      </c>
      <c r="B29" s="1">
        <v>1</v>
      </c>
      <c r="C29" s="17">
        <v>0.53486636868834003</v>
      </c>
      <c r="D29" s="2">
        <v>0.11363254140212201</v>
      </c>
      <c r="E29" s="2">
        <v>0.344427835638137</v>
      </c>
      <c r="F29" s="2">
        <v>1.7311816562736101E-2</v>
      </c>
      <c r="G29" s="2">
        <v>3.1094871824059799E-2</v>
      </c>
      <c r="H29" s="2">
        <v>0</v>
      </c>
      <c r="I29" s="2">
        <v>0</v>
      </c>
      <c r="J29" s="20">
        <v>2.8000000000000001E-2</v>
      </c>
      <c r="K29" s="2">
        <v>0</v>
      </c>
      <c r="M29" s="2"/>
    </row>
    <row r="30" spans="1:13" x14ac:dyDescent="0.3">
      <c r="A30" s="1">
        <v>2002</v>
      </c>
      <c r="B30" s="1">
        <v>2</v>
      </c>
      <c r="C30" s="17">
        <v>0.50444428850546597</v>
      </c>
      <c r="D30" s="2">
        <v>0.11363254140212201</v>
      </c>
      <c r="E30" s="2">
        <v>0.345073602834226</v>
      </c>
      <c r="F30" s="2">
        <v>1.5818918589131301E-2</v>
      </c>
      <c r="G30" s="2">
        <v>1.2283653406410701E-2</v>
      </c>
      <c r="H30" s="2">
        <v>0</v>
      </c>
      <c r="I30" s="2">
        <v>0</v>
      </c>
      <c r="J30" s="20">
        <v>1.7999999999999999E-2</v>
      </c>
      <c r="K30" s="2">
        <v>0</v>
      </c>
      <c r="M30" s="2"/>
    </row>
    <row r="31" spans="1:13" x14ac:dyDescent="0.3">
      <c r="A31" s="1">
        <v>2002</v>
      </c>
      <c r="B31" s="1">
        <v>3</v>
      </c>
      <c r="C31" s="17">
        <v>0.50307036676059902</v>
      </c>
      <c r="D31" s="2">
        <v>0.11363254140212201</v>
      </c>
      <c r="E31" s="2">
        <v>0.34387939060012901</v>
      </c>
      <c r="F31" s="2">
        <v>4.4378808529434301E-2</v>
      </c>
      <c r="G31" s="2">
        <v>1.07955847416353E-2</v>
      </c>
      <c r="H31" s="2">
        <v>0</v>
      </c>
      <c r="I31" s="2">
        <v>0</v>
      </c>
      <c r="J31" s="20">
        <v>-0.01</v>
      </c>
      <c r="K31" s="2">
        <v>0</v>
      </c>
      <c r="M31" s="2"/>
    </row>
    <row r="32" spans="1:13" x14ac:dyDescent="0.3">
      <c r="A32" s="1">
        <v>2002</v>
      </c>
      <c r="B32" s="1">
        <v>4</v>
      </c>
      <c r="C32" s="17">
        <v>0.52465990902973303</v>
      </c>
      <c r="D32" s="2">
        <v>0.11363254140212201</v>
      </c>
      <c r="E32" s="2">
        <v>0.34315270672537301</v>
      </c>
      <c r="F32" s="2">
        <v>8.3715784371700894E-2</v>
      </c>
      <c r="G32" s="2">
        <v>1.24851816964492E-5</v>
      </c>
      <c r="H32" s="2">
        <v>0</v>
      </c>
      <c r="I32" s="2">
        <v>0</v>
      </c>
      <c r="J32" s="20">
        <v>-1.6E-2</v>
      </c>
      <c r="K32" s="2">
        <v>0</v>
      </c>
      <c r="M32" s="2"/>
    </row>
    <row r="33" spans="1:13" x14ac:dyDescent="0.3">
      <c r="A33" s="1">
        <v>2002</v>
      </c>
      <c r="B33" s="1">
        <v>5</v>
      </c>
      <c r="C33" s="17">
        <v>0.58026568948106205</v>
      </c>
      <c r="D33" s="2">
        <v>0.11363254140212201</v>
      </c>
      <c r="E33" s="2">
        <v>0.342043118642259</v>
      </c>
      <c r="F33" s="2">
        <v>0.122757783308771</v>
      </c>
      <c r="G33" s="2">
        <v>0</v>
      </c>
      <c r="H33" s="2">
        <v>0</v>
      </c>
      <c r="I33" s="2">
        <v>0</v>
      </c>
      <c r="J33" s="20">
        <v>2E-3</v>
      </c>
      <c r="K33" s="2">
        <v>0</v>
      </c>
      <c r="M33" s="2"/>
    </row>
    <row r="34" spans="1:13" x14ac:dyDescent="0.3">
      <c r="A34" s="1">
        <v>2002</v>
      </c>
      <c r="B34" s="1">
        <v>6</v>
      </c>
      <c r="C34" s="17">
        <v>0.58101589060588399</v>
      </c>
      <c r="D34" s="2">
        <v>0.11363254140212201</v>
      </c>
      <c r="E34" s="2">
        <v>0.34150018982512798</v>
      </c>
      <c r="F34" s="2">
        <v>0.12912808864801401</v>
      </c>
      <c r="G34" s="2">
        <v>0</v>
      </c>
      <c r="H34" s="2">
        <v>0</v>
      </c>
      <c r="I34" s="2">
        <v>0</v>
      </c>
      <c r="J34" s="20">
        <v>-3.0000000000000001E-3</v>
      </c>
      <c r="K34" s="2">
        <v>0</v>
      </c>
      <c r="M34" s="2"/>
    </row>
    <row r="35" spans="1:13" x14ac:dyDescent="0.3">
      <c r="A35" s="1">
        <v>2002</v>
      </c>
      <c r="B35" s="1">
        <v>7</v>
      </c>
      <c r="C35" s="17">
        <v>0.61936044530043599</v>
      </c>
      <c r="D35" s="2">
        <v>0.11363254140212201</v>
      </c>
      <c r="E35" s="2">
        <v>0.34046339677924597</v>
      </c>
      <c r="F35" s="2">
        <v>0.15875713979667599</v>
      </c>
      <c r="G35" s="2">
        <v>0</v>
      </c>
      <c r="H35" s="2">
        <v>0</v>
      </c>
      <c r="I35" s="2">
        <v>0</v>
      </c>
      <c r="J35" s="20">
        <v>7.0000000000000001E-3</v>
      </c>
      <c r="K35" s="2">
        <v>0</v>
      </c>
      <c r="M35" s="2"/>
    </row>
    <row r="36" spans="1:13" x14ac:dyDescent="0.3">
      <c r="A36" s="1">
        <v>2002</v>
      </c>
      <c r="B36" s="1">
        <v>8</v>
      </c>
      <c r="C36" s="17">
        <v>0.66174814588948705</v>
      </c>
      <c r="D36" s="2">
        <v>0.11363254140212201</v>
      </c>
      <c r="E36" s="2">
        <v>0.34028940304919802</v>
      </c>
      <c r="F36" s="2">
        <v>0.17979077989487599</v>
      </c>
      <c r="G36" s="2">
        <v>0</v>
      </c>
      <c r="H36" s="2">
        <v>0</v>
      </c>
      <c r="I36" s="2">
        <v>0</v>
      </c>
      <c r="J36" s="20">
        <v>2.8000000000000001E-2</v>
      </c>
      <c r="K36" s="2">
        <v>0</v>
      </c>
      <c r="M36" s="2"/>
    </row>
    <row r="37" spans="1:13" x14ac:dyDescent="0.3">
      <c r="A37" s="1">
        <v>2002</v>
      </c>
      <c r="B37" s="1">
        <v>9</v>
      </c>
      <c r="C37" s="17">
        <v>0.61480222560905295</v>
      </c>
      <c r="D37" s="2">
        <v>0.11363254140212201</v>
      </c>
      <c r="E37" s="2">
        <v>0.34024970827532403</v>
      </c>
      <c r="F37" s="2">
        <v>0.178966388542979</v>
      </c>
      <c r="G37" s="2">
        <v>0</v>
      </c>
      <c r="H37" s="2">
        <v>0</v>
      </c>
      <c r="I37" s="2">
        <v>0</v>
      </c>
      <c r="J37" s="20">
        <v>-1.7999999999999999E-2</v>
      </c>
      <c r="K37" s="2">
        <v>0</v>
      </c>
      <c r="M37" s="2"/>
    </row>
    <row r="38" spans="1:13" x14ac:dyDescent="0.3">
      <c r="A38" s="1">
        <v>2002</v>
      </c>
      <c r="B38" s="1">
        <v>10</v>
      </c>
      <c r="C38" s="17">
        <v>0.578994393811057</v>
      </c>
      <c r="D38" s="2">
        <v>0.11363254140212201</v>
      </c>
      <c r="E38" s="2">
        <v>0.33971329061192301</v>
      </c>
      <c r="F38" s="2">
        <v>0.13669195488326499</v>
      </c>
      <c r="G38" s="2">
        <v>1.6028576584443E-6</v>
      </c>
      <c r="H38" s="2">
        <v>0</v>
      </c>
      <c r="I38" s="2">
        <v>0</v>
      </c>
      <c r="J38" s="20">
        <v>-1.0999999999999999E-2</v>
      </c>
      <c r="K38" s="2">
        <v>0</v>
      </c>
      <c r="M38" s="2"/>
    </row>
    <row r="39" spans="1:13" x14ac:dyDescent="0.3">
      <c r="A39" s="1">
        <v>2002</v>
      </c>
      <c r="B39" s="1">
        <v>11</v>
      </c>
      <c r="C39" s="17">
        <v>0.54283911334598001</v>
      </c>
      <c r="D39" s="2">
        <v>0.11363254140212201</v>
      </c>
      <c r="E39" s="2">
        <v>0.34026039801625502</v>
      </c>
      <c r="F39" s="2">
        <v>5.8290069068953503E-2</v>
      </c>
      <c r="G39" s="2">
        <v>9.4977326731869802E-3</v>
      </c>
      <c r="H39" s="2">
        <v>0</v>
      </c>
      <c r="I39" s="2">
        <v>0</v>
      </c>
      <c r="J39" s="20">
        <v>2.1000000000000001E-2</v>
      </c>
      <c r="K39" s="2">
        <v>0</v>
      </c>
      <c r="M39" s="2"/>
    </row>
    <row r="40" spans="1:13" x14ac:dyDescent="0.3">
      <c r="A40" s="1">
        <v>2002</v>
      </c>
      <c r="B40" s="1">
        <v>12</v>
      </c>
      <c r="C40" s="17">
        <v>0.52609602714012305</v>
      </c>
      <c r="D40" s="2">
        <v>0.11363254140212201</v>
      </c>
      <c r="E40" s="2">
        <v>0.34103312630786597</v>
      </c>
      <c r="F40" s="2">
        <v>1.6189840747782999E-2</v>
      </c>
      <c r="G40" s="2">
        <v>2.6980175935057998E-2</v>
      </c>
      <c r="H40" s="2">
        <v>0</v>
      </c>
      <c r="I40" s="2">
        <v>0</v>
      </c>
      <c r="J40" s="20">
        <v>2.8000000000000001E-2</v>
      </c>
      <c r="K40" s="2">
        <v>0</v>
      </c>
      <c r="M40" s="2"/>
    </row>
    <row r="41" spans="1:13" x14ac:dyDescent="0.3">
      <c r="A41" s="1">
        <v>2003</v>
      </c>
      <c r="B41" s="1">
        <v>1</v>
      </c>
      <c r="C41" s="17">
        <v>0.517138726264458</v>
      </c>
      <c r="D41" s="2">
        <v>0.11363254140212201</v>
      </c>
      <c r="E41" s="2">
        <v>0.34173950891493698</v>
      </c>
      <c r="F41" s="2">
        <v>4.2064775379145802E-3</v>
      </c>
      <c r="G41" s="2">
        <v>6.7272997530021195E-2</v>
      </c>
      <c r="H41" s="2">
        <v>0</v>
      </c>
      <c r="I41" s="2">
        <v>0</v>
      </c>
      <c r="J41" s="20">
        <v>-0.01</v>
      </c>
      <c r="K41" s="2">
        <v>0</v>
      </c>
      <c r="M41" s="2"/>
    </row>
    <row r="42" spans="1:13" x14ac:dyDescent="0.3">
      <c r="A42" s="1">
        <v>2003</v>
      </c>
      <c r="B42" s="1">
        <v>2</v>
      </c>
      <c r="C42" s="17">
        <v>0.50445649304025397</v>
      </c>
      <c r="D42" s="2">
        <v>0.11363254140212201</v>
      </c>
      <c r="E42" s="2">
        <v>0.34253666408753303</v>
      </c>
      <c r="F42" s="2">
        <v>1.9596476573615702E-2</v>
      </c>
      <c r="G42" s="2">
        <v>1.6420301978708699E-2</v>
      </c>
      <c r="H42" s="2">
        <v>0</v>
      </c>
      <c r="I42" s="2">
        <v>0</v>
      </c>
      <c r="J42" s="20">
        <v>1.2E-2</v>
      </c>
      <c r="K42" s="2">
        <v>0</v>
      </c>
      <c r="M42" s="2"/>
    </row>
    <row r="43" spans="1:13" x14ac:dyDescent="0.3">
      <c r="A43" s="1">
        <v>2003</v>
      </c>
      <c r="B43" s="1">
        <v>3</v>
      </c>
      <c r="C43" s="17">
        <v>0.55220509466875201</v>
      </c>
      <c r="D43" s="2">
        <v>0.11363254140212201</v>
      </c>
      <c r="E43" s="2">
        <v>0.34321414555408802</v>
      </c>
      <c r="F43" s="2">
        <v>7.1787450463290201E-2</v>
      </c>
      <c r="G43" s="2">
        <v>5.3109539340247302E-4</v>
      </c>
      <c r="H43" s="2">
        <v>0</v>
      </c>
      <c r="I43" s="2">
        <v>0</v>
      </c>
      <c r="J43" s="20">
        <v>2.3E-2</v>
      </c>
      <c r="K43" s="2">
        <v>0</v>
      </c>
      <c r="M43" s="2"/>
    </row>
    <row r="44" spans="1:13" x14ac:dyDescent="0.3">
      <c r="A44" s="1">
        <v>2003</v>
      </c>
      <c r="B44" s="1">
        <v>4</v>
      </c>
      <c r="C44" s="17">
        <v>0.48494545573112402</v>
      </c>
      <c r="D44" s="2">
        <v>0.11363254140212201</v>
      </c>
      <c r="E44" s="2">
        <v>0.34408634319875298</v>
      </c>
      <c r="F44" s="2">
        <v>5.73512426625684E-2</v>
      </c>
      <c r="G44" s="2">
        <v>8.6499430233717006E-3</v>
      </c>
      <c r="H44" s="2">
        <v>0</v>
      </c>
      <c r="I44" s="2">
        <v>0</v>
      </c>
      <c r="J44" s="20">
        <v>-3.9E-2</v>
      </c>
      <c r="K44" s="2">
        <v>0</v>
      </c>
      <c r="M44" s="2"/>
    </row>
    <row r="45" spans="1:13" x14ac:dyDescent="0.3">
      <c r="A45" s="1">
        <v>2003</v>
      </c>
      <c r="B45" s="1">
        <v>5</v>
      </c>
      <c r="C45" s="17">
        <v>0.59257196576820903</v>
      </c>
      <c r="D45" s="2">
        <v>0.11363254140212201</v>
      </c>
      <c r="E45" s="2">
        <v>0.34443648174603902</v>
      </c>
      <c r="F45" s="2">
        <v>0.12974852533801201</v>
      </c>
      <c r="G45" s="2">
        <v>0</v>
      </c>
      <c r="H45" s="2">
        <v>0</v>
      </c>
      <c r="I45" s="2">
        <v>0</v>
      </c>
      <c r="J45" s="20">
        <v>5.0000000000000001E-3</v>
      </c>
      <c r="K45" s="2">
        <v>0</v>
      </c>
      <c r="M45" s="2"/>
    </row>
    <row r="46" spans="1:13" x14ac:dyDescent="0.3">
      <c r="A46" s="1">
        <v>2003</v>
      </c>
      <c r="B46" s="1">
        <v>6</v>
      </c>
      <c r="C46" s="17">
        <v>0.57860060868740704</v>
      </c>
      <c r="D46" s="2">
        <v>0.11363254140212201</v>
      </c>
      <c r="E46" s="2">
        <v>0.34488897978352201</v>
      </c>
      <c r="F46" s="2">
        <v>0.14423893032916199</v>
      </c>
      <c r="G46" s="2">
        <v>0</v>
      </c>
      <c r="H46" s="2">
        <v>0</v>
      </c>
      <c r="I46" s="2">
        <v>0</v>
      </c>
      <c r="J46" s="20">
        <v>-2.4E-2</v>
      </c>
      <c r="K46" s="2">
        <v>0</v>
      </c>
      <c r="M46" s="2"/>
    </row>
    <row r="47" spans="1:13" x14ac:dyDescent="0.3">
      <c r="A47" s="1">
        <v>2003</v>
      </c>
      <c r="B47" s="1">
        <v>7</v>
      </c>
      <c r="C47" s="17">
        <v>0.65228442807298603</v>
      </c>
      <c r="D47" s="2">
        <v>0.11363254140212201</v>
      </c>
      <c r="E47" s="2">
        <v>0.34460701772531799</v>
      </c>
      <c r="F47" s="2">
        <v>0.184210379265597</v>
      </c>
      <c r="G47" s="2">
        <v>0</v>
      </c>
      <c r="H47" s="2">
        <v>0</v>
      </c>
      <c r="I47" s="2">
        <v>0</v>
      </c>
      <c r="J47" s="20">
        <v>0.01</v>
      </c>
      <c r="K47" s="2">
        <v>0</v>
      </c>
      <c r="M47" s="2"/>
    </row>
    <row r="48" spans="1:13" x14ac:dyDescent="0.3">
      <c r="A48" s="1">
        <v>2003</v>
      </c>
      <c r="B48" s="1">
        <v>8</v>
      </c>
      <c r="C48" s="17">
        <v>0.59971477370453097</v>
      </c>
      <c r="D48" s="2">
        <v>0.11363254140212201</v>
      </c>
      <c r="E48" s="2">
        <v>0.34607618301590998</v>
      </c>
      <c r="F48" s="2">
        <v>0.16246267169709699</v>
      </c>
      <c r="G48" s="2">
        <v>0</v>
      </c>
      <c r="H48" s="2">
        <v>0</v>
      </c>
      <c r="I48" s="2">
        <v>0</v>
      </c>
      <c r="J48" s="20">
        <v>-2.1999999999999999E-2</v>
      </c>
      <c r="K48" s="2">
        <v>0</v>
      </c>
      <c r="M48" s="2"/>
    </row>
    <row r="49" spans="1:13" x14ac:dyDescent="0.3">
      <c r="A49" s="1">
        <v>2003</v>
      </c>
      <c r="B49" s="1">
        <v>9</v>
      </c>
      <c r="C49" s="17">
        <v>0.62204676978440998</v>
      </c>
      <c r="D49" s="2">
        <v>0.11363254140212201</v>
      </c>
      <c r="E49" s="2">
        <v>0.34773378547386102</v>
      </c>
      <c r="F49" s="2">
        <v>0.16058700176591501</v>
      </c>
      <c r="G49" s="2">
        <v>0</v>
      </c>
      <c r="H49" s="2">
        <v>0</v>
      </c>
      <c r="I49" s="2">
        <v>0</v>
      </c>
      <c r="J49" s="20">
        <v>0</v>
      </c>
      <c r="K49" s="2">
        <v>0</v>
      </c>
      <c r="M49" s="2"/>
    </row>
    <row r="50" spans="1:13" x14ac:dyDescent="0.3">
      <c r="A50" s="1">
        <v>2003</v>
      </c>
      <c r="B50" s="1">
        <v>10</v>
      </c>
      <c r="C50" s="17">
        <v>0.60187191357491598</v>
      </c>
      <c r="D50" s="2">
        <v>0.11363254140212201</v>
      </c>
      <c r="E50" s="2">
        <v>0.35004921294375202</v>
      </c>
      <c r="F50" s="2">
        <v>0.123904292590742</v>
      </c>
      <c r="G50" s="2">
        <v>0</v>
      </c>
      <c r="H50" s="2">
        <v>0</v>
      </c>
      <c r="I50" s="2">
        <v>0</v>
      </c>
      <c r="J50" s="20">
        <v>1.4E-2</v>
      </c>
      <c r="K50" s="2">
        <v>0</v>
      </c>
      <c r="M50" s="2"/>
    </row>
    <row r="51" spans="1:13" x14ac:dyDescent="0.3">
      <c r="A51" s="1">
        <v>2003</v>
      </c>
      <c r="B51" s="1">
        <v>11</v>
      </c>
      <c r="C51" s="17">
        <v>0.51915411884488905</v>
      </c>
      <c r="D51" s="2">
        <v>0.11363254140212201</v>
      </c>
      <c r="E51" s="2">
        <v>0.35064429882578402</v>
      </c>
      <c r="F51" s="2">
        <v>7.2333997894365606E-2</v>
      </c>
      <c r="G51" s="2">
        <v>1.0399284942884501E-3</v>
      </c>
      <c r="H51" s="2">
        <v>0</v>
      </c>
      <c r="I51" s="2">
        <v>0</v>
      </c>
      <c r="J51" s="20">
        <v>-1.7999999999999999E-2</v>
      </c>
      <c r="K51" s="2">
        <v>0</v>
      </c>
      <c r="M51" s="2"/>
    </row>
    <row r="52" spans="1:13" x14ac:dyDescent="0.3">
      <c r="A52" s="1">
        <v>2003</v>
      </c>
      <c r="B52" s="1">
        <v>12</v>
      </c>
      <c r="C52" s="17">
        <v>0.50935965145240303</v>
      </c>
      <c r="D52" s="2">
        <v>0.11363254140212201</v>
      </c>
      <c r="E52" s="2">
        <v>0.35095439618415503</v>
      </c>
      <c r="F52" s="2">
        <v>7.9730932925516796E-3</v>
      </c>
      <c r="G52" s="2">
        <v>3.6764390968417299E-2</v>
      </c>
      <c r="H52" s="2">
        <v>0</v>
      </c>
      <c r="I52" s="2">
        <v>0</v>
      </c>
      <c r="J52" s="20">
        <v>0</v>
      </c>
      <c r="K52" s="2">
        <v>0</v>
      </c>
      <c r="M52" s="2"/>
    </row>
    <row r="53" spans="1:13" x14ac:dyDescent="0.3">
      <c r="A53" s="1">
        <v>2004</v>
      </c>
      <c r="B53" s="1">
        <v>1</v>
      </c>
      <c r="C53" s="17">
        <v>0.50501864629346505</v>
      </c>
      <c r="D53" s="2">
        <v>0.11363254140212201</v>
      </c>
      <c r="E53" s="2">
        <v>0.35058172578564301</v>
      </c>
      <c r="F53" s="2">
        <v>1.13474573145496E-2</v>
      </c>
      <c r="G53" s="2">
        <v>3.4595122619835598E-2</v>
      </c>
      <c r="H53" s="2">
        <v>0</v>
      </c>
      <c r="I53" s="2">
        <v>0</v>
      </c>
      <c r="J53" s="20">
        <v>-5.0000000000000001E-3</v>
      </c>
      <c r="K53" s="2">
        <v>0</v>
      </c>
      <c r="M53" s="2"/>
    </row>
    <row r="54" spans="1:13" x14ac:dyDescent="0.3">
      <c r="A54" s="1">
        <v>2004</v>
      </c>
      <c r="B54" s="1">
        <v>2</v>
      </c>
      <c r="C54" s="17">
        <v>0.501697121971586</v>
      </c>
      <c r="D54" s="2">
        <v>0.11363254140212201</v>
      </c>
      <c r="E54" s="2">
        <v>0.35194867725812101</v>
      </c>
      <c r="F54" s="2">
        <v>1.7830737638454899E-2</v>
      </c>
      <c r="G54" s="2">
        <v>1.8282791284563601E-2</v>
      </c>
      <c r="H54" s="2">
        <v>0</v>
      </c>
      <c r="I54" s="2">
        <v>0</v>
      </c>
      <c r="J54" s="20">
        <v>0</v>
      </c>
      <c r="K54" s="2">
        <v>0</v>
      </c>
      <c r="M54" s="2"/>
    </row>
    <row r="55" spans="1:13" x14ac:dyDescent="0.3">
      <c r="A55" s="1">
        <v>2004</v>
      </c>
      <c r="B55" s="1">
        <v>3</v>
      </c>
      <c r="C55" s="17">
        <v>0.47595517982737501</v>
      </c>
      <c r="D55" s="2">
        <v>0.11363254140212201</v>
      </c>
      <c r="E55" s="2">
        <v>0.353702696484617</v>
      </c>
      <c r="F55" s="2">
        <v>2.68398279483614E-2</v>
      </c>
      <c r="G55" s="2">
        <v>1.1197045825901201E-2</v>
      </c>
      <c r="H55" s="2">
        <v>0</v>
      </c>
      <c r="I55" s="2">
        <v>0</v>
      </c>
      <c r="J55" s="20">
        <v>-2.9000000000000001E-2</v>
      </c>
      <c r="K55" s="2">
        <v>0</v>
      </c>
      <c r="M55" s="2"/>
    </row>
    <row r="56" spans="1:13" x14ac:dyDescent="0.3">
      <c r="A56" s="1">
        <v>2004</v>
      </c>
      <c r="B56" s="1">
        <v>4</v>
      </c>
      <c r="C56" s="17">
        <v>0.49397309641272802</v>
      </c>
      <c r="D56" s="2">
        <v>0.11363254140212201</v>
      </c>
      <c r="E56" s="2">
        <v>0.355749871566724</v>
      </c>
      <c r="F56" s="2">
        <v>4.34065192305262E-2</v>
      </c>
      <c r="G56" s="2">
        <v>9.2893334355335505E-3</v>
      </c>
      <c r="H56" s="2">
        <v>0</v>
      </c>
      <c r="I56" s="2">
        <v>0</v>
      </c>
      <c r="J56" s="20">
        <v>-2.8000000000000001E-2</v>
      </c>
      <c r="K56" s="2">
        <v>0</v>
      </c>
      <c r="M56" s="2"/>
    </row>
    <row r="57" spans="1:13" x14ac:dyDescent="0.3">
      <c r="A57" s="1">
        <v>2004</v>
      </c>
      <c r="B57" s="1">
        <v>5</v>
      </c>
      <c r="C57" s="17">
        <v>0.51279972735883905</v>
      </c>
      <c r="D57" s="2">
        <v>0.11363254140212201</v>
      </c>
      <c r="E57" s="2">
        <v>0.35685415010592603</v>
      </c>
      <c r="F57" s="2">
        <v>7.5083821263800907E-2</v>
      </c>
      <c r="G57" s="2">
        <v>3.7830198092725499E-3</v>
      </c>
      <c r="H57" s="2">
        <v>0</v>
      </c>
      <c r="I57" s="2">
        <v>0</v>
      </c>
      <c r="J57" s="20">
        <v>-3.6999999999999998E-2</v>
      </c>
      <c r="K57" s="2">
        <v>0</v>
      </c>
      <c r="M57" s="2"/>
    </row>
    <row r="58" spans="1:13" x14ac:dyDescent="0.3">
      <c r="A58" s="1">
        <v>2004</v>
      </c>
      <c r="B58" s="1">
        <v>6</v>
      </c>
      <c r="C58" s="17">
        <v>0.63220431104470598</v>
      </c>
      <c r="D58" s="2">
        <v>0.11363254140212201</v>
      </c>
      <c r="E58" s="2">
        <v>0.35776313009201</v>
      </c>
      <c r="F58" s="2">
        <v>0.18239711785995899</v>
      </c>
      <c r="G58" s="2">
        <v>0</v>
      </c>
      <c r="H58" s="2">
        <v>0</v>
      </c>
      <c r="I58" s="2">
        <v>0</v>
      </c>
      <c r="J58" s="20">
        <v>-2.1999999999999999E-2</v>
      </c>
      <c r="K58" s="2">
        <v>0</v>
      </c>
      <c r="M58" s="2"/>
    </row>
    <row r="59" spans="1:13" x14ac:dyDescent="0.3">
      <c r="A59" s="1">
        <v>2004</v>
      </c>
      <c r="B59" s="1">
        <v>7</v>
      </c>
      <c r="C59" s="17">
        <v>0.62193403096960798</v>
      </c>
      <c r="D59" s="2">
        <v>0.11363254140212201</v>
      </c>
      <c r="E59" s="2">
        <v>0.35830827481300498</v>
      </c>
      <c r="F59" s="2">
        <v>0.17605783497857999</v>
      </c>
      <c r="G59" s="2">
        <v>0</v>
      </c>
      <c r="H59" s="2">
        <v>0</v>
      </c>
      <c r="I59" s="2">
        <v>0</v>
      </c>
      <c r="J59" s="20">
        <v>-2.5999999999999999E-2</v>
      </c>
      <c r="K59" s="2">
        <v>0</v>
      </c>
      <c r="M59" s="2"/>
    </row>
    <row r="60" spans="1:13" x14ac:dyDescent="0.3">
      <c r="A60" s="1">
        <v>2004</v>
      </c>
      <c r="B60" s="1">
        <v>8</v>
      </c>
      <c r="C60" s="17">
        <v>0.55572871787296896</v>
      </c>
      <c r="D60" s="2">
        <v>0.11363254140212201</v>
      </c>
      <c r="E60" s="2">
        <v>0.36001743163647798</v>
      </c>
      <c r="F60" s="2">
        <v>0.16936485080173899</v>
      </c>
      <c r="G60" s="2">
        <v>0</v>
      </c>
      <c r="H60" s="2">
        <v>-8.0774799247310597E-2</v>
      </c>
      <c r="I60" s="2">
        <v>0</v>
      </c>
      <c r="J60" s="20">
        <v>-7.0000000000000001E-3</v>
      </c>
      <c r="K60" s="2">
        <v>0</v>
      </c>
      <c r="M60" s="2"/>
    </row>
    <row r="61" spans="1:13" x14ac:dyDescent="0.3">
      <c r="A61" s="1">
        <v>2004</v>
      </c>
      <c r="B61" s="1">
        <v>9</v>
      </c>
      <c r="C61" s="17">
        <v>0.620516384952848</v>
      </c>
      <c r="D61" s="2">
        <v>0.11363254140212201</v>
      </c>
      <c r="E61" s="2">
        <v>0.361595851794343</v>
      </c>
      <c r="F61" s="2">
        <v>0.169026382188214</v>
      </c>
      <c r="G61" s="2">
        <v>0</v>
      </c>
      <c r="H61" s="2">
        <v>0</v>
      </c>
      <c r="I61" s="2">
        <v>0</v>
      </c>
      <c r="J61" s="20">
        <v>-2.4E-2</v>
      </c>
      <c r="K61" s="2">
        <v>0</v>
      </c>
      <c r="M61" s="2"/>
    </row>
    <row r="62" spans="1:13" x14ac:dyDescent="0.3">
      <c r="A62" s="1">
        <v>2004</v>
      </c>
      <c r="B62" s="1">
        <v>10</v>
      </c>
      <c r="C62" s="17">
        <v>0.54938880487275898</v>
      </c>
      <c r="D62" s="2">
        <v>0.11363254140212201</v>
      </c>
      <c r="E62" s="2">
        <v>0.36501755316448398</v>
      </c>
      <c r="F62" s="2">
        <v>0.102415915748045</v>
      </c>
      <c r="G62" s="2">
        <v>4.23415997259611E-4</v>
      </c>
      <c r="H62" s="2">
        <v>0</v>
      </c>
      <c r="I62" s="2">
        <v>0</v>
      </c>
      <c r="J62" s="20">
        <v>-3.2000000000000001E-2</v>
      </c>
      <c r="K62" s="2">
        <v>0</v>
      </c>
      <c r="M62" s="2"/>
    </row>
    <row r="63" spans="1:13" x14ac:dyDescent="0.3">
      <c r="A63" s="1">
        <v>2004</v>
      </c>
      <c r="B63" s="1">
        <v>11</v>
      </c>
      <c r="C63" s="17">
        <v>0.55069115863820095</v>
      </c>
      <c r="D63" s="2">
        <v>0.11363254140212201</v>
      </c>
      <c r="E63" s="2">
        <v>0.36406217285731501</v>
      </c>
      <c r="F63" s="2">
        <v>5.0505721095530101E-2</v>
      </c>
      <c r="G63" s="2">
        <v>2.5169957259196301E-3</v>
      </c>
      <c r="H63" s="2">
        <v>0</v>
      </c>
      <c r="I63" s="2">
        <v>0</v>
      </c>
      <c r="J63" s="20">
        <v>0.02</v>
      </c>
      <c r="K63" s="2">
        <v>0</v>
      </c>
      <c r="M63" s="2"/>
    </row>
    <row r="64" spans="1:13" x14ac:dyDescent="0.3">
      <c r="A64" s="1">
        <v>2004</v>
      </c>
      <c r="B64" s="1">
        <v>12</v>
      </c>
      <c r="C64" s="17">
        <v>0.52830088766329297</v>
      </c>
      <c r="D64" s="2">
        <v>0.11363254140212201</v>
      </c>
      <c r="E64" s="2">
        <v>0.36239380578629399</v>
      </c>
      <c r="F64" s="2">
        <v>1.61554233359298E-2</v>
      </c>
      <c r="G64" s="2">
        <v>2.86561962257014E-2</v>
      </c>
      <c r="H64" s="2">
        <v>0</v>
      </c>
      <c r="I64" s="2">
        <v>0</v>
      </c>
      <c r="J64" s="20">
        <v>7.0000000000000001E-3</v>
      </c>
      <c r="K64" s="2">
        <v>0</v>
      </c>
      <c r="M64" s="2"/>
    </row>
    <row r="65" spans="1:13" x14ac:dyDescent="0.3">
      <c r="A65" s="1">
        <v>2005</v>
      </c>
      <c r="B65" s="1">
        <v>1</v>
      </c>
      <c r="C65" s="17">
        <v>0.50469485148552296</v>
      </c>
      <c r="D65" s="2">
        <v>0.11363254140212201</v>
      </c>
      <c r="E65" s="2">
        <v>0.35962935510649302</v>
      </c>
      <c r="F65" s="2">
        <v>1.3525616347793101E-2</v>
      </c>
      <c r="G65" s="2">
        <v>2.8185921966267801E-2</v>
      </c>
      <c r="H65" s="2">
        <v>0</v>
      </c>
      <c r="I65" s="2">
        <v>0</v>
      </c>
      <c r="J65" s="20">
        <v>-0.01</v>
      </c>
      <c r="K65" s="2">
        <v>0</v>
      </c>
      <c r="M65" s="2"/>
    </row>
    <row r="66" spans="1:13" x14ac:dyDescent="0.3">
      <c r="A66" s="1">
        <v>2005</v>
      </c>
      <c r="B66" s="1">
        <v>2</v>
      </c>
      <c r="C66" s="17">
        <v>0.49572624009232402</v>
      </c>
      <c r="D66" s="2">
        <v>0.11363254140212201</v>
      </c>
      <c r="E66" s="2">
        <v>0.359661045900245</v>
      </c>
      <c r="F66" s="2">
        <v>8.3725131370792003E-3</v>
      </c>
      <c r="G66" s="2">
        <v>2.44025381154356E-2</v>
      </c>
      <c r="H66" s="2">
        <v>0</v>
      </c>
      <c r="I66" s="2">
        <v>0</v>
      </c>
      <c r="J66" s="20">
        <v>-0.01</v>
      </c>
      <c r="K66" s="2">
        <v>0</v>
      </c>
      <c r="M66" s="2"/>
    </row>
    <row r="67" spans="1:13" x14ac:dyDescent="0.3">
      <c r="A67" s="1">
        <v>2005</v>
      </c>
      <c r="B67" s="1">
        <v>3</v>
      </c>
      <c r="C67" s="17">
        <v>0.48473578968688802</v>
      </c>
      <c r="D67" s="2">
        <v>0.11363254140212201</v>
      </c>
      <c r="E67" s="2">
        <v>0.36063144788243301</v>
      </c>
      <c r="F67" s="2">
        <v>3.11797534250207E-2</v>
      </c>
      <c r="G67" s="2">
        <v>2.1587947044739299E-2</v>
      </c>
      <c r="H67" s="2">
        <v>0</v>
      </c>
      <c r="I67" s="2">
        <v>0</v>
      </c>
      <c r="J67" s="20">
        <v>-4.2000000000000003E-2</v>
      </c>
      <c r="K67" s="2">
        <v>0</v>
      </c>
      <c r="M67" s="2"/>
    </row>
    <row r="68" spans="1:13" x14ac:dyDescent="0.3">
      <c r="A68" s="1">
        <v>2005</v>
      </c>
      <c r="B68" s="1">
        <v>4</v>
      </c>
      <c r="C68" s="17">
        <v>0.46756849945443202</v>
      </c>
      <c r="D68" s="2">
        <v>0.11363254140212201</v>
      </c>
      <c r="E68" s="2">
        <v>0.361279070315286</v>
      </c>
      <c r="F68" s="2">
        <v>3.9003735880182702E-2</v>
      </c>
      <c r="G68" s="2">
        <v>7.4875349766809597E-3</v>
      </c>
      <c r="H68" s="2">
        <v>0</v>
      </c>
      <c r="I68" s="2">
        <v>0</v>
      </c>
      <c r="J68" s="20">
        <v>-5.3999999999999999E-2</v>
      </c>
      <c r="K68" s="2">
        <v>0</v>
      </c>
      <c r="M68" s="2"/>
    </row>
    <row r="69" spans="1:13" x14ac:dyDescent="0.3">
      <c r="A69" s="1">
        <v>2005</v>
      </c>
      <c r="B69" s="1">
        <v>5</v>
      </c>
      <c r="C69" s="17">
        <v>0.51469237824722502</v>
      </c>
      <c r="D69" s="2">
        <v>0.11363254140212201</v>
      </c>
      <c r="E69" s="2">
        <v>0.36237658337517897</v>
      </c>
      <c r="F69" s="2">
        <v>8.5683117760709804E-2</v>
      </c>
      <c r="G69" s="2">
        <v>2.04738088293643E-4</v>
      </c>
      <c r="H69" s="2">
        <v>0</v>
      </c>
      <c r="I69" s="2">
        <v>0</v>
      </c>
      <c r="J69" s="20">
        <v>-4.7E-2</v>
      </c>
      <c r="K69" s="2">
        <v>0</v>
      </c>
      <c r="M69" s="2"/>
    </row>
    <row r="70" spans="1:13" x14ac:dyDescent="0.3">
      <c r="A70" s="1">
        <v>2005</v>
      </c>
      <c r="B70" s="1">
        <v>6</v>
      </c>
      <c r="C70" s="17">
        <v>0.55543211475263998</v>
      </c>
      <c r="D70" s="2">
        <v>0.11363254140212201</v>
      </c>
      <c r="E70" s="2">
        <v>0.363129037861391</v>
      </c>
      <c r="F70" s="2">
        <v>0.13897077185912099</v>
      </c>
      <c r="G70" s="2">
        <v>0</v>
      </c>
      <c r="H70" s="2">
        <v>0</v>
      </c>
      <c r="I70" s="2">
        <v>0</v>
      </c>
      <c r="J70" s="20">
        <v>-0.06</v>
      </c>
      <c r="K70" s="2">
        <v>0</v>
      </c>
      <c r="M70" s="2"/>
    </row>
    <row r="71" spans="1:13" x14ac:dyDescent="0.3">
      <c r="A71" s="1">
        <v>2005</v>
      </c>
      <c r="B71" s="1">
        <v>7</v>
      </c>
      <c r="C71" s="17">
        <v>0.64424162423363796</v>
      </c>
      <c r="D71" s="2">
        <v>0.11363254140212201</v>
      </c>
      <c r="E71" s="2">
        <v>0.36432845460247898</v>
      </c>
      <c r="F71" s="2">
        <v>0.19841043465768099</v>
      </c>
      <c r="G71" s="2">
        <v>0</v>
      </c>
      <c r="H71" s="2">
        <v>0</v>
      </c>
      <c r="I71" s="2">
        <v>0</v>
      </c>
      <c r="J71" s="20">
        <v>-3.2000000000000001E-2</v>
      </c>
      <c r="K71" s="2">
        <v>0</v>
      </c>
      <c r="M71" s="2"/>
    </row>
    <row r="72" spans="1:13" x14ac:dyDescent="0.3">
      <c r="A72" s="1">
        <v>2005</v>
      </c>
      <c r="B72" s="1">
        <v>8</v>
      </c>
      <c r="C72" s="17">
        <v>0.63865318678340599</v>
      </c>
      <c r="D72" s="2">
        <v>0.11363254140212201</v>
      </c>
      <c r="E72" s="2">
        <v>0.36435118549159401</v>
      </c>
      <c r="F72" s="2">
        <v>0.20551296666347499</v>
      </c>
      <c r="G72" s="2">
        <v>0</v>
      </c>
      <c r="H72" s="2">
        <v>0</v>
      </c>
      <c r="I72" s="2">
        <v>0</v>
      </c>
      <c r="J72" s="20">
        <v>-4.4999999999999998E-2</v>
      </c>
      <c r="K72" s="2">
        <v>0</v>
      </c>
      <c r="M72" s="2"/>
    </row>
    <row r="73" spans="1:13" x14ac:dyDescent="0.3">
      <c r="A73" s="1">
        <v>2005</v>
      </c>
      <c r="B73" s="1">
        <v>9</v>
      </c>
      <c r="C73" s="17">
        <v>0.61998476585402795</v>
      </c>
      <c r="D73" s="2">
        <v>0.11363254140212201</v>
      </c>
      <c r="E73" s="2">
        <v>0.36468304605157797</v>
      </c>
      <c r="F73" s="2">
        <v>0.17835591766851899</v>
      </c>
      <c r="G73" s="2">
        <v>0</v>
      </c>
      <c r="H73" s="2">
        <v>0</v>
      </c>
      <c r="I73" s="2">
        <v>0</v>
      </c>
      <c r="J73" s="20">
        <v>-3.6999999999999998E-2</v>
      </c>
      <c r="K73" s="2">
        <v>0</v>
      </c>
      <c r="M73" s="2"/>
    </row>
    <row r="74" spans="1:13" x14ac:dyDescent="0.3">
      <c r="A74" s="1">
        <v>2005</v>
      </c>
      <c r="B74" s="1">
        <v>10</v>
      </c>
      <c r="C74" s="17">
        <v>0.59210112646822899</v>
      </c>
      <c r="D74" s="2">
        <v>0.11363254140212201</v>
      </c>
      <c r="E74" s="2">
        <v>0.36303097620392599</v>
      </c>
      <c r="F74" s="2">
        <v>0.121108482074878</v>
      </c>
      <c r="G74" s="2">
        <v>3.6081882830198602E-3</v>
      </c>
      <c r="H74" s="2">
        <v>0</v>
      </c>
      <c r="I74" s="2">
        <v>0</v>
      </c>
      <c r="J74" s="20">
        <v>-8.9999999999999993E-3</v>
      </c>
      <c r="K74" s="2">
        <v>0</v>
      </c>
      <c r="M74" s="2"/>
    </row>
    <row r="75" spans="1:13" x14ac:dyDescent="0.3">
      <c r="A75" s="1">
        <v>2005</v>
      </c>
      <c r="B75" s="1">
        <v>11</v>
      </c>
      <c r="C75" s="17">
        <v>0.45874706068369198</v>
      </c>
      <c r="D75" s="2">
        <v>0.11363254140212201</v>
      </c>
      <c r="E75" s="2">
        <v>0.36597461328916098</v>
      </c>
      <c r="F75" s="2">
        <v>4.8871104209357398E-2</v>
      </c>
      <c r="G75" s="2">
        <v>4.4634250777825096E-3</v>
      </c>
      <c r="H75" s="2">
        <v>0</v>
      </c>
      <c r="I75" s="2">
        <v>-6.12092748909158E-2</v>
      </c>
      <c r="J75" s="20">
        <v>-1.2999999999999999E-2</v>
      </c>
      <c r="K75" s="2">
        <v>0</v>
      </c>
      <c r="M75" s="2"/>
    </row>
    <row r="76" spans="1:13" x14ac:dyDescent="0.3">
      <c r="A76" s="1">
        <v>2005</v>
      </c>
      <c r="B76" s="1">
        <v>12</v>
      </c>
      <c r="C76" s="17">
        <v>0.50229904215055599</v>
      </c>
      <c r="D76" s="2">
        <v>0.11363254140212201</v>
      </c>
      <c r="E76" s="2">
        <v>0.36963781954748698</v>
      </c>
      <c r="F76" s="2">
        <v>1.0620174994716999E-2</v>
      </c>
      <c r="G76" s="2">
        <v>2.5083003328309299E-2</v>
      </c>
      <c r="H76" s="2">
        <v>0</v>
      </c>
      <c r="I76" s="2">
        <v>0</v>
      </c>
      <c r="J76" s="20">
        <v>-1.7000000000000001E-2</v>
      </c>
      <c r="K76" s="2">
        <v>0</v>
      </c>
      <c r="M76" s="2"/>
    </row>
    <row r="77" spans="1:13" x14ac:dyDescent="0.3">
      <c r="A77" s="1">
        <v>2006</v>
      </c>
      <c r="B77" s="1">
        <v>1</v>
      </c>
      <c r="C77" s="17">
        <v>0.49931210679402899</v>
      </c>
      <c r="D77" s="2">
        <v>0.11363254140212201</v>
      </c>
      <c r="E77" s="2">
        <v>0.37438731528941999</v>
      </c>
      <c r="F77" s="2">
        <v>1.6376816171961999E-2</v>
      </c>
      <c r="G77" s="2">
        <v>2.6643980180757702E-2</v>
      </c>
      <c r="H77" s="2">
        <v>0</v>
      </c>
      <c r="I77" s="2">
        <v>0</v>
      </c>
      <c r="J77" s="20">
        <v>-3.2000000000000001E-2</v>
      </c>
      <c r="K77" s="2">
        <v>0</v>
      </c>
      <c r="M77" s="2"/>
    </row>
    <row r="78" spans="1:13" x14ac:dyDescent="0.3">
      <c r="A78" s="1">
        <v>2006</v>
      </c>
      <c r="B78" s="1">
        <v>2</v>
      </c>
      <c r="C78" s="17">
        <v>0.49038665615251298</v>
      </c>
      <c r="D78" s="2">
        <v>0.11363254140212201</v>
      </c>
      <c r="E78" s="2">
        <v>0.37639870496227601</v>
      </c>
      <c r="F78" s="2">
        <v>1.31332007206926E-2</v>
      </c>
      <c r="G78" s="2">
        <v>3.0884524527084602E-2</v>
      </c>
      <c r="H78" s="2">
        <v>0</v>
      </c>
      <c r="I78" s="2">
        <v>0</v>
      </c>
      <c r="J78" s="20">
        <v>-4.3999999999999997E-2</v>
      </c>
      <c r="K78" s="2">
        <v>0</v>
      </c>
      <c r="M78" s="2"/>
    </row>
    <row r="79" spans="1:13" x14ac:dyDescent="0.3">
      <c r="A79" s="1">
        <v>2006</v>
      </c>
      <c r="B79" s="1">
        <v>3</v>
      </c>
      <c r="C79" s="17">
        <v>0.46129148977870199</v>
      </c>
      <c r="D79" s="2">
        <v>0.11363254140212201</v>
      </c>
      <c r="E79" s="2">
        <v>0.37739869827605699</v>
      </c>
      <c r="F79" s="2">
        <v>2.7364814206882099E-2</v>
      </c>
      <c r="G79" s="2">
        <v>1.47503462859905E-2</v>
      </c>
      <c r="H79" s="2">
        <v>0</v>
      </c>
      <c r="I79" s="2">
        <v>0</v>
      </c>
      <c r="J79" s="20">
        <v>-7.1999999999999995E-2</v>
      </c>
      <c r="K79" s="2">
        <v>0</v>
      </c>
      <c r="M79" s="2"/>
    </row>
    <row r="80" spans="1:13" x14ac:dyDescent="0.3">
      <c r="A80" s="1">
        <v>2006</v>
      </c>
      <c r="B80" s="1">
        <v>4</v>
      </c>
      <c r="C80" s="17">
        <v>0.50835039387171099</v>
      </c>
      <c r="D80" s="2">
        <v>0.11363254140212201</v>
      </c>
      <c r="E80" s="2">
        <v>0.37908004986613703</v>
      </c>
      <c r="F80" s="2">
        <v>7.4420703326358098E-2</v>
      </c>
      <c r="G80" s="2">
        <v>9.0003075373188595E-4</v>
      </c>
      <c r="H80" s="2">
        <v>0</v>
      </c>
      <c r="I80" s="2">
        <v>0</v>
      </c>
      <c r="J80" s="20">
        <v>-0.06</v>
      </c>
      <c r="K80" s="2">
        <v>0</v>
      </c>
      <c r="M80" s="2"/>
    </row>
    <row r="81" spans="1:13" x14ac:dyDescent="0.3">
      <c r="A81" s="1">
        <v>2006</v>
      </c>
      <c r="B81" s="1">
        <v>5</v>
      </c>
      <c r="C81" s="17">
        <v>0.53527386581391001</v>
      </c>
      <c r="D81" s="2">
        <v>0.11363254140212201</v>
      </c>
      <c r="E81" s="2">
        <v>0.37951270539353199</v>
      </c>
      <c r="F81" s="2">
        <v>9.9696865150692399E-2</v>
      </c>
      <c r="G81" s="2">
        <v>3.6495037627996498E-4</v>
      </c>
      <c r="H81" s="2">
        <v>0</v>
      </c>
      <c r="I81" s="2">
        <v>0</v>
      </c>
      <c r="J81" s="20">
        <v>-5.8000000000000003E-2</v>
      </c>
      <c r="K81" s="2">
        <v>0</v>
      </c>
      <c r="M81" s="2"/>
    </row>
    <row r="82" spans="1:13" x14ac:dyDescent="0.3">
      <c r="A82" s="1">
        <v>2006</v>
      </c>
      <c r="B82" s="1">
        <v>6</v>
      </c>
      <c r="C82" s="17">
        <v>0.60407942306377405</v>
      </c>
      <c r="D82" s="2">
        <v>0.11363254140212201</v>
      </c>
      <c r="E82" s="2">
        <v>0.380083652740281</v>
      </c>
      <c r="F82" s="2">
        <v>0.160127192727158</v>
      </c>
      <c r="G82" s="2">
        <v>0</v>
      </c>
      <c r="H82" s="2">
        <v>0</v>
      </c>
      <c r="I82" s="2">
        <v>0</v>
      </c>
      <c r="J82" s="20">
        <v>-0.05</v>
      </c>
      <c r="K82" s="2">
        <v>0</v>
      </c>
      <c r="M82" s="2"/>
    </row>
    <row r="83" spans="1:13" x14ac:dyDescent="0.3">
      <c r="A83" s="1">
        <v>2006</v>
      </c>
      <c r="B83" s="1">
        <v>7</v>
      </c>
      <c r="C83" s="17">
        <v>0.61090586484027798</v>
      </c>
      <c r="D83" s="2">
        <v>0.11363254140212201</v>
      </c>
      <c r="E83" s="2">
        <v>0.38019026798936201</v>
      </c>
      <c r="F83" s="2">
        <v>0.160422877262936</v>
      </c>
      <c r="G83" s="2">
        <v>0</v>
      </c>
      <c r="H83" s="2">
        <v>0</v>
      </c>
      <c r="I83" s="2">
        <v>0</v>
      </c>
      <c r="J83" s="20">
        <v>-4.2999999999999997E-2</v>
      </c>
      <c r="K83" s="2">
        <v>0</v>
      </c>
      <c r="M83" s="2"/>
    </row>
    <row r="84" spans="1:13" x14ac:dyDescent="0.3">
      <c r="A84" s="1">
        <v>2006</v>
      </c>
      <c r="B84" s="1">
        <v>8</v>
      </c>
      <c r="C84" s="17">
        <v>0.66540594181075297</v>
      </c>
      <c r="D84" s="2">
        <v>0.11363254140212201</v>
      </c>
      <c r="E84" s="2">
        <v>0.38137554915626398</v>
      </c>
      <c r="F84" s="2">
        <v>0.187580932338683</v>
      </c>
      <c r="G84" s="2">
        <v>0</v>
      </c>
      <c r="H84" s="2">
        <v>0</v>
      </c>
      <c r="I84" s="2">
        <v>0</v>
      </c>
      <c r="J84" s="20">
        <v>-1.7000000000000001E-2</v>
      </c>
      <c r="K84" s="2">
        <v>0</v>
      </c>
      <c r="M84" s="2"/>
    </row>
    <row r="85" spans="1:13" x14ac:dyDescent="0.3">
      <c r="A85" s="1">
        <v>2006</v>
      </c>
      <c r="B85" s="1">
        <v>9</v>
      </c>
      <c r="C85" s="17">
        <v>0.637379637911345</v>
      </c>
      <c r="D85" s="2">
        <v>0.11363254140212201</v>
      </c>
      <c r="E85" s="2">
        <v>0.382658975268307</v>
      </c>
      <c r="F85" s="2">
        <v>0.159382066862894</v>
      </c>
      <c r="G85" s="2">
        <v>0</v>
      </c>
      <c r="H85" s="2">
        <v>0</v>
      </c>
      <c r="I85" s="2">
        <v>0</v>
      </c>
      <c r="J85" s="20">
        <v>-1.7999999999999999E-2</v>
      </c>
      <c r="K85" s="2">
        <v>0</v>
      </c>
      <c r="M85" s="2"/>
    </row>
    <row r="86" spans="1:13" x14ac:dyDescent="0.3">
      <c r="A86" s="1">
        <v>2006</v>
      </c>
      <c r="B86" s="1">
        <v>10</v>
      </c>
      <c r="C86" s="17">
        <v>0.60553572725665405</v>
      </c>
      <c r="D86" s="2">
        <v>0.11363254140212201</v>
      </c>
      <c r="E86" s="2">
        <v>0.38447881331740602</v>
      </c>
      <c r="F86" s="2">
        <v>0.113345094871553</v>
      </c>
      <c r="G86" s="2">
        <v>1.74560672519644E-3</v>
      </c>
      <c r="H86" s="2">
        <v>0</v>
      </c>
      <c r="I86" s="2">
        <v>0</v>
      </c>
      <c r="J86" s="20">
        <v>-8.0000000000000002E-3</v>
      </c>
      <c r="K86" s="2">
        <v>0</v>
      </c>
      <c r="M86" s="2"/>
    </row>
    <row r="87" spans="1:13" x14ac:dyDescent="0.3">
      <c r="A87" s="1">
        <v>2006</v>
      </c>
      <c r="B87" s="1">
        <v>11</v>
      </c>
      <c r="C87" s="17">
        <v>0.55400322979628702</v>
      </c>
      <c r="D87" s="2">
        <v>0.11363254140212201</v>
      </c>
      <c r="E87" s="2">
        <v>0.385083938386521</v>
      </c>
      <c r="F87" s="2">
        <v>3.9863751532931799E-2</v>
      </c>
      <c r="G87" s="2">
        <v>1.60077143128835E-2</v>
      </c>
      <c r="H87" s="2">
        <v>0</v>
      </c>
      <c r="I87" s="2">
        <v>0</v>
      </c>
      <c r="J87" s="20">
        <v>-1E-3</v>
      </c>
      <c r="K87" s="2">
        <v>0</v>
      </c>
      <c r="M87" s="2"/>
    </row>
    <row r="88" spans="1:13" x14ac:dyDescent="0.3">
      <c r="A88" s="1">
        <v>2006</v>
      </c>
      <c r="B88" s="1">
        <v>12</v>
      </c>
      <c r="C88" s="17">
        <v>0.50526674246663805</v>
      </c>
      <c r="D88" s="2">
        <v>0.11363254140212201</v>
      </c>
      <c r="E88" s="2">
        <v>0.38526254025607898</v>
      </c>
      <c r="F88" s="2">
        <v>3.5529113078434302E-2</v>
      </c>
      <c r="G88" s="2">
        <v>6.14068519670546E-3</v>
      </c>
      <c r="H88" s="2">
        <v>0</v>
      </c>
      <c r="I88" s="2">
        <v>0</v>
      </c>
      <c r="J88" s="20">
        <v>-3.5000000000000003E-2</v>
      </c>
      <c r="K88" s="2">
        <v>0</v>
      </c>
      <c r="M88" s="2"/>
    </row>
    <row r="89" spans="1:13" x14ac:dyDescent="0.3">
      <c r="A89" s="1">
        <v>2007</v>
      </c>
      <c r="B89" s="1">
        <v>1</v>
      </c>
      <c r="C89" s="17">
        <v>0.51169797217038604</v>
      </c>
      <c r="D89" s="2">
        <v>0.11363254140212201</v>
      </c>
      <c r="E89" s="2">
        <v>0.38589262488589599</v>
      </c>
      <c r="F89" s="2">
        <v>3.1409611943306798E-2</v>
      </c>
      <c r="G89" s="2">
        <v>7.9488457720135394E-3</v>
      </c>
      <c r="H89" s="2">
        <v>0</v>
      </c>
      <c r="I89" s="2">
        <v>0</v>
      </c>
      <c r="J89" s="20">
        <v>-2.7E-2</v>
      </c>
      <c r="K89" s="2">
        <v>0</v>
      </c>
      <c r="M89" s="2"/>
    </row>
    <row r="90" spans="1:13" x14ac:dyDescent="0.3">
      <c r="A90" s="1">
        <v>2007</v>
      </c>
      <c r="B90" s="1">
        <v>2</v>
      </c>
      <c r="C90" s="17">
        <v>0.53549031709740103</v>
      </c>
      <c r="D90" s="2">
        <v>0.11363254140212201</v>
      </c>
      <c r="E90" s="2">
        <v>0.38556043330984602</v>
      </c>
      <c r="F90" s="2">
        <v>1.1943619781066599E-2</v>
      </c>
      <c r="G90" s="2">
        <v>3.5151891172226099E-2</v>
      </c>
      <c r="H90" s="2">
        <v>0</v>
      </c>
      <c r="I90" s="2">
        <v>0</v>
      </c>
      <c r="J90" s="20">
        <v>-1.0999999999999999E-2</v>
      </c>
      <c r="K90" s="2">
        <v>0</v>
      </c>
      <c r="M90" s="2"/>
    </row>
    <row r="91" spans="1:13" x14ac:dyDescent="0.3">
      <c r="A91" s="1">
        <v>2007</v>
      </c>
      <c r="B91" s="1">
        <v>3</v>
      </c>
      <c r="C91" s="17">
        <v>0.47748969664684499</v>
      </c>
      <c r="D91" s="2">
        <v>0.11363254140212201</v>
      </c>
      <c r="E91" s="2">
        <v>0.38529140845016102</v>
      </c>
      <c r="F91" s="2">
        <v>3.6517718442925298E-2</v>
      </c>
      <c r="G91" s="2">
        <v>7.2370228052210496E-3</v>
      </c>
      <c r="H91" s="2">
        <v>0</v>
      </c>
      <c r="I91" s="2">
        <v>0</v>
      </c>
      <c r="J91" s="20">
        <v>-6.5000000000000002E-2</v>
      </c>
      <c r="K91" s="2">
        <v>0</v>
      </c>
      <c r="M91" s="2"/>
    </row>
    <row r="92" spans="1:13" x14ac:dyDescent="0.3">
      <c r="A92" s="1">
        <v>2007</v>
      </c>
      <c r="B92" s="1">
        <v>4</v>
      </c>
      <c r="C92" s="17">
        <v>0.51754269657226504</v>
      </c>
      <c r="D92" s="2">
        <v>0.11363254140212201</v>
      </c>
      <c r="E92" s="2">
        <v>0.38447690550153002</v>
      </c>
      <c r="F92" s="2">
        <v>5.5682094544684299E-2</v>
      </c>
      <c r="G92" s="2">
        <v>5.7160239992877296E-3</v>
      </c>
      <c r="H92" s="2">
        <v>0</v>
      </c>
      <c r="I92" s="2">
        <v>0</v>
      </c>
      <c r="J92" s="20">
        <v>-4.2000000000000003E-2</v>
      </c>
      <c r="K92" s="2">
        <v>0</v>
      </c>
      <c r="M92" s="2"/>
    </row>
    <row r="93" spans="1:13" x14ac:dyDescent="0.3">
      <c r="A93" s="1">
        <v>2007</v>
      </c>
      <c r="B93" s="1">
        <v>5</v>
      </c>
      <c r="C93" s="17">
        <v>0.56136374337860695</v>
      </c>
      <c r="D93" s="2">
        <v>0.11363254140212201</v>
      </c>
      <c r="E93" s="2">
        <v>0.3850354340305</v>
      </c>
      <c r="F93" s="2">
        <v>9.0335155044760196E-2</v>
      </c>
      <c r="G93" s="2">
        <v>3.40649380026241E-4</v>
      </c>
      <c r="H93" s="2">
        <v>0</v>
      </c>
      <c r="I93" s="2">
        <v>0</v>
      </c>
      <c r="J93" s="20">
        <v>-2.8000000000000001E-2</v>
      </c>
      <c r="K93" s="2">
        <v>0</v>
      </c>
      <c r="M93" s="2"/>
    </row>
    <row r="94" spans="1:13" x14ac:dyDescent="0.3">
      <c r="A94" s="1">
        <v>2007</v>
      </c>
      <c r="B94" s="1">
        <v>6</v>
      </c>
      <c r="C94" s="17">
        <v>0.60981766456000996</v>
      </c>
      <c r="D94" s="2">
        <v>0.11363254140212201</v>
      </c>
      <c r="E94" s="2">
        <v>0.38565406426537302</v>
      </c>
      <c r="F94" s="2">
        <v>0.143196151732747</v>
      </c>
      <c r="G94" s="2">
        <v>0</v>
      </c>
      <c r="H94" s="2">
        <v>0</v>
      </c>
      <c r="I94" s="2">
        <v>0</v>
      </c>
      <c r="J94" s="20">
        <v>-3.3000000000000002E-2</v>
      </c>
      <c r="K94" s="2">
        <v>0</v>
      </c>
      <c r="M94" s="2"/>
    </row>
    <row r="95" spans="1:13" x14ac:dyDescent="0.3">
      <c r="A95" s="1">
        <v>2007</v>
      </c>
      <c r="B95" s="1">
        <v>7</v>
      </c>
      <c r="C95" s="17">
        <v>0.68172182991015096</v>
      </c>
      <c r="D95" s="2">
        <v>0.11363254140212201</v>
      </c>
      <c r="E95" s="2">
        <v>0.38699940700306701</v>
      </c>
      <c r="F95" s="2">
        <v>0.17414839065965301</v>
      </c>
      <c r="G95" s="2">
        <v>0</v>
      </c>
      <c r="H95" s="2">
        <v>0</v>
      </c>
      <c r="I95" s="2">
        <v>0</v>
      </c>
      <c r="J95" s="20">
        <v>7.0000000000000001E-3</v>
      </c>
      <c r="K95" s="2">
        <v>0</v>
      </c>
      <c r="M95" s="2"/>
    </row>
    <row r="96" spans="1:13" x14ac:dyDescent="0.3">
      <c r="A96" s="1">
        <v>2007</v>
      </c>
      <c r="B96" s="1">
        <v>8</v>
      </c>
      <c r="C96" s="17">
        <v>0.75982906449378895</v>
      </c>
      <c r="D96" s="2">
        <v>0.11363254140212201</v>
      </c>
      <c r="E96" s="2">
        <v>0.38632797390754797</v>
      </c>
      <c r="F96" s="2">
        <v>0.202150033035085</v>
      </c>
      <c r="G96" s="2">
        <v>0</v>
      </c>
      <c r="H96" s="2">
        <v>0</v>
      </c>
      <c r="I96" s="2">
        <v>0</v>
      </c>
      <c r="J96" s="20">
        <v>5.8000000000000003E-2</v>
      </c>
      <c r="K96" s="2">
        <v>0</v>
      </c>
      <c r="M96" s="2"/>
    </row>
    <row r="97" spans="1:13" x14ac:dyDescent="0.3">
      <c r="A97" s="1">
        <v>2007</v>
      </c>
      <c r="B97" s="1">
        <v>9</v>
      </c>
      <c r="C97" s="17">
        <v>0.69210312500291404</v>
      </c>
      <c r="D97" s="2">
        <v>0.11363254140212201</v>
      </c>
      <c r="E97" s="2">
        <v>0.38571405918435597</v>
      </c>
      <c r="F97" s="2">
        <v>0.171318076744985</v>
      </c>
      <c r="G97" s="2">
        <v>0</v>
      </c>
      <c r="H97" s="2">
        <v>0</v>
      </c>
      <c r="I97" s="2">
        <v>0</v>
      </c>
      <c r="J97" s="20">
        <v>2.1000000000000001E-2</v>
      </c>
      <c r="K97" s="2">
        <v>0</v>
      </c>
      <c r="M97" s="2"/>
    </row>
    <row r="98" spans="1:13" x14ac:dyDescent="0.3">
      <c r="A98" s="1">
        <v>2007</v>
      </c>
      <c r="B98" s="1">
        <v>10</v>
      </c>
      <c r="C98" s="17">
        <v>0.70704703238891897</v>
      </c>
      <c r="D98" s="2">
        <v>0.11363254140212201</v>
      </c>
      <c r="E98" s="2">
        <v>0.38283334421415699</v>
      </c>
      <c r="F98" s="2">
        <v>0.14082772155363801</v>
      </c>
      <c r="G98" s="2">
        <v>0</v>
      </c>
      <c r="H98" s="2">
        <v>0</v>
      </c>
      <c r="I98" s="2">
        <v>0</v>
      </c>
      <c r="J98" s="20">
        <v>7.0000000000000007E-2</v>
      </c>
      <c r="K98" s="2">
        <v>0</v>
      </c>
      <c r="M98" s="2"/>
    </row>
    <row r="99" spans="1:13" x14ac:dyDescent="0.3">
      <c r="A99" s="1">
        <v>2007</v>
      </c>
      <c r="B99" s="1">
        <v>11</v>
      </c>
      <c r="C99" s="17">
        <v>0.58387242149247298</v>
      </c>
      <c r="D99" s="2">
        <v>0.11363254140212201</v>
      </c>
      <c r="E99" s="2">
        <v>0.38530103617664202</v>
      </c>
      <c r="F99" s="2">
        <v>4.9569477979504097E-2</v>
      </c>
      <c r="G99" s="2">
        <v>6.1176592795275297E-3</v>
      </c>
      <c r="H99" s="2">
        <v>0</v>
      </c>
      <c r="I99" s="2">
        <v>0</v>
      </c>
      <c r="J99" s="20">
        <v>2.9000000000000001E-2</v>
      </c>
      <c r="K99" s="2">
        <v>0</v>
      </c>
      <c r="M99" s="2"/>
    </row>
    <row r="100" spans="1:13" x14ac:dyDescent="0.3">
      <c r="A100" s="1">
        <v>2007</v>
      </c>
      <c r="B100" s="1">
        <v>12</v>
      </c>
      <c r="C100" s="17">
        <v>0.56717892756301602</v>
      </c>
      <c r="D100" s="2">
        <v>0.11363254140212201</v>
      </c>
      <c r="E100" s="2">
        <v>0.38875593798649</v>
      </c>
      <c r="F100" s="2">
        <v>4.1836032940716902E-2</v>
      </c>
      <c r="G100" s="2">
        <v>7.7705701219840002E-3</v>
      </c>
      <c r="H100" s="2">
        <v>0</v>
      </c>
      <c r="I100" s="2">
        <v>0</v>
      </c>
      <c r="J100" s="20">
        <v>1.4999999999999999E-2</v>
      </c>
      <c r="K100" s="2">
        <v>0</v>
      </c>
      <c r="M100" s="2"/>
    </row>
    <row r="101" spans="1:13" x14ac:dyDescent="0.3">
      <c r="A101" s="1">
        <v>2008</v>
      </c>
      <c r="B101" s="1">
        <v>1</v>
      </c>
      <c r="C101" s="17">
        <v>0.54919668895752904</v>
      </c>
      <c r="D101" s="2">
        <v>0.11363254140212201</v>
      </c>
      <c r="E101" s="2">
        <v>0.39348129020074102</v>
      </c>
      <c r="F101" s="2">
        <v>2.0465196068520899E-2</v>
      </c>
      <c r="G101" s="2">
        <v>2.1522554437551699E-2</v>
      </c>
      <c r="H101" s="2">
        <v>0</v>
      </c>
      <c r="I101" s="2">
        <v>0</v>
      </c>
      <c r="J101" s="20">
        <v>0</v>
      </c>
      <c r="K101" s="2">
        <v>0</v>
      </c>
      <c r="M101" s="2"/>
    </row>
    <row r="102" spans="1:13" x14ac:dyDescent="0.3">
      <c r="A102" s="1">
        <v>2008</v>
      </c>
      <c r="B102" s="1">
        <v>2</v>
      </c>
      <c r="C102" s="17">
        <v>0.55589005084710097</v>
      </c>
      <c r="D102" s="2">
        <v>0.11363254140212201</v>
      </c>
      <c r="E102" s="2">
        <v>0.39519058769321003</v>
      </c>
      <c r="F102" s="2">
        <v>3.5532796937904801E-2</v>
      </c>
      <c r="G102" s="2">
        <v>5.2166702278752001E-3</v>
      </c>
      <c r="H102" s="2">
        <v>0</v>
      </c>
      <c r="I102" s="2">
        <v>0</v>
      </c>
      <c r="J102" s="20">
        <v>6.0000000000000001E-3</v>
      </c>
      <c r="K102" s="2">
        <v>0</v>
      </c>
      <c r="M102" s="2"/>
    </row>
    <row r="103" spans="1:13" x14ac:dyDescent="0.3">
      <c r="A103" s="1">
        <v>2008</v>
      </c>
      <c r="B103" s="1">
        <v>3</v>
      </c>
      <c r="C103" s="17">
        <v>0.53613926529820899</v>
      </c>
      <c r="D103" s="2">
        <v>0.11363254140212201</v>
      </c>
      <c r="E103" s="2">
        <v>0.39535050798009203</v>
      </c>
      <c r="F103" s="2">
        <v>3.2253446763154697E-2</v>
      </c>
      <c r="G103" s="2">
        <v>1.19894714512428E-2</v>
      </c>
      <c r="H103" s="2">
        <v>0</v>
      </c>
      <c r="I103" s="2">
        <v>0</v>
      </c>
      <c r="J103" s="20">
        <v>-1.7000000000000001E-2</v>
      </c>
      <c r="K103" s="2">
        <v>0</v>
      </c>
      <c r="M103" s="2"/>
    </row>
    <row r="104" spans="1:13" x14ac:dyDescent="0.3">
      <c r="A104" s="1">
        <v>2008</v>
      </c>
      <c r="B104" s="1">
        <v>4</v>
      </c>
      <c r="C104" s="17">
        <v>0.55819154821943195</v>
      </c>
      <c r="D104" s="2">
        <v>0.11363254140212201</v>
      </c>
      <c r="E104" s="2">
        <v>0.39787708858207799</v>
      </c>
      <c r="F104" s="2">
        <v>6.2959981565233303E-2</v>
      </c>
      <c r="G104" s="2">
        <v>3.9935085199759397E-3</v>
      </c>
      <c r="H104" s="2">
        <v>0</v>
      </c>
      <c r="I104" s="2">
        <v>0</v>
      </c>
      <c r="J104" s="20">
        <v>-0.02</v>
      </c>
      <c r="K104" s="2">
        <v>0</v>
      </c>
      <c r="M104" s="2"/>
    </row>
    <row r="105" spans="1:13" x14ac:dyDescent="0.3">
      <c r="A105" s="1">
        <v>2008</v>
      </c>
      <c r="B105" s="1">
        <v>5</v>
      </c>
      <c r="C105" s="17">
        <v>0.62448855663524305</v>
      </c>
      <c r="D105" s="2">
        <v>0.11363254140212201</v>
      </c>
      <c r="E105" s="2">
        <v>0.39538464828904901</v>
      </c>
      <c r="F105" s="2">
        <v>0.122591494977686</v>
      </c>
      <c r="G105" s="2">
        <v>5.9470228399544298E-5</v>
      </c>
      <c r="H105" s="2">
        <v>0</v>
      </c>
      <c r="I105" s="2">
        <v>0</v>
      </c>
      <c r="J105" s="20">
        <v>-7.0000000000000001E-3</v>
      </c>
      <c r="K105" s="2">
        <v>0</v>
      </c>
      <c r="M105" s="2"/>
    </row>
    <row r="106" spans="1:13" x14ac:dyDescent="0.3">
      <c r="A106" s="1">
        <v>2008</v>
      </c>
      <c r="B106" s="1">
        <v>6</v>
      </c>
      <c r="C106" s="17">
        <v>0.64500644038395905</v>
      </c>
      <c r="D106" s="2">
        <v>0.11363254140212201</v>
      </c>
      <c r="E106" s="2">
        <v>0.39250009081081599</v>
      </c>
      <c r="F106" s="2">
        <v>0.16160947703085199</v>
      </c>
      <c r="G106" s="2">
        <v>0</v>
      </c>
      <c r="H106" s="2">
        <v>0</v>
      </c>
      <c r="I106" s="2">
        <v>0</v>
      </c>
      <c r="J106" s="20">
        <v>-2.3E-2</v>
      </c>
      <c r="K106" s="2">
        <v>0</v>
      </c>
      <c r="M106" s="2"/>
    </row>
    <row r="107" spans="1:13" x14ac:dyDescent="0.3">
      <c r="A107" s="1">
        <v>2008</v>
      </c>
      <c r="B107" s="1">
        <v>7</v>
      </c>
      <c r="C107" s="17">
        <v>0.68738784937966302</v>
      </c>
      <c r="D107" s="2">
        <v>0.11363254140212201</v>
      </c>
      <c r="E107" s="2">
        <v>0.38846289792774402</v>
      </c>
      <c r="F107" s="2">
        <v>0.15720542951861</v>
      </c>
      <c r="G107" s="2">
        <v>0</v>
      </c>
      <c r="H107" s="2">
        <v>0</v>
      </c>
      <c r="I107" s="2">
        <v>0</v>
      </c>
      <c r="J107" s="20">
        <v>2.8000000000000001E-2</v>
      </c>
      <c r="K107" s="2">
        <v>0</v>
      </c>
      <c r="M107" s="2"/>
    </row>
    <row r="108" spans="1:13" x14ac:dyDescent="0.3">
      <c r="A108" s="1">
        <v>2008</v>
      </c>
      <c r="B108" s="1">
        <v>8</v>
      </c>
      <c r="C108" s="17">
        <v>0.70524917925004305</v>
      </c>
      <c r="D108" s="2">
        <v>0.11363254140212201</v>
      </c>
      <c r="E108" s="2">
        <v>0.38735252570738798</v>
      </c>
      <c r="F108" s="2">
        <v>0.181601975744411</v>
      </c>
      <c r="G108" s="2">
        <v>0</v>
      </c>
      <c r="H108" s="2">
        <v>0</v>
      </c>
      <c r="I108" s="2">
        <v>0</v>
      </c>
      <c r="J108" s="20">
        <v>2.3E-2</v>
      </c>
      <c r="K108" s="2">
        <v>0</v>
      </c>
      <c r="M108" s="2"/>
    </row>
    <row r="109" spans="1:13" x14ac:dyDescent="0.3">
      <c r="A109" s="1">
        <v>2008</v>
      </c>
      <c r="B109" s="1">
        <v>9</v>
      </c>
      <c r="C109" s="17">
        <v>0.68055495953718703</v>
      </c>
      <c r="D109" s="2">
        <v>0.11363254140212201</v>
      </c>
      <c r="E109" s="2">
        <v>0.38684249932313203</v>
      </c>
      <c r="F109" s="2">
        <v>0.18065770433206199</v>
      </c>
      <c r="G109" s="2">
        <v>0</v>
      </c>
      <c r="H109" s="2">
        <v>0</v>
      </c>
      <c r="I109" s="2">
        <v>0</v>
      </c>
      <c r="J109" s="20">
        <v>-1E-3</v>
      </c>
      <c r="K109" s="2">
        <v>0</v>
      </c>
      <c r="M109" s="2"/>
    </row>
    <row r="110" spans="1:13" x14ac:dyDescent="0.3">
      <c r="A110" s="1">
        <v>2008</v>
      </c>
      <c r="B110" s="1">
        <v>10</v>
      </c>
      <c r="C110" s="17">
        <v>0.68230392349796598</v>
      </c>
      <c r="D110" s="2">
        <v>0.11363254140212201</v>
      </c>
      <c r="E110" s="2">
        <v>0.38715596573039601</v>
      </c>
      <c r="F110" s="2">
        <v>0.103136069149944</v>
      </c>
      <c r="G110" s="2">
        <v>1.4921371560498099E-3</v>
      </c>
      <c r="H110" s="2">
        <v>0</v>
      </c>
      <c r="I110" s="2">
        <v>0</v>
      </c>
      <c r="J110" s="20">
        <v>7.6999999999999999E-2</v>
      </c>
      <c r="K110" s="2">
        <v>0</v>
      </c>
      <c r="M110" s="2"/>
    </row>
    <row r="111" spans="1:13" x14ac:dyDescent="0.3">
      <c r="A111" s="1">
        <v>2008</v>
      </c>
      <c r="B111" s="1">
        <v>11</v>
      </c>
      <c r="C111" s="17">
        <v>0.59485469608071695</v>
      </c>
      <c r="D111" s="2">
        <v>0.11363254140212201</v>
      </c>
      <c r="E111" s="2">
        <v>0.38532106947849398</v>
      </c>
      <c r="F111" s="2">
        <v>3.01603299152387E-2</v>
      </c>
      <c r="G111" s="2">
        <v>2.0493136001796499E-2</v>
      </c>
      <c r="H111" s="2">
        <v>0</v>
      </c>
      <c r="I111" s="2">
        <v>0</v>
      </c>
      <c r="J111" s="20">
        <v>4.4999999999999998E-2</v>
      </c>
      <c r="K111" s="2">
        <v>0</v>
      </c>
      <c r="M111" s="2"/>
    </row>
    <row r="112" spans="1:13" x14ac:dyDescent="0.3">
      <c r="A112" s="1">
        <v>2008</v>
      </c>
      <c r="B112" s="1">
        <v>12</v>
      </c>
      <c r="C112" s="17">
        <v>0.53228946281729705</v>
      </c>
      <c r="D112" s="2">
        <v>0.11363254140212201</v>
      </c>
      <c r="E112" s="2">
        <v>0.38280965353857499</v>
      </c>
      <c r="F112" s="2">
        <v>2.0647826329046302E-2</v>
      </c>
      <c r="G112" s="2">
        <v>1.1780787685174E-2</v>
      </c>
      <c r="H112" s="2">
        <v>0</v>
      </c>
      <c r="I112" s="2">
        <v>0</v>
      </c>
      <c r="J112" s="20">
        <v>3.0000000000000001E-3</v>
      </c>
      <c r="K112" s="2">
        <v>0</v>
      </c>
      <c r="M112" s="2"/>
    </row>
    <row r="113" spans="1:13" x14ac:dyDescent="0.3">
      <c r="A113" s="1">
        <v>2009</v>
      </c>
      <c r="B113" s="1">
        <v>1</v>
      </c>
      <c r="C113" s="17">
        <v>0.56208546705232199</v>
      </c>
      <c r="D113" s="2">
        <v>0.11363254140212201</v>
      </c>
      <c r="E113" s="2">
        <v>0.38036794388113998</v>
      </c>
      <c r="F113" s="2">
        <v>1.38695286455976E-2</v>
      </c>
      <c r="G113" s="2">
        <v>3.4342828699599003E-2</v>
      </c>
      <c r="H113" s="2">
        <v>0</v>
      </c>
      <c r="I113" s="2">
        <v>0</v>
      </c>
      <c r="J113" s="19">
        <v>0.02</v>
      </c>
      <c r="K113" s="2">
        <v>0</v>
      </c>
      <c r="M113" s="2"/>
    </row>
    <row r="114" spans="1:13" x14ac:dyDescent="0.3">
      <c r="A114" s="1">
        <v>2009</v>
      </c>
      <c r="B114" s="1">
        <v>2</v>
      </c>
      <c r="C114" s="17">
        <v>0.55729332899028705</v>
      </c>
      <c r="D114" s="2">
        <v>0.11363254140212201</v>
      </c>
      <c r="E114" s="2">
        <v>0.37807906154287602</v>
      </c>
      <c r="F114" s="2">
        <v>1.0276217643794E-2</v>
      </c>
      <c r="G114" s="2">
        <v>3.2871809663769902E-2</v>
      </c>
      <c r="H114" s="2">
        <v>0</v>
      </c>
      <c r="I114" s="2">
        <v>0</v>
      </c>
      <c r="J114" s="19">
        <v>2.1999999999999999E-2</v>
      </c>
      <c r="K114" s="2">
        <v>0</v>
      </c>
      <c r="M114" s="2"/>
    </row>
    <row r="115" spans="1:13" x14ac:dyDescent="0.3">
      <c r="A115" s="1">
        <v>2009</v>
      </c>
      <c r="B115" s="1">
        <v>3</v>
      </c>
      <c r="C115" s="17">
        <v>0.48925805857989801</v>
      </c>
      <c r="D115" s="2">
        <v>0.11363254140212201</v>
      </c>
      <c r="E115" s="2">
        <v>0.37594701347967102</v>
      </c>
      <c r="F115" s="2">
        <v>2.8258086377787501E-2</v>
      </c>
      <c r="G115" s="2">
        <v>1.1745037355999599E-2</v>
      </c>
      <c r="H115" s="2">
        <v>0</v>
      </c>
      <c r="I115" s="2">
        <v>0</v>
      </c>
      <c r="J115" s="19">
        <v>-0.04</v>
      </c>
      <c r="K115" s="2">
        <v>0</v>
      </c>
      <c r="M115" s="2"/>
    </row>
    <row r="116" spans="1:13" x14ac:dyDescent="0.3">
      <c r="A116" s="1">
        <v>2009</v>
      </c>
      <c r="B116" s="1">
        <v>4</v>
      </c>
      <c r="C116" s="17">
        <v>0.57727975155713096</v>
      </c>
      <c r="D116" s="2">
        <v>0.11363254140212201</v>
      </c>
      <c r="E116" s="2">
        <v>0.37409359597691799</v>
      </c>
      <c r="F116" s="2">
        <v>7.1522606576808895E-2</v>
      </c>
      <c r="G116" s="2">
        <v>4.0348086464148999E-3</v>
      </c>
      <c r="H116" s="2">
        <v>0</v>
      </c>
      <c r="I116" s="2">
        <v>0</v>
      </c>
      <c r="J116" s="19">
        <v>1.4E-2</v>
      </c>
      <c r="K116" s="2">
        <v>0</v>
      </c>
      <c r="M116" s="2"/>
    </row>
    <row r="117" spans="1:13" x14ac:dyDescent="0.3">
      <c r="A117" s="1">
        <v>2009</v>
      </c>
      <c r="B117" s="1">
        <v>5</v>
      </c>
      <c r="C117" s="17">
        <v>0.59331911404129201</v>
      </c>
      <c r="D117" s="2">
        <v>0.11363254140212201</v>
      </c>
      <c r="E117" s="2">
        <v>0.37144557032388498</v>
      </c>
      <c r="F117" s="2">
        <v>0.109539012197157</v>
      </c>
      <c r="G117" s="2">
        <v>0</v>
      </c>
      <c r="H117" s="2">
        <v>0</v>
      </c>
      <c r="I117" s="2">
        <v>0</v>
      </c>
      <c r="J117" s="19">
        <v>-1E-3</v>
      </c>
      <c r="K117" s="2">
        <v>0</v>
      </c>
      <c r="M117" s="2"/>
    </row>
    <row r="118" spans="1:13" x14ac:dyDescent="0.3">
      <c r="A118" s="1">
        <v>2009</v>
      </c>
      <c r="B118" s="1">
        <v>6</v>
      </c>
      <c r="C118" s="17">
        <v>0.64209269440466399</v>
      </c>
      <c r="D118" s="2">
        <v>0.11363254140212201</v>
      </c>
      <c r="E118" s="2">
        <v>0.36870903067507799</v>
      </c>
      <c r="F118" s="2">
        <v>0.16467718413139401</v>
      </c>
      <c r="G118" s="2">
        <v>0</v>
      </c>
      <c r="H118" s="2">
        <v>0</v>
      </c>
      <c r="I118" s="2">
        <v>0</v>
      </c>
      <c r="J118" s="19">
        <v>-5.0000000000000001E-3</v>
      </c>
      <c r="K118" s="2">
        <v>0</v>
      </c>
      <c r="M118" s="2"/>
    </row>
    <row r="119" spans="1:13" x14ac:dyDescent="0.3">
      <c r="A119" s="1">
        <v>2009</v>
      </c>
      <c r="B119" s="1">
        <v>7</v>
      </c>
      <c r="C119" s="17">
        <v>0.70313370827372101</v>
      </c>
      <c r="D119" s="2">
        <v>0.11363254140212201</v>
      </c>
      <c r="E119" s="2">
        <v>0.36497555492588601</v>
      </c>
      <c r="F119" s="2">
        <v>0.180377623498787</v>
      </c>
      <c r="G119" s="2">
        <v>0</v>
      </c>
      <c r="H119" s="2">
        <v>0</v>
      </c>
      <c r="I119" s="2">
        <v>0</v>
      </c>
      <c r="J119" s="19">
        <v>4.3999999999999997E-2</v>
      </c>
      <c r="K119" s="2">
        <v>0</v>
      </c>
      <c r="M119" s="2"/>
    </row>
    <row r="120" spans="1:13" x14ac:dyDescent="0.3">
      <c r="A120" s="1">
        <v>2009</v>
      </c>
      <c r="B120" s="1">
        <v>8</v>
      </c>
      <c r="C120" s="17">
        <v>0.74185954991997605</v>
      </c>
      <c r="D120" s="2">
        <v>0.11363254140212201</v>
      </c>
      <c r="E120" s="2">
        <v>0.363218814903363</v>
      </c>
      <c r="F120" s="2">
        <v>0.20170211278856201</v>
      </c>
      <c r="G120" s="2">
        <v>0</v>
      </c>
      <c r="H120" s="2">
        <v>0</v>
      </c>
      <c r="I120" s="2">
        <v>0</v>
      </c>
      <c r="J120" s="19">
        <v>6.3E-2</v>
      </c>
      <c r="K120" s="2">
        <v>0</v>
      </c>
      <c r="M120" s="2"/>
    </row>
    <row r="121" spans="1:13" x14ac:dyDescent="0.3">
      <c r="A121" s="1">
        <v>2009</v>
      </c>
      <c r="B121" s="1">
        <v>9</v>
      </c>
      <c r="C121" s="17">
        <v>0.64627586139516602</v>
      </c>
      <c r="D121" s="2">
        <v>0.11363254140212201</v>
      </c>
      <c r="E121" s="2">
        <v>0.36258620841106198</v>
      </c>
      <c r="F121" s="2">
        <v>0.17576219246772901</v>
      </c>
      <c r="G121" s="2">
        <v>0</v>
      </c>
      <c r="H121" s="2">
        <v>0</v>
      </c>
      <c r="I121" s="2">
        <v>0</v>
      </c>
      <c r="J121" s="19">
        <v>-6.0000000000000001E-3</v>
      </c>
      <c r="K121" s="2">
        <v>0</v>
      </c>
      <c r="M121" s="2"/>
    </row>
    <row r="122" spans="1:13" x14ac:dyDescent="0.3">
      <c r="A122" s="1">
        <v>2009</v>
      </c>
      <c r="B122" s="1">
        <v>10</v>
      </c>
      <c r="C122" s="17">
        <v>0.65678476602875902</v>
      </c>
      <c r="D122" s="2">
        <v>0.11363254140212201</v>
      </c>
      <c r="E122" s="2">
        <v>0.35910871133998901</v>
      </c>
      <c r="F122" s="2">
        <v>0.14387769351160001</v>
      </c>
      <c r="G122" s="2">
        <v>2.14007348433611E-3</v>
      </c>
      <c r="H122" s="2">
        <v>0</v>
      </c>
      <c r="I122" s="2">
        <v>0</v>
      </c>
      <c r="J122" s="19">
        <v>3.7999999999999999E-2</v>
      </c>
      <c r="K122" s="2">
        <v>0</v>
      </c>
      <c r="M122" s="2"/>
    </row>
    <row r="123" spans="1:13" x14ac:dyDescent="0.3">
      <c r="A123" s="1">
        <v>2009</v>
      </c>
      <c r="B123" s="1">
        <v>11</v>
      </c>
      <c r="C123" s="17">
        <v>0.60493862006321097</v>
      </c>
      <c r="D123" s="2">
        <v>0.11363254140212201</v>
      </c>
      <c r="E123" s="2">
        <v>0.36182380615943499</v>
      </c>
      <c r="F123" s="2">
        <v>7.0534600246125498E-2</v>
      </c>
      <c r="G123" s="2">
        <v>6.4464573885091702E-3</v>
      </c>
      <c r="H123" s="2">
        <v>0</v>
      </c>
      <c r="I123" s="2">
        <v>0</v>
      </c>
      <c r="J123" s="19">
        <v>5.2999999999999999E-2</v>
      </c>
      <c r="K123" s="2">
        <v>0</v>
      </c>
      <c r="M123" s="2"/>
    </row>
    <row r="124" spans="1:13" x14ac:dyDescent="0.3">
      <c r="A124" s="1">
        <v>2009</v>
      </c>
      <c r="B124" s="1">
        <v>12</v>
      </c>
      <c r="C124" s="17">
        <v>0.55048464025795796</v>
      </c>
      <c r="D124" s="2">
        <v>0.11363254140212201</v>
      </c>
      <c r="E124" s="2">
        <v>0.36550537518785398</v>
      </c>
      <c r="F124" s="2">
        <v>3.6470191574894097E-2</v>
      </c>
      <c r="G124" s="2">
        <v>1.38311872487707E-2</v>
      </c>
      <c r="H124" s="2">
        <v>0</v>
      </c>
      <c r="I124" s="2">
        <v>0</v>
      </c>
      <c r="J124" s="19">
        <v>2.1000000000000001E-2</v>
      </c>
      <c r="K124" s="2">
        <v>0</v>
      </c>
      <c r="M124" s="2"/>
    </row>
    <row r="125" spans="1:13" x14ac:dyDescent="0.3">
      <c r="A125" s="1">
        <v>2010</v>
      </c>
      <c r="B125" s="1">
        <v>1</v>
      </c>
      <c r="C125" s="17">
        <v>0.62423042122456796</v>
      </c>
      <c r="D125" s="2">
        <v>0.11363254140212201</v>
      </c>
      <c r="E125" s="2">
        <v>0.36969825215727398</v>
      </c>
      <c r="F125" s="2">
        <v>1.0267440964069501E-2</v>
      </c>
      <c r="G125" s="2">
        <v>7.5314744975088693E-2</v>
      </c>
      <c r="H125" s="2">
        <v>0</v>
      </c>
      <c r="I125" s="2">
        <v>0</v>
      </c>
      <c r="J125" s="19">
        <v>5.5E-2</v>
      </c>
      <c r="K125" s="2">
        <v>0</v>
      </c>
      <c r="M125" s="2"/>
    </row>
    <row r="126" spans="1:13" x14ac:dyDescent="0.3">
      <c r="A126" s="1">
        <v>2010</v>
      </c>
      <c r="B126" s="1">
        <v>2</v>
      </c>
      <c r="C126" s="17">
        <v>0.59124091248255195</v>
      </c>
      <c r="D126" s="2">
        <v>0.11363254140212201</v>
      </c>
      <c r="E126" s="2">
        <v>0.37239128714814401</v>
      </c>
      <c r="F126" s="2">
        <v>5.7166270336424197E-3</v>
      </c>
      <c r="G126" s="2">
        <v>4.3384807860218998E-2</v>
      </c>
      <c r="H126" s="2">
        <v>0</v>
      </c>
      <c r="I126" s="2">
        <v>0</v>
      </c>
      <c r="J126" s="19">
        <v>5.6000000000000001E-2</v>
      </c>
      <c r="K126" s="2">
        <v>0</v>
      </c>
      <c r="M126" s="2"/>
    </row>
    <row r="127" spans="1:13" x14ac:dyDescent="0.3">
      <c r="A127" s="1">
        <v>2010</v>
      </c>
      <c r="B127" s="1">
        <v>3</v>
      </c>
      <c r="C127" s="17">
        <v>0.52587208998979296</v>
      </c>
      <c r="D127" s="2">
        <v>0.11363254140212201</v>
      </c>
      <c r="E127" s="2">
        <v>0.374289249157568</v>
      </c>
      <c r="F127" s="2">
        <v>8.0398600010097698E-3</v>
      </c>
      <c r="G127" s="2">
        <v>4.1708163906206401E-2</v>
      </c>
      <c r="H127" s="2">
        <v>0</v>
      </c>
      <c r="I127" s="2">
        <v>0</v>
      </c>
      <c r="J127" s="19">
        <v>-1.2E-2</v>
      </c>
      <c r="K127" s="2">
        <v>0</v>
      </c>
      <c r="M127" s="2"/>
    </row>
    <row r="128" spans="1:13" x14ac:dyDescent="0.3">
      <c r="A128" s="1">
        <v>2010</v>
      </c>
      <c r="B128" s="1">
        <v>4</v>
      </c>
      <c r="C128" s="17">
        <v>0.53782431339658499</v>
      </c>
      <c r="D128" s="2">
        <v>0.11363254140212201</v>
      </c>
      <c r="E128" s="2">
        <v>0.37698718451385899</v>
      </c>
      <c r="F128" s="2">
        <v>4.6319491203502101E-2</v>
      </c>
      <c r="G128" s="2">
        <v>3.1033307817610999E-3</v>
      </c>
      <c r="H128" s="2">
        <v>0</v>
      </c>
      <c r="I128" s="2">
        <v>0</v>
      </c>
      <c r="J128" s="19">
        <v>-2E-3</v>
      </c>
      <c r="K128" s="2">
        <v>0</v>
      </c>
      <c r="M128" s="2"/>
    </row>
    <row r="129" spans="1:13" x14ac:dyDescent="0.3">
      <c r="A129" s="1">
        <v>2010</v>
      </c>
      <c r="B129" s="1">
        <v>5</v>
      </c>
      <c r="C129" s="17">
        <v>0.64086572244646201</v>
      </c>
      <c r="D129" s="2">
        <v>0.11363254140212201</v>
      </c>
      <c r="E129" s="2">
        <v>0.37822682666155999</v>
      </c>
      <c r="F129" s="2">
        <v>0.13324190313668599</v>
      </c>
      <c r="G129" s="2">
        <v>0</v>
      </c>
      <c r="H129" s="2">
        <v>0</v>
      </c>
      <c r="I129" s="2">
        <v>0</v>
      </c>
      <c r="J129" s="19">
        <v>1.6E-2</v>
      </c>
      <c r="K129" s="2">
        <v>0</v>
      </c>
      <c r="M129" s="2"/>
    </row>
    <row r="130" spans="1:13" x14ac:dyDescent="0.3">
      <c r="A130" s="1">
        <v>2010</v>
      </c>
      <c r="B130" s="1">
        <v>6</v>
      </c>
      <c r="C130" s="17">
        <v>0.67620194108159504</v>
      </c>
      <c r="D130" s="2">
        <v>0.11363254140212201</v>
      </c>
      <c r="E130" s="2">
        <v>0.37923486170557602</v>
      </c>
      <c r="F130" s="2">
        <v>0.20476146838388001</v>
      </c>
      <c r="G130" s="2">
        <v>0</v>
      </c>
      <c r="H130" s="2">
        <v>0</v>
      </c>
      <c r="I130" s="2">
        <v>0</v>
      </c>
      <c r="J130" s="19">
        <v>-2.1000000000000001E-2</v>
      </c>
      <c r="K130" s="2">
        <v>0</v>
      </c>
      <c r="M130" s="2"/>
    </row>
    <row r="131" spans="1:13" x14ac:dyDescent="0.3">
      <c r="A131" s="1">
        <v>2010</v>
      </c>
      <c r="B131" s="1">
        <v>7</v>
      </c>
      <c r="C131" s="17">
        <v>0.67801847681605298</v>
      </c>
      <c r="D131" s="2">
        <v>0.11363254140212201</v>
      </c>
      <c r="E131" s="2">
        <v>0.38085053729378798</v>
      </c>
      <c r="F131" s="2">
        <v>0.199797598880532</v>
      </c>
      <c r="G131" s="2">
        <v>0</v>
      </c>
      <c r="H131" s="2">
        <v>0</v>
      </c>
      <c r="I131" s="2">
        <v>0</v>
      </c>
      <c r="J131" s="19">
        <v>-1.6E-2</v>
      </c>
      <c r="K131" s="2">
        <v>0</v>
      </c>
      <c r="M131" s="2"/>
    </row>
    <row r="132" spans="1:13" x14ac:dyDescent="0.3">
      <c r="A132" s="1">
        <v>2010</v>
      </c>
      <c r="B132" s="1">
        <v>8</v>
      </c>
      <c r="C132" s="17">
        <v>0.721079318773579</v>
      </c>
      <c r="D132" s="2">
        <v>0.11363254140212201</v>
      </c>
      <c r="E132" s="2">
        <v>0.38113454272340003</v>
      </c>
      <c r="F132" s="2">
        <v>0.20508899550845799</v>
      </c>
      <c r="G132" s="2">
        <v>0</v>
      </c>
      <c r="H132" s="2">
        <v>0</v>
      </c>
      <c r="I132" s="2">
        <v>0</v>
      </c>
      <c r="J132" s="19">
        <v>2.1000000000000001E-2</v>
      </c>
      <c r="K132" s="2">
        <v>0</v>
      </c>
      <c r="M132" s="2"/>
    </row>
    <row r="133" spans="1:13" x14ac:dyDescent="0.3">
      <c r="A133" s="1">
        <v>2010</v>
      </c>
      <c r="B133" s="1">
        <v>9</v>
      </c>
      <c r="C133" s="17">
        <v>0.68922218317011996</v>
      </c>
      <c r="D133" s="2">
        <v>0.11363254140212201</v>
      </c>
      <c r="E133" s="2">
        <v>0.38120616367265903</v>
      </c>
      <c r="F133" s="2">
        <v>0.186840683679212</v>
      </c>
      <c r="G133" s="2">
        <v>0</v>
      </c>
      <c r="H133" s="2">
        <v>0</v>
      </c>
      <c r="I133" s="2">
        <v>0</v>
      </c>
      <c r="J133" s="19">
        <v>8.0000000000000002E-3</v>
      </c>
      <c r="K133" s="2">
        <v>0</v>
      </c>
      <c r="M133" s="2"/>
    </row>
    <row r="134" spans="1:13" x14ac:dyDescent="0.3">
      <c r="A134" s="1">
        <v>2010</v>
      </c>
      <c r="B134" s="1">
        <v>10</v>
      </c>
      <c r="C134" s="17">
        <v>0.62932115566068803</v>
      </c>
      <c r="D134" s="2">
        <v>0.11363254140212201</v>
      </c>
      <c r="E134" s="2">
        <v>0.38123098519548598</v>
      </c>
      <c r="F134" s="2">
        <v>9.95026578629363E-2</v>
      </c>
      <c r="G134" s="2">
        <v>1.2128650309585599E-4</v>
      </c>
      <c r="H134" s="2">
        <v>0</v>
      </c>
      <c r="I134" s="2">
        <v>0</v>
      </c>
      <c r="J134" s="19">
        <v>3.5000000000000003E-2</v>
      </c>
      <c r="K134" s="2">
        <v>0</v>
      </c>
      <c r="M134" s="2"/>
    </row>
    <row r="135" spans="1:13" x14ac:dyDescent="0.3">
      <c r="A135" s="1">
        <v>2010</v>
      </c>
      <c r="B135" s="1">
        <v>11</v>
      </c>
      <c r="C135" s="17">
        <v>0.59452325615541401</v>
      </c>
      <c r="D135" s="2">
        <v>0.11363254140212201</v>
      </c>
      <c r="E135" s="2">
        <v>0.38149196081884701</v>
      </c>
      <c r="F135" s="2">
        <v>4.9993971520933198E-2</v>
      </c>
      <c r="G135" s="2">
        <v>8.4409517293325808E-3</v>
      </c>
      <c r="H135" s="2">
        <v>0</v>
      </c>
      <c r="I135" s="2">
        <v>0</v>
      </c>
      <c r="J135" s="19">
        <v>4.1000000000000002E-2</v>
      </c>
      <c r="K135" s="2">
        <v>0</v>
      </c>
      <c r="M135" s="2"/>
    </row>
    <row r="136" spans="1:13" x14ac:dyDescent="0.3">
      <c r="A136" s="1">
        <v>2010</v>
      </c>
      <c r="B136" s="1">
        <v>12</v>
      </c>
      <c r="C136" s="17">
        <v>0.57146969729500596</v>
      </c>
      <c r="D136" s="2">
        <v>0.11363254140212201</v>
      </c>
      <c r="E136" s="2">
        <v>0.381796372043812</v>
      </c>
      <c r="F136" s="2">
        <v>6.1537106428370299E-3</v>
      </c>
      <c r="G136" s="2">
        <v>7.3929893383253606E-2</v>
      </c>
      <c r="H136" s="2">
        <v>0</v>
      </c>
      <c r="I136" s="2">
        <v>0</v>
      </c>
      <c r="J136" s="19">
        <v>-4.0000000000000001E-3</v>
      </c>
      <c r="K136" s="2">
        <v>0</v>
      </c>
      <c r="M136" s="2"/>
    </row>
    <row r="137" spans="1:13" x14ac:dyDescent="0.3">
      <c r="A137" s="1">
        <v>2011</v>
      </c>
      <c r="B137" s="1">
        <v>1</v>
      </c>
      <c r="C137" s="17">
        <v>0.54645334688247504</v>
      </c>
      <c r="D137" s="2">
        <v>0.11363254140212201</v>
      </c>
      <c r="E137" s="2">
        <v>0.38255453304700499</v>
      </c>
      <c r="F137" s="2">
        <v>7.9804626300882496E-3</v>
      </c>
      <c r="G137" s="2">
        <v>3.6647456254980101E-2</v>
      </c>
      <c r="H137" s="2">
        <v>0</v>
      </c>
      <c r="I137" s="2">
        <v>0</v>
      </c>
      <c r="J137" s="19">
        <v>6.0000000000000001E-3</v>
      </c>
      <c r="K137" s="2">
        <v>0</v>
      </c>
      <c r="M137" s="2"/>
    </row>
    <row r="138" spans="1:13" x14ac:dyDescent="0.3">
      <c r="A138" s="1">
        <v>2011</v>
      </c>
      <c r="B138" s="1">
        <v>2</v>
      </c>
      <c r="C138" s="17">
        <v>0.58400643411237496</v>
      </c>
      <c r="D138" s="2">
        <v>0.11363254140212201</v>
      </c>
      <c r="E138" s="2">
        <v>0.382364456822539</v>
      </c>
      <c r="F138" s="2">
        <v>1.8862847387788401E-2</v>
      </c>
      <c r="G138" s="2">
        <v>1.8052053427852901E-2</v>
      </c>
      <c r="H138" s="2">
        <v>0</v>
      </c>
      <c r="I138" s="2">
        <v>0</v>
      </c>
      <c r="J138" s="19">
        <v>5.0999999999999997E-2</v>
      </c>
      <c r="K138" s="2">
        <v>0</v>
      </c>
      <c r="M138" s="2"/>
    </row>
    <row r="139" spans="1:13" x14ac:dyDescent="0.3">
      <c r="A139" s="1">
        <v>2011</v>
      </c>
      <c r="B139" s="1">
        <v>3</v>
      </c>
      <c r="C139" s="17">
        <v>0.51945837415284102</v>
      </c>
      <c r="D139" s="2">
        <v>0.11363254140212201</v>
      </c>
      <c r="E139" s="2">
        <v>0.38173622702494697</v>
      </c>
      <c r="F139" s="2">
        <v>4.0747739907643597E-2</v>
      </c>
      <c r="G139" s="2">
        <v>7.8257526955504402E-3</v>
      </c>
      <c r="H139" s="2">
        <v>0</v>
      </c>
      <c r="I139" s="2">
        <v>0</v>
      </c>
      <c r="J139" s="19">
        <v>-2.4E-2</v>
      </c>
      <c r="K139" s="2">
        <v>0</v>
      </c>
      <c r="M139" s="2"/>
    </row>
    <row r="140" spans="1:13" x14ac:dyDescent="0.3">
      <c r="A140" s="1">
        <v>2011</v>
      </c>
      <c r="B140" s="1">
        <v>4</v>
      </c>
      <c r="C140" s="17">
        <v>0.60873413597516801</v>
      </c>
      <c r="D140" s="2">
        <v>0.11363254140212201</v>
      </c>
      <c r="E140" s="2">
        <v>0.38196668035524001</v>
      </c>
      <c r="F140" s="2">
        <v>0.10993166607487501</v>
      </c>
      <c r="G140" s="2">
        <v>2.4414223190283302E-4</v>
      </c>
      <c r="H140" s="2">
        <v>0</v>
      </c>
      <c r="I140" s="2">
        <v>0</v>
      </c>
      <c r="J140" s="19">
        <v>3.0000000000000001E-3</v>
      </c>
      <c r="K140" s="2">
        <v>0</v>
      </c>
      <c r="M140" s="2"/>
    </row>
    <row r="141" spans="1:13" x14ac:dyDescent="0.3">
      <c r="A141" s="1">
        <v>2011</v>
      </c>
      <c r="B141" s="1">
        <v>5</v>
      </c>
      <c r="C141" s="17">
        <v>0.63874541168057597</v>
      </c>
      <c r="D141" s="2">
        <v>0.11363254140212201</v>
      </c>
      <c r="E141" s="2">
        <v>0.38030625375374799</v>
      </c>
      <c r="F141" s="2">
        <v>0.127952510613904</v>
      </c>
      <c r="G141" s="2">
        <v>1.2453533357350101E-6</v>
      </c>
      <c r="H141" s="2">
        <v>0</v>
      </c>
      <c r="I141" s="2">
        <v>0</v>
      </c>
      <c r="J141" s="19">
        <v>1.7000000000000001E-2</v>
      </c>
      <c r="K141" s="2">
        <v>0</v>
      </c>
      <c r="M141" s="2"/>
    </row>
    <row r="142" spans="1:13" x14ac:dyDescent="0.3">
      <c r="A142" s="1">
        <v>2011</v>
      </c>
      <c r="B142" s="1">
        <v>6</v>
      </c>
      <c r="C142" s="17">
        <v>0.68968376178762303</v>
      </c>
      <c r="D142" s="2">
        <v>0.11363254140212201</v>
      </c>
      <c r="E142" s="2">
        <v>0.37849523176300498</v>
      </c>
      <c r="F142" s="2">
        <v>0.180842660797319</v>
      </c>
      <c r="G142" s="2">
        <v>0</v>
      </c>
      <c r="H142" s="2">
        <v>0</v>
      </c>
      <c r="I142" s="2">
        <v>0</v>
      </c>
      <c r="J142" s="19">
        <v>1.7000000000000001E-2</v>
      </c>
      <c r="K142" s="2">
        <v>0</v>
      </c>
      <c r="M142" s="2"/>
    </row>
    <row r="143" spans="1:13" x14ac:dyDescent="0.3">
      <c r="A143" s="1">
        <v>2011</v>
      </c>
      <c r="B143" s="1">
        <v>7</v>
      </c>
      <c r="C143" s="17">
        <v>0.68179189350701197</v>
      </c>
      <c r="D143" s="2">
        <v>0.11363254140212201</v>
      </c>
      <c r="E143" s="2">
        <v>0.375965737258523</v>
      </c>
      <c r="F143" s="2">
        <v>0.20983028636218301</v>
      </c>
      <c r="G143" s="2">
        <v>0</v>
      </c>
      <c r="H143" s="2">
        <v>0</v>
      </c>
      <c r="I143" s="2">
        <v>0</v>
      </c>
      <c r="J143" s="19">
        <v>-1.7999999999999999E-2</v>
      </c>
      <c r="K143" s="2">
        <v>0</v>
      </c>
      <c r="M143" s="2"/>
    </row>
    <row r="144" spans="1:13" x14ac:dyDescent="0.3">
      <c r="A144" s="1">
        <v>2011</v>
      </c>
      <c r="B144" s="1">
        <v>8</v>
      </c>
      <c r="C144" s="17">
        <v>0.66812127378733899</v>
      </c>
      <c r="D144" s="2">
        <v>0.11363254140212201</v>
      </c>
      <c r="E144" s="2">
        <v>0.37509055077491799</v>
      </c>
      <c r="F144" s="2">
        <v>0.193957051501877</v>
      </c>
      <c r="G144" s="2">
        <v>0</v>
      </c>
      <c r="H144" s="2">
        <v>0</v>
      </c>
      <c r="I144" s="2">
        <v>0</v>
      </c>
      <c r="J144" s="19">
        <v>-1.4999999999999999E-2</v>
      </c>
      <c r="K144" s="2">
        <v>0</v>
      </c>
      <c r="M144" s="2"/>
    </row>
    <row r="145" spans="1:13" x14ac:dyDescent="0.3">
      <c r="A145" s="1">
        <v>2011</v>
      </c>
      <c r="B145" s="1">
        <v>9</v>
      </c>
      <c r="C145" s="17">
        <v>0.69133048722013402</v>
      </c>
      <c r="D145" s="2">
        <v>0.11363254140212201</v>
      </c>
      <c r="E145" s="2">
        <v>0.37478429374795302</v>
      </c>
      <c r="F145" s="2">
        <v>0.16918486081905901</v>
      </c>
      <c r="G145" s="2">
        <v>0</v>
      </c>
      <c r="H145" s="2">
        <v>0</v>
      </c>
      <c r="I145" s="2">
        <v>0</v>
      </c>
      <c r="J145" s="19">
        <v>3.4000000000000002E-2</v>
      </c>
      <c r="K145" s="2">
        <v>0</v>
      </c>
      <c r="M145" s="2"/>
    </row>
    <row r="146" spans="1:13" x14ac:dyDescent="0.3">
      <c r="A146" s="1">
        <v>2011</v>
      </c>
      <c r="B146" s="1">
        <v>10</v>
      </c>
      <c r="C146" s="17">
        <v>0.654322393278712</v>
      </c>
      <c r="D146" s="2">
        <v>0.11363254140212201</v>
      </c>
      <c r="E146" s="2">
        <v>0.37380077065332001</v>
      </c>
      <c r="F146" s="2">
        <v>9.1499365359579796E-2</v>
      </c>
      <c r="G146" s="2">
        <v>1.25998211520476E-3</v>
      </c>
      <c r="H146" s="2">
        <v>0</v>
      </c>
      <c r="I146" s="2">
        <v>0</v>
      </c>
      <c r="J146" s="19">
        <v>7.3999999999999996E-2</v>
      </c>
      <c r="K146" s="2">
        <v>0</v>
      </c>
      <c r="M146" s="2"/>
    </row>
    <row r="147" spans="1:13" x14ac:dyDescent="0.3">
      <c r="A147" s="1">
        <v>2011</v>
      </c>
      <c r="B147" s="1">
        <v>11</v>
      </c>
      <c r="C147" s="17">
        <v>0.57932410839477699</v>
      </c>
      <c r="D147" s="2">
        <v>0.11363254140212201</v>
      </c>
      <c r="E147" s="2">
        <v>0.37413830006363802</v>
      </c>
      <c r="F147" s="2">
        <v>4.6105766054591699E-2</v>
      </c>
      <c r="G147" s="2">
        <v>3.6318248842410199E-3</v>
      </c>
      <c r="H147" s="2">
        <v>0</v>
      </c>
      <c r="I147" s="2">
        <v>0</v>
      </c>
      <c r="J147" s="19">
        <v>4.2000000000000003E-2</v>
      </c>
      <c r="K147" s="2">
        <v>0</v>
      </c>
      <c r="M147" s="2"/>
    </row>
    <row r="148" spans="1:13" x14ac:dyDescent="0.3">
      <c r="A148" s="1">
        <v>2011</v>
      </c>
      <c r="B148" s="1">
        <v>12</v>
      </c>
      <c r="C148" s="17">
        <v>0.56730312637444802</v>
      </c>
      <c r="D148" s="2">
        <v>0.11363254140212201</v>
      </c>
      <c r="E148" s="2">
        <v>0.37463966028256501</v>
      </c>
      <c r="F148" s="2">
        <v>2.71472309668849E-2</v>
      </c>
      <c r="G148" s="2">
        <v>7.9203641038193707E-3</v>
      </c>
      <c r="H148" s="2">
        <v>0</v>
      </c>
      <c r="I148" s="2">
        <v>0</v>
      </c>
      <c r="J148" s="19">
        <v>4.3999999999999997E-2</v>
      </c>
      <c r="K148" s="2">
        <v>0</v>
      </c>
      <c r="M148" s="2"/>
    </row>
    <row r="149" spans="1:13" x14ac:dyDescent="0.3">
      <c r="A149" s="1">
        <v>2012</v>
      </c>
      <c r="B149" s="1">
        <v>1</v>
      </c>
      <c r="C149" s="17">
        <v>0.54781686811408203</v>
      </c>
      <c r="D149" s="2">
        <v>0.11363254140212201</v>
      </c>
      <c r="E149" s="2">
        <v>0.37512142853843899</v>
      </c>
      <c r="F149" s="2">
        <v>1.53583682017578E-2</v>
      </c>
      <c r="G149" s="2">
        <v>2.9803794568517099E-2</v>
      </c>
      <c r="H149" s="2">
        <v>0</v>
      </c>
      <c r="I149" s="2">
        <v>0</v>
      </c>
      <c r="J149" s="19">
        <v>1.4E-2</v>
      </c>
      <c r="K149" s="2">
        <v>0</v>
      </c>
      <c r="M149" s="2"/>
    </row>
    <row r="150" spans="1:13" x14ac:dyDescent="0.3">
      <c r="A150" s="1">
        <v>2012</v>
      </c>
      <c r="B150" s="1">
        <v>2</v>
      </c>
      <c r="C150" s="17">
        <v>0.56930093852789398</v>
      </c>
      <c r="D150" s="2">
        <v>0.11363254140212201</v>
      </c>
      <c r="E150" s="2">
        <v>0.37572085874605399</v>
      </c>
      <c r="F150" s="2">
        <v>2.8360788773688601E-2</v>
      </c>
      <c r="G150" s="2">
        <v>9.5718544212771706E-3</v>
      </c>
      <c r="H150" s="2">
        <v>0</v>
      </c>
      <c r="I150" s="2">
        <v>0</v>
      </c>
      <c r="J150" s="19">
        <v>4.2000000000000003E-2</v>
      </c>
      <c r="K150" s="2">
        <v>0</v>
      </c>
      <c r="M150" s="2"/>
    </row>
    <row r="151" spans="1:13" x14ac:dyDescent="0.3">
      <c r="A151" s="1">
        <v>2012</v>
      </c>
      <c r="B151" s="1">
        <v>3</v>
      </c>
      <c r="C151" s="17">
        <v>0.52787831411754904</v>
      </c>
      <c r="D151" s="2">
        <v>0.11363254140212201</v>
      </c>
      <c r="E151" s="2">
        <v>0.37605076359366502</v>
      </c>
      <c r="F151" s="2">
        <v>5.0552747341064602E-2</v>
      </c>
      <c r="G151" s="2">
        <v>2.4199196051968102E-3</v>
      </c>
      <c r="H151" s="2">
        <v>0</v>
      </c>
      <c r="I151" s="2">
        <v>0</v>
      </c>
      <c r="J151" s="19">
        <v>-1.4999999999999999E-2</v>
      </c>
      <c r="K151" s="2">
        <v>0</v>
      </c>
      <c r="M151" s="2"/>
    </row>
    <row r="152" spans="1:13" x14ac:dyDescent="0.3">
      <c r="A152" s="1">
        <v>2012</v>
      </c>
      <c r="B152" s="1">
        <v>4</v>
      </c>
      <c r="C152" s="17">
        <v>0.55329923768686395</v>
      </c>
      <c r="D152" s="2">
        <v>0.11363254140212201</v>
      </c>
      <c r="E152" s="2">
        <v>0.37708830115610298</v>
      </c>
      <c r="F152" s="2">
        <v>6.0304895445288803E-2</v>
      </c>
      <c r="G152" s="2">
        <v>1.9170117838680401E-3</v>
      </c>
      <c r="H152" s="2">
        <v>0</v>
      </c>
      <c r="I152" s="2">
        <v>0</v>
      </c>
      <c r="J152" s="19">
        <v>0</v>
      </c>
      <c r="K152" s="2">
        <v>0</v>
      </c>
      <c r="M152" s="2"/>
    </row>
    <row r="153" spans="1:13" x14ac:dyDescent="0.3">
      <c r="A153" s="1">
        <v>2012</v>
      </c>
      <c r="B153" s="1">
        <v>5</v>
      </c>
      <c r="C153" s="17">
        <v>0.624382592097388</v>
      </c>
      <c r="D153" s="2">
        <v>0.11363254140212201</v>
      </c>
      <c r="E153" s="2">
        <v>0.37620955023220198</v>
      </c>
      <c r="F153" s="2">
        <v>0.11446122121269001</v>
      </c>
      <c r="G153" s="2">
        <v>0</v>
      </c>
      <c r="H153" s="2">
        <v>0</v>
      </c>
      <c r="I153" s="2">
        <v>0</v>
      </c>
      <c r="J153" s="19">
        <v>0.02</v>
      </c>
      <c r="K153" s="2">
        <v>0</v>
      </c>
      <c r="M153" s="2"/>
    </row>
    <row r="154" spans="1:13" x14ac:dyDescent="0.3">
      <c r="A154" s="1">
        <v>2012</v>
      </c>
      <c r="B154" s="1">
        <v>6</v>
      </c>
      <c r="C154" s="17">
        <v>0.64222245096429198</v>
      </c>
      <c r="D154" s="2">
        <v>0.11363254140212201</v>
      </c>
      <c r="E154" s="2">
        <v>0.37564071400842602</v>
      </c>
      <c r="F154" s="2">
        <v>0.15660999078910301</v>
      </c>
      <c r="G154" s="2">
        <v>0</v>
      </c>
      <c r="H154" s="2">
        <v>0</v>
      </c>
      <c r="I154" s="2">
        <v>0</v>
      </c>
      <c r="J154" s="19">
        <v>-4.0000000000000001E-3</v>
      </c>
      <c r="K154" s="2">
        <v>0</v>
      </c>
      <c r="M154" s="2"/>
    </row>
    <row r="155" spans="1:13" x14ac:dyDescent="0.3">
      <c r="A155" s="1">
        <v>2012</v>
      </c>
      <c r="B155" s="1">
        <v>7</v>
      </c>
      <c r="C155" s="17">
        <v>0.69007049068035098</v>
      </c>
      <c r="D155" s="2">
        <v>0.11363254140212201</v>
      </c>
      <c r="E155" s="2">
        <v>0.37276325648096698</v>
      </c>
      <c r="F155" s="2">
        <v>0.18224506207878399</v>
      </c>
      <c r="G155" s="2">
        <v>0</v>
      </c>
      <c r="H155" s="2">
        <v>0</v>
      </c>
      <c r="I155" s="2">
        <v>0</v>
      </c>
      <c r="J155" s="19">
        <v>2.1000000000000001E-2</v>
      </c>
      <c r="K155" s="2">
        <v>0</v>
      </c>
      <c r="M155" s="2"/>
    </row>
    <row r="156" spans="1:13" x14ac:dyDescent="0.3">
      <c r="A156" s="1">
        <v>2012</v>
      </c>
      <c r="B156" s="1">
        <v>8</v>
      </c>
      <c r="C156" s="17">
        <v>0.68133258393975804</v>
      </c>
      <c r="D156" s="2">
        <v>0.11363254140212201</v>
      </c>
      <c r="E156" s="2">
        <v>0.37574940386183397</v>
      </c>
      <c r="F156" s="2">
        <v>0.18264115020911001</v>
      </c>
      <c r="G156" s="2">
        <v>0</v>
      </c>
      <c r="H156" s="2">
        <v>0</v>
      </c>
      <c r="I156" s="2">
        <v>0</v>
      </c>
      <c r="J156" s="19">
        <v>8.9999999999999993E-3</v>
      </c>
      <c r="K156" s="2">
        <v>0</v>
      </c>
      <c r="M156" s="2"/>
    </row>
    <row r="157" spans="1:13" x14ac:dyDescent="0.3">
      <c r="A157" s="1">
        <v>2012</v>
      </c>
      <c r="B157" s="1">
        <v>9</v>
      </c>
      <c r="C157" s="17">
        <v>0.66138877390193396</v>
      </c>
      <c r="D157" s="2">
        <v>0.11363254140212201</v>
      </c>
      <c r="E157" s="2">
        <v>0.37886545273300598</v>
      </c>
      <c r="F157" s="2">
        <v>0.15550594793601</v>
      </c>
      <c r="G157" s="2">
        <v>0</v>
      </c>
      <c r="H157" s="2">
        <v>0</v>
      </c>
      <c r="I157" s="2">
        <v>0</v>
      </c>
      <c r="J157" s="19">
        <v>1.2999999999999999E-2</v>
      </c>
      <c r="K157" s="2">
        <v>0</v>
      </c>
      <c r="M157" s="2"/>
    </row>
    <row r="158" spans="1:13" x14ac:dyDescent="0.3">
      <c r="A158" s="1">
        <v>2012</v>
      </c>
      <c r="B158" s="1">
        <v>10</v>
      </c>
      <c r="C158" s="17">
        <v>0.67848959006114495</v>
      </c>
      <c r="D158" s="2">
        <v>0.11363254140212201</v>
      </c>
      <c r="E158" s="2">
        <v>0.38647521271923402</v>
      </c>
      <c r="F158" s="2">
        <v>0.112572348668576</v>
      </c>
      <c r="G158" s="2">
        <v>2.8636203621502502E-3</v>
      </c>
      <c r="H158" s="2">
        <v>0</v>
      </c>
      <c r="I158" s="2">
        <v>0</v>
      </c>
      <c r="J158" s="19">
        <v>6.3E-2</v>
      </c>
      <c r="K158" s="2">
        <v>0</v>
      </c>
      <c r="M158" s="2"/>
    </row>
    <row r="159" spans="1:13" x14ac:dyDescent="0.3">
      <c r="A159" s="1">
        <v>2012</v>
      </c>
      <c r="B159" s="1">
        <v>11</v>
      </c>
      <c r="C159" s="17">
        <v>0.54860673698459395</v>
      </c>
      <c r="D159" s="2">
        <v>0.11363254140212201</v>
      </c>
      <c r="E159" s="2">
        <v>0.38318760422819298</v>
      </c>
      <c r="F159" s="2">
        <v>2.2122538894623001E-2</v>
      </c>
      <c r="G159" s="2">
        <v>1.30483637796119E-2</v>
      </c>
      <c r="H159" s="2">
        <v>0</v>
      </c>
      <c r="I159" s="2">
        <v>0</v>
      </c>
      <c r="J159" s="19">
        <v>1.7000000000000001E-2</v>
      </c>
      <c r="K159" s="2">
        <v>0</v>
      </c>
      <c r="M159" s="2"/>
    </row>
    <row r="160" spans="1:13" x14ac:dyDescent="0.3">
      <c r="A160" s="1">
        <v>2012</v>
      </c>
      <c r="B160" s="1">
        <v>12</v>
      </c>
      <c r="C160" s="17">
        <v>0.54527028988286097</v>
      </c>
      <c r="D160" s="2">
        <v>0.11363254140212201</v>
      </c>
      <c r="E160" s="2">
        <v>0.37811372502721002</v>
      </c>
      <c r="F160" s="2">
        <v>2.9459000190900898E-2</v>
      </c>
      <c r="G160" s="2">
        <v>1.4991471297106601E-2</v>
      </c>
      <c r="H160" s="2">
        <v>0</v>
      </c>
      <c r="I160" s="2">
        <v>0</v>
      </c>
      <c r="J160" s="19">
        <v>8.9999999999999993E-3</v>
      </c>
      <c r="K160" s="2">
        <v>0</v>
      </c>
      <c r="M160" s="2"/>
    </row>
    <row r="161" spans="1:13" x14ac:dyDescent="0.3">
      <c r="A161" s="1">
        <v>2013</v>
      </c>
      <c r="B161" s="1">
        <v>1</v>
      </c>
      <c r="C161" s="17">
        <v>0.49925398739316901</v>
      </c>
      <c r="D161" s="2">
        <v>0.11363254140212201</v>
      </c>
      <c r="E161" s="2">
        <v>0.36990225529040999</v>
      </c>
      <c r="F161" s="2">
        <v>2.8629781139639501E-2</v>
      </c>
      <c r="G161" s="2">
        <v>7.4874453124453696E-3</v>
      </c>
      <c r="H161" s="2">
        <v>0</v>
      </c>
      <c r="I161" s="2">
        <v>0</v>
      </c>
      <c r="J161" s="19">
        <v>-0.02</v>
      </c>
      <c r="K161" s="2">
        <v>0</v>
      </c>
      <c r="M161" s="2"/>
    </row>
    <row r="162" spans="1:13" x14ac:dyDescent="0.3">
      <c r="A162" s="1">
        <v>2013</v>
      </c>
      <c r="B162" s="1">
        <v>2</v>
      </c>
      <c r="C162" s="17">
        <v>0.54918075763250096</v>
      </c>
      <c r="D162" s="2">
        <v>0.11363254140212201</v>
      </c>
      <c r="E162" s="2">
        <v>0.36976963216641701</v>
      </c>
      <c r="F162" s="2">
        <v>2.54895441144645E-2</v>
      </c>
      <c r="G162" s="2">
        <v>1.7415988889254001E-2</v>
      </c>
      <c r="H162" s="2">
        <v>0</v>
      </c>
      <c r="I162" s="2">
        <v>0</v>
      </c>
      <c r="J162" s="19">
        <v>2.3E-2</v>
      </c>
      <c r="K162" s="2">
        <v>0</v>
      </c>
      <c r="M162" s="2"/>
    </row>
    <row r="163" spans="1:13" x14ac:dyDescent="0.3">
      <c r="A163" s="1">
        <v>2013</v>
      </c>
      <c r="B163" s="1">
        <v>3</v>
      </c>
      <c r="C163" s="17">
        <v>0.51129445620902902</v>
      </c>
      <c r="D163" s="2">
        <v>0.11363254140212201</v>
      </c>
      <c r="E163" s="2">
        <v>0.37191841320165198</v>
      </c>
      <c r="F163" s="2">
        <v>1.61784164700495E-2</v>
      </c>
      <c r="G163" s="2">
        <v>3.43722013344709E-2</v>
      </c>
      <c r="H163" s="2">
        <v>0</v>
      </c>
      <c r="I163" s="2">
        <v>0</v>
      </c>
      <c r="J163" s="19">
        <v>-2.5000000000000001E-2</v>
      </c>
      <c r="K163" s="2">
        <v>0</v>
      </c>
      <c r="M163" s="2"/>
    </row>
    <row r="164" spans="1:13" x14ac:dyDescent="0.3">
      <c r="A164" s="1">
        <v>2013</v>
      </c>
      <c r="B164" s="1">
        <v>4</v>
      </c>
      <c r="C164" s="17">
        <v>0.523800415872408</v>
      </c>
      <c r="D164" s="2">
        <v>0.11363254140212201</v>
      </c>
      <c r="E164" s="2">
        <v>0.37446605316125697</v>
      </c>
      <c r="F164" s="2">
        <v>7.6680326329741894E-2</v>
      </c>
      <c r="G164" s="2">
        <v>5.3867234323129898E-4</v>
      </c>
      <c r="H164" s="2">
        <v>0</v>
      </c>
      <c r="I164" s="2">
        <v>0</v>
      </c>
      <c r="J164" s="19">
        <v>-4.2000000000000003E-2</v>
      </c>
      <c r="K164" s="2">
        <v>0</v>
      </c>
      <c r="M164" s="2"/>
    </row>
    <row r="165" spans="1:13" x14ac:dyDescent="0.3">
      <c r="A165" s="1">
        <v>2013</v>
      </c>
      <c r="B165" s="1">
        <v>5</v>
      </c>
      <c r="C165" s="17">
        <v>0.59033735390666597</v>
      </c>
      <c r="D165" s="2">
        <v>0.11363254140212201</v>
      </c>
      <c r="E165" s="2">
        <v>0.37516531892208199</v>
      </c>
      <c r="F165" s="2">
        <v>9.2861735134657994E-2</v>
      </c>
      <c r="G165" s="2">
        <v>4.0338905153203898E-4</v>
      </c>
      <c r="H165" s="2">
        <v>0</v>
      </c>
      <c r="I165" s="2">
        <v>0</v>
      </c>
      <c r="J165" s="19">
        <v>8.0000000000000002E-3</v>
      </c>
      <c r="K165" s="2">
        <v>0</v>
      </c>
      <c r="M165" s="2"/>
    </row>
    <row r="166" spans="1:13" x14ac:dyDescent="0.3">
      <c r="A166" s="1">
        <v>2013</v>
      </c>
      <c r="B166" s="1">
        <v>6</v>
      </c>
      <c r="C166" s="17">
        <v>0.64859193627546896</v>
      </c>
      <c r="D166" s="2">
        <v>0.11363254140212201</v>
      </c>
      <c r="E166" s="2">
        <v>0.37473532855289898</v>
      </c>
      <c r="F166" s="2">
        <v>0.15458229736071799</v>
      </c>
      <c r="G166" s="2">
        <v>0</v>
      </c>
      <c r="H166" s="2">
        <v>0</v>
      </c>
      <c r="I166" s="2">
        <v>0</v>
      </c>
      <c r="J166" s="19">
        <v>6.0000000000000001E-3</v>
      </c>
      <c r="K166" s="2">
        <v>0</v>
      </c>
      <c r="M166" s="2"/>
    </row>
    <row r="167" spans="1:13" x14ac:dyDescent="0.3">
      <c r="A167" s="1">
        <v>2013</v>
      </c>
      <c r="B167" s="1">
        <v>7</v>
      </c>
      <c r="C167" s="17">
        <v>0.65704093639926897</v>
      </c>
      <c r="D167" s="2">
        <v>0.11363254140212201</v>
      </c>
      <c r="E167" s="2">
        <v>0.37429409301924199</v>
      </c>
      <c r="F167" s="2">
        <v>0.18370894289077999</v>
      </c>
      <c r="G167" s="2">
        <v>0</v>
      </c>
      <c r="H167" s="2">
        <v>0</v>
      </c>
      <c r="I167" s="2">
        <v>0</v>
      </c>
      <c r="J167" s="19">
        <v>-1.4999999999999999E-2</v>
      </c>
      <c r="K167" s="2">
        <v>0</v>
      </c>
      <c r="M167" s="2"/>
    </row>
    <row r="168" spans="1:13" x14ac:dyDescent="0.3">
      <c r="A168" s="1">
        <v>2013</v>
      </c>
      <c r="B168" s="1">
        <v>8</v>
      </c>
      <c r="C168" s="17">
        <v>0.66671224386648398</v>
      </c>
      <c r="D168" s="2">
        <v>0.11363254140212201</v>
      </c>
      <c r="E168" s="2">
        <v>0.37422813228153701</v>
      </c>
      <c r="F168" s="2">
        <v>0.184739040484031</v>
      </c>
      <c r="G168" s="2">
        <v>0</v>
      </c>
      <c r="H168" s="2">
        <v>0</v>
      </c>
      <c r="I168" s="2">
        <v>0</v>
      </c>
      <c r="J168" s="19">
        <v>-1.4999999999999999E-2</v>
      </c>
      <c r="K168" s="2">
        <v>0</v>
      </c>
      <c r="M168" s="2"/>
    </row>
    <row r="169" spans="1:13" x14ac:dyDescent="0.3">
      <c r="A169" s="1">
        <v>2013</v>
      </c>
      <c r="B169" s="1">
        <v>9</v>
      </c>
      <c r="C169" s="17">
        <v>0.64634922782863802</v>
      </c>
      <c r="D169" s="2">
        <v>0.11363254140212201</v>
      </c>
      <c r="E169" s="2">
        <v>0.37477431638112901</v>
      </c>
      <c r="F169" s="2">
        <v>0.157942370045387</v>
      </c>
      <c r="G169" s="2">
        <v>0</v>
      </c>
      <c r="H169" s="2">
        <v>0</v>
      </c>
      <c r="I169" s="2">
        <v>0</v>
      </c>
      <c r="J169" s="19">
        <v>-4.0000000000000001E-3</v>
      </c>
      <c r="K169" s="2">
        <v>0</v>
      </c>
      <c r="M169" s="2"/>
    </row>
    <row r="170" spans="1:13" x14ac:dyDescent="0.3">
      <c r="A170" s="1">
        <v>2013</v>
      </c>
      <c r="B170" s="1">
        <v>10</v>
      </c>
      <c r="C170" s="17">
        <v>0.60134215514933798</v>
      </c>
      <c r="D170" s="2">
        <v>0.11363254140212201</v>
      </c>
      <c r="E170" s="2">
        <v>0.37454249700859099</v>
      </c>
      <c r="F170" s="2">
        <v>0.112099989039601</v>
      </c>
      <c r="G170" s="2">
        <v>1.0671276990232501E-3</v>
      </c>
      <c r="H170" s="2">
        <v>0</v>
      </c>
      <c r="I170" s="2">
        <v>0</v>
      </c>
      <c r="J170" s="19">
        <v>0</v>
      </c>
      <c r="K170" s="2">
        <v>0</v>
      </c>
      <c r="M170" s="2"/>
    </row>
    <row r="171" spans="1:13" x14ac:dyDescent="0.3">
      <c r="A171" s="1">
        <v>2013</v>
      </c>
      <c r="B171" s="1">
        <v>11</v>
      </c>
      <c r="C171" s="17">
        <v>0.540979864358898</v>
      </c>
      <c r="D171" s="2">
        <v>0.11363254140212201</v>
      </c>
      <c r="E171" s="2">
        <v>0.37592117624142601</v>
      </c>
      <c r="F171" s="2">
        <v>4.4020808995637997E-2</v>
      </c>
      <c r="G171" s="2">
        <v>7.4053377197122799E-3</v>
      </c>
      <c r="H171" s="2">
        <v>0</v>
      </c>
      <c r="I171" s="2">
        <v>0</v>
      </c>
      <c r="J171" s="19">
        <v>0</v>
      </c>
      <c r="K171" s="2">
        <v>0</v>
      </c>
      <c r="M171" s="2"/>
    </row>
    <row r="172" spans="1:13" x14ac:dyDescent="0.3">
      <c r="A172" s="1">
        <v>2013</v>
      </c>
      <c r="B172" s="1">
        <v>12</v>
      </c>
      <c r="C172" s="17">
        <v>0.53734760767893697</v>
      </c>
      <c r="D172" s="2">
        <v>0.11363254140212201</v>
      </c>
      <c r="E172" s="2">
        <v>0.37737202337203402</v>
      </c>
      <c r="F172" s="2">
        <v>2.2614964928495199E-2</v>
      </c>
      <c r="G172" s="2">
        <v>2.3728077976286299E-2</v>
      </c>
      <c r="H172" s="2">
        <v>0</v>
      </c>
      <c r="I172" s="2">
        <v>0</v>
      </c>
      <c r="J172" s="19">
        <v>0</v>
      </c>
      <c r="K172" s="2">
        <v>0</v>
      </c>
      <c r="M172" s="2"/>
    </row>
    <row r="173" spans="1:13" x14ac:dyDescent="0.3">
      <c r="A173" s="1">
        <v>2014</v>
      </c>
      <c r="B173" s="1">
        <v>1</v>
      </c>
      <c r="C173" s="17">
        <v>0.54164858183134101</v>
      </c>
      <c r="D173" s="2">
        <v>0.11363254140212201</v>
      </c>
      <c r="E173" s="2">
        <v>0.37929177320972901</v>
      </c>
      <c r="F173" s="2">
        <v>1.46263491852484E-2</v>
      </c>
      <c r="G173" s="2">
        <v>3.4097918034242697E-2</v>
      </c>
      <c r="H173" s="2">
        <v>0</v>
      </c>
      <c r="I173" s="2">
        <v>0</v>
      </c>
      <c r="J173" s="19">
        <v>0</v>
      </c>
      <c r="K173" s="2">
        <v>0</v>
      </c>
      <c r="M173" s="2"/>
    </row>
    <row r="174" spans="1:13" x14ac:dyDescent="0.3">
      <c r="A174" s="1">
        <v>2014</v>
      </c>
      <c r="B174" s="1">
        <v>2</v>
      </c>
      <c r="C174" s="17">
        <v>0.53474651112827798</v>
      </c>
      <c r="D174" s="2">
        <v>0.11363254140212201</v>
      </c>
      <c r="E174" s="2">
        <v>0.38008723503902198</v>
      </c>
      <c r="F174" s="2">
        <v>1.9610062706591099E-2</v>
      </c>
      <c r="G174" s="2">
        <v>2.1416671980542999E-2</v>
      </c>
      <c r="H174" s="2">
        <v>0</v>
      </c>
      <c r="I174" s="2">
        <v>0</v>
      </c>
      <c r="J174" s="19">
        <v>0</v>
      </c>
      <c r="K174" s="2">
        <v>0</v>
      </c>
      <c r="M174" s="2"/>
    </row>
    <row r="175" spans="1:13" x14ac:dyDescent="0.3">
      <c r="A175" s="1">
        <v>2014</v>
      </c>
      <c r="B175" s="1">
        <v>3</v>
      </c>
      <c r="C175" s="17">
        <v>0.54431396676611599</v>
      </c>
      <c r="D175" s="2">
        <v>0.11363254140212201</v>
      </c>
      <c r="E175" s="2">
        <v>0.38059271705296799</v>
      </c>
      <c r="F175" s="2">
        <v>3.72665094003393E-2</v>
      </c>
      <c r="G175" s="2">
        <v>1.2822198910686901E-2</v>
      </c>
      <c r="H175" s="2">
        <v>0</v>
      </c>
      <c r="I175" s="2">
        <v>0</v>
      </c>
      <c r="J175" s="19">
        <v>0</v>
      </c>
      <c r="K175" s="2">
        <v>0</v>
      </c>
      <c r="M175" s="2"/>
    </row>
    <row r="176" spans="1:13" x14ac:dyDescent="0.3">
      <c r="A176" s="1">
        <v>2014</v>
      </c>
      <c r="B176" s="1">
        <v>4</v>
      </c>
      <c r="C176" s="17">
        <v>0.56259742812304303</v>
      </c>
      <c r="D176" s="2">
        <v>0.11363254140212201</v>
      </c>
      <c r="E176" s="2">
        <v>0.38116086333521199</v>
      </c>
      <c r="F176" s="2">
        <v>6.4826796753556903E-2</v>
      </c>
      <c r="G176" s="2">
        <v>2.9772266321525498E-3</v>
      </c>
      <c r="H176" s="2">
        <v>0</v>
      </c>
      <c r="I176" s="2">
        <v>0</v>
      </c>
      <c r="J176" s="19">
        <v>0</v>
      </c>
      <c r="K176" s="2">
        <v>0</v>
      </c>
      <c r="M176" s="2"/>
    </row>
    <row r="177" spans="1:13" x14ac:dyDescent="0.3">
      <c r="A177" s="1">
        <v>2014</v>
      </c>
      <c r="B177" s="1">
        <v>5</v>
      </c>
      <c r="C177" s="17">
        <v>0.614290304834328</v>
      </c>
      <c r="D177" s="2">
        <v>0.11363254140212201</v>
      </c>
      <c r="E177" s="2">
        <v>0.38170929355826899</v>
      </c>
      <c r="F177" s="2">
        <v>0.118609345671774</v>
      </c>
      <c r="G177" s="2">
        <v>3.3912420216272802E-4</v>
      </c>
      <c r="H177" s="2">
        <v>0</v>
      </c>
      <c r="I177" s="2">
        <v>0</v>
      </c>
      <c r="J177" s="19">
        <v>0</v>
      </c>
      <c r="K177" s="2">
        <v>0</v>
      </c>
      <c r="M177" s="2"/>
    </row>
    <row r="178" spans="1:13" x14ac:dyDescent="0.3">
      <c r="A178" s="1">
        <v>2014</v>
      </c>
      <c r="B178" s="1">
        <v>6</v>
      </c>
      <c r="C178" s="17">
        <v>0.651017552627421</v>
      </c>
      <c r="D178" s="2">
        <v>0.11363254140212201</v>
      </c>
      <c r="E178" s="2">
        <v>0.38231336373303698</v>
      </c>
      <c r="F178" s="2">
        <v>0.15507164749226299</v>
      </c>
      <c r="G178" s="2">
        <v>0</v>
      </c>
      <c r="H178" s="2">
        <v>0</v>
      </c>
      <c r="I178" s="2">
        <v>0</v>
      </c>
      <c r="J178" s="19">
        <v>0</v>
      </c>
      <c r="K178" s="2">
        <v>0</v>
      </c>
      <c r="M178" s="2"/>
    </row>
    <row r="179" spans="1:13" x14ac:dyDescent="0.3">
      <c r="A179" s="1">
        <v>2014</v>
      </c>
      <c r="B179" s="1">
        <v>7</v>
      </c>
      <c r="C179" s="17">
        <v>0.68032745968033903</v>
      </c>
      <c r="D179" s="2">
        <v>0.11363254140212201</v>
      </c>
      <c r="E179" s="2">
        <v>0.382985975387438</v>
      </c>
      <c r="F179" s="2">
        <v>0.18370894289077999</v>
      </c>
      <c r="G179" s="2">
        <v>0</v>
      </c>
      <c r="H179" s="2">
        <v>0</v>
      </c>
      <c r="I179" s="2">
        <v>0</v>
      </c>
      <c r="J179" s="19">
        <v>0</v>
      </c>
      <c r="K179" s="2">
        <v>0</v>
      </c>
      <c r="M179" s="2"/>
    </row>
    <row r="180" spans="1:13" x14ac:dyDescent="0.3">
      <c r="A180" s="1">
        <v>2014</v>
      </c>
      <c r="B180" s="1">
        <v>8</v>
      </c>
      <c r="C180" s="17">
        <v>0.68180037402180904</v>
      </c>
      <c r="D180" s="2">
        <v>0.11363254140212201</v>
      </c>
      <c r="E180" s="2">
        <v>0.383428792135656</v>
      </c>
      <c r="F180" s="2">
        <v>0.184739040484031</v>
      </c>
      <c r="G180" s="2">
        <v>0</v>
      </c>
      <c r="H180" s="2">
        <v>0</v>
      </c>
      <c r="I180" s="2">
        <v>0</v>
      </c>
      <c r="J180" s="19">
        <v>0</v>
      </c>
      <c r="K180" s="2">
        <v>0</v>
      </c>
      <c r="M180" s="2"/>
    </row>
    <row r="181" spans="1:13" x14ac:dyDescent="0.3">
      <c r="A181" s="1">
        <v>2014</v>
      </c>
      <c r="B181" s="1">
        <v>9</v>
      </c>
      <c r="C181" s="17">
        <v>0.65544845068027502</v>
      </c>
      <c r="D181" s="2">
        <v>0.11363254140212201</v>
      </c>
      <c r="E181" s="2">
        <v>0.38387353923276502</v>
      </c>
      <c r="F181" s="2">
        <v>0.157942370045387</v>
      </c>
      <c r="G181" s="2">
        <v>0</v>
      </c>
      <c r="H181" s="2">
        <v>0</v>
      </c>
      <c r="I181" s="2">
        <v>0</v>
      </c>
      <c r="J181" s="19">
        <v>0</v>
      </c>
      <c r="K181" s="2">
        <v>0</v>
      </c>
      <c r="M181" s="2"/>
    </row>
    <row r="182" spans="1:13" x14ac:dyDescent="0.3">
      <c r="A182" s="1">
        <v>2014</v>
      </c>
      <c r="B182" s="1">
        <v>10</v>
      </c>
      <c r="C182" s="17">
        <v>0.61081812628212395</v>
      </c>
      <c r="D182" s="2">
        <v>0.11363254140212201</v>
      </c>
      <c r="E182" s="2">
        <v>0.38401846814137702</v>
      </c>
      <c r="F182" s="2">
        <v>0.112099989039601</v>
      </c>
      <c r="G182" s="2">
        <v>1.0671276990232501E-3</v>
      </c>
      <c r="H182" s="2">
        <v>0</v>
      </c>
      <c r="I182" s="2">
        <v>0</v>
      </c>
      <c r="J182" s="19">
        <v>0</v>
      </c>
      <c r="K182" s="2">
        <v>0</v>
      </c>
      <c r="M182" s="2"/>
    </row>
    <row r="183" spans="1:13" x14ac:dyDescent="0.3">
      <c r="A183" s="1">
        <v>2014</v>
      </c>
      <c r="B183" s="1">
        <v>11</v>
      </c>
      <c r="C183" s="17">
        <v>0.54993459331105299</v>
      </c>
      <c r="D183" s="2">
        <v>0.11363254140212201</v>
      </c>
      <c r="E183" s="2">
        <v>0.384875905193581</v>
      </c>
      <c r="F183" s="2">
        <v>4.4020808995637997E-2</v>
      </c>
      <c r="G183" s="2">
        <v>7.4053377197122799E-3</v>
      </c>
      <c r="H183" s="2">
        <v>0</v>
      </c>
      <c r="I183" s="2">
        <v>0</v>
      </c>
      <c r="J183" s="19">
        <v>0</v>
      </c>
      <c r="K183" s="2">
        <v>0</v>
      </c>
      <c r="M183" s="2"/>
    </row>
    <row r="184" spans="1:13" x14ac:dyDescent="0.3">
      <c r="A184" s="1">
        <v>2014</v>
      </c>
      <c r="B184" s="1">
        <v>12</v>
      </c>
      <c r="C184" s="17">
        <v>0.54582548017650101</v>
      </c>
      <c r="D184" s="2">
        <v>0.11363254140212201</v>
      </c>
      <c r="E184" s="2">
        <v>0.385849895869598</v>
      </c>
      <c r="F184" s="2">
        <v>2.2614964928495199E-2</v>
      </c>
      <c r="G184" s="2">
        <v>2.3728077976286299E-2</v>
      </c>
      <c r="H184" s="2">
        <v>0</v>
      </c>
      <c r="I184" s="2">
        <v>0</v>
      </c>
      <c r="J184" s="19">
        <v>0</v>
      </c>
      <c r="K184" s="2">
        <v>0</v>
      </c>
      <c r="M184" s="2"/>
    </row>
    <row r="185" spans="1:13" x14ac:dyDescent="0.3">
      <c r="A185" s="1">
        <v>2015</v>
      </c>
      <c r="B185" s="1">
        <v>1</v>
      </c>
      <c r="C185" s="17">
        <v>0.54936356637161798</v>
      </c>
      <c r="D185" s="2">
        <v>0.11363254140212201</v>
      </c>
      <c r="E185" s="2">
        <v>0.38700675775000498</v>
      </c>
      <c r="F185" s="2">
        <v>1.46263491852484E-2</v>
      </c>
      <c r="G185" s="2">
        <v>3.4097918034242697E-2</v>
      </c>
      <c r="H185" s="2">
        <v>0</v>
      </c>
      <c r="I185" s="2">
        <v>0</v>
      </c>
      <c r="J185" s="19">
        <v>0</v>
      </c>
      <c r="K185" s="2">
        <v>0</v>
      </c>
      <c r="M185" s="2"/>
    </row>
    <row r="186" spans="1:13" x14ac:dyDescent="0.3">
      <c r="A186" s="1">
        <v>2015</v>
      </c>
      <c r="B186" s="1">
        <v>2</v>
      </c>
      <c r="C186" s="17">
        <v>0.54234187061774697</v>
      </c>
      <c r="D186" s="2">
        <v>0.11363254140212201</v>
      </c>
      <c r="E186" s="2">
        <v>0.38768259452849102</v>
      </c>
      <c r="F186" s="2">
        <v>1.9610062706591099E-2</v>
      </c>
      <c r="G186" s="2">
        <v>2.1416671980542999E-2</v>
      </c>
      <c r="H186" s="2">
        <v>0</v>
      </c>
      <c r="I186" s="2">
        <v>0</v>
      </c>
      <c r="J186" s="19">
        <v>0</v>
      </c>
      <c r="K186" s="2">
        <v>0</v>
      </c>
      <c r="M186" s="2"/>
    </row>
    <row r="187" spans="1:13" x14ac:dyDescent="0.3">
      <c r="A187" s="1">
        <v>2015</v>
      </c>
      <c r="B187" s="1">
        <v>3</v>
      </c>
      <c r="C187" s="17">
        <v>0.55193325118338699</v>
      </c>
      <c r="D187" s="2">
        <v>0.11363254140212201</v>
      </c>
      <c r="E187" s="2">
        <v>0.38821200147023899</v>
      </c>
      <c r="F187" s="2">
        <v>3.72665094003393E-2</v>
      </c>
      <c r="G187" s="2">
        <v>1.2822198910686901E-2</v>
      </c>
      <c r="H187" s="2">
        <v>0</v>
      </c>
      <c r="I187" s="2">
        <v>0</v>
      </c>
      <c r="J187" s="19">
        <v>0</v>
      </c>
      <c r="K187" s="2">
        <v>0</v>
      </c>
      <c r="M187" s="2"/>
    </row>
    <row r="188" spans="1:13" x14ac:dyDescent="0.3">
      <c r="A188" s="1">
        <v>2015</v>
      </c>
      <c r="B188" s="1">
        <v>4</v>
      </c>
      <c r="C188" s="17">
        <v>0.57019963722530398</v>
      </c>
      <c r="D188" s="2">
        <v>0.11363254140212201</v>
      </c>
      <c r="E188" s="2">
        <v>0.38876307243747199</v>
      </c>
      <c r="F188" s="2">
        <v>6.4826796753556903E-2</v>
      </c>
      <c r="G188" s="2">
        <v>2.9772266321525498E-3</v>
      </c>
      <c r="H188" s="2">
        <v>0</v>
      </c>
      <c r="I188" s="2">
        <v>0</v>
      </c>
      <c r="J188" s="19">
        <v>0</v>
      </c>
      <c r="K188" s="2">
        <v>0</v>
      </c>
      <c r="M188" s="2"/>
    </row>
    <row r="189" spans="1:13" x14ac:dyDescent="0.3">
      <c r="A189" s="1">
        <v>2015</v>
      </c>
      <c r="B189" s="1">
        <v>5</v>
      </c>
      <c r="C189" s="17">
        <v>0.62191974331986399</v>
      </c>
      <c r="D189" s="2">
        <v>0.11363254140212201</v>
      </c>
      <c r="E189" s="2">
        <v>0.38933873204380598</v>
      </c>
      <c r="F189" s="2">
        <v>0.118609345671774</v>
      </c>
      <c r="G189" s="2">
        <v>3.3912420216272802E-4</v>
      </c>
      <c r="H189" s="2">
        <v>0</v>
      </c>
      <c r="I189" s="2">
        <v>0</v>
      </c>
      <c r="J189" s="19">
        <v>0</v>
      </c>
      <c r="K189" s="2">
        <v>0</v>
      </c>
      <c r="M189" s="2"/>
    </row>
    <row r="190" spans="1:13" x14ac:dyDescent="0.3">
      <c r="A190" s="1">
        <v>2015</v>
      </c>
      <c r="B190" s="1">
        <v>6</v>
      </c>
      <c r="C190" s="17">
        <v>0.65862898907685097</v>
      </c>
      <c r="D190" s="2">
        <v>0.11363254140212201</v>
      </c>
      <c r="E190" s="2">
        <v>0.389924800182466</v>
      </c>
      <c r="F190" s="2">
        <v>0.15507164749226299</v>
      </c>
      <c r="G190" s="2">
        <v>0</v>
      </c>
      <c r="H190" s="2">
        <v>0</v>
      </c>
      <c r="I190" s="2">
        <v>0</v>
      </c>
      <c r="J190" s="19">
        <v>0</v>
      </c>
      <c r="K190" s="2">
        <v>0</v>
      </c>
      <c r="M190" s="2"/>
    </row>
    <row r="191" spans="1:13" x14ac:dyDescent="0.3">
      <c r="A191" s="1">
        <v>2015</v>
      </c>
      <c r="B191" s="1">
        <v>7</v>
      </c>
      <c r="C191" s="17">
        <v>0.68796264610786095</v>
      </c>
      <c r="D191" s="2">
        <v>0.11363254140212201</v>
      </c>
      <c r="E191" s="2">
        <v>0.39062116181495898</v>
      </c>
      <c r="F191" s="2">
        <v>0.18370894289077999</v>
      </c>
      <c r="G191" s="2">
        <v>0</v>
      </c>
      <c r="H191" s="2">
        <v>0</v>
      </c>
      <c r="I191" s="2">
        <v>0</v>
      </c>
      <c r="J191" s="19">
        <v>0</v>
      </c>
      <c r="K191" s="2">
        <v>0</v>
      </c>
      <c r="M191" s="2"/>
    </row>
    <row r="192" spans="1:13" x14ac:dyDescent="0.3">
      <c r="A192" s="1">
        <v>2015</v>
      </c>
      <c r="B192" s="1">
        <v>8</v>
      </c>
      <c r="C192" s="17">
        <v>0.68936871166595204</v>
      </c>
      <c r="D192" s="2">
        <v>0.11363254140212201</v>
      </c>
      <c r="E192" s="2">
        <v>0.390997129779799</v>
      </c>
      <c r="F192" s="2">
        <v>0.184739040484031</v>
      </c>
      <c r="G192" s="2">
        <v>0</v>
      </c>
      <c r="H192" s="2">
        <v>0</v>
      </c>
      <c r="I192" s="2">
        <v>0</v>
      </c>
      <c r="J192" s="19">
        <v>0</v>
      </c>
      <c r="K192" s="2">
        <v>0</v>
      </c>
      <c r="M192" s="2"/>
    </row>
    <row r="193" spans="1:13" x14ac:dyDescent="0.3">
      <c r="A193" s="1">
        <v>2015</v>
      </c>
      <c r="B193" s="1">
        <v>9</v>
      </c>
      <c r="C193" s="17">
        <v>0.66296559216536499</v>
      </c>
      <c r="D193" s="2">
        <v>0.11363254140212201</v>
      </c>
      <c r="E193" s="2">
        <v>0.39139068071785599</v>
      </c>
      <c r="F193" s="2">
        <v>0.157942370045387</v>
      </c>
      <c r="G193" s="2">
        <v>0</v>
      </c>
      <c r="H193" s="2">
        <v>0</v>
      </c>
      <c r="I193" s="2">
        <v>0</v>
      </c>
      <c r="J193" s="19">
        <v>0</v>
      </c>
      <c r="K193" s="2">
        <v>0</v>
      </c>
      <c r="M193" s="2"/>
    </row>
    <row r="194" spans="1:13" x14ac:dyDescent="0.3">
      <c r="A194" s="1">
        <v>2015</v>
      </c>
      <c r="B194" s="1">
        <v>10</v>
      </c>
      <c r="C194" s="17">
        <v>0.61818877295030406</v>
      </c>
      <c r="D194" s="2">
        <v>0.11363254140212201</v>
      </c>
      <c r="E194" s="2">
        <v>0.39138911480955701</v>
      </c>
      <c r="F194" s="2">
        <v>0.112099989039601</v>
      </c>
      <c r="G194" s="2">
        <v>1.0671276990232501E-3</v>
      </c>
      <c r="H194" s="2">
        <v>0</v>
      </c>
      <c r="I194" s="2">
        <v>0</v>
      </c>
      <c r="J194" s="19">
        <v>0</v>
      </c>
      <c r="K194" s="2">
        <v>0</v>
      </c>
      <c r="M194" s="2"/>
    </row>
    <row r="195" spans="1:13" x14ac:dyDescent="0.3">
      <c r="A195" s="1">
        <v>2015</v>
      </c>
      <c r="B195" s="1">
        <v>11</v>
      </c>
      <c r="C195" s="17">
        <v>0.557378257018739</v>
      </c>
      <c r="D195" s="2">
        <v>0.11363254140212201</v>
      </c>
      <c r="E195" s="2">
        <v>0.39231956890126701</v>
      </c>
      <c r="F195" s="2">
        <v>4.4020808995637997E-2</v>
      </c>
      <c r="G195" s="2">
        <v>7.4053377197122799E-3</v>
      </c>
      <c r="H195" s="2">
        <v>0</v>
      </c>
      <c r="I195" s="2">
        <v>0</v>
      </c>
      <c r="J195" s="19">
        <v>0</v>
      </c>
      <c r="K195" s="2">
        <v>0</v>
      </c>
      <c r="M195" s="2"/>
    </row>
    <row r="196" spans="1:13" x14ac:dyDescent="0.3">
      <c r="A196" s="1">
        <v>2015</v>
      </c>
      <c r="B196" s="1">
        <v>12</v>
      </c>
      <c r="C196" s="17">
        <v>0.55337984330679701</v>
      </c>
      <c r="D196" s="2">
        <v>0.11363254140212201</v>
      </c>
      <c r="E196" s="2">
        <v>0.39340425899989401</v>
      </c>
      <c r="F196" s="2">
        <v>2.2614964928495199E-2</v>
      </c>
      <c r="G196" s="2">
        <v>2.3728077976286299E-2</v>
      </c>
      <c r="H196" s="2">
        <v>0</v>
      </c>
      <c r="I196" s="2">
        <v>0</v>
      </c>
      <c r="J196" s="19">
        <v>0</v>
      </c>
      <c r="K196" s="2">
        <v>0</v>
      </c>
      <c r="M196" s="2"/>
    </row>
    <row r="197" spans="1:13" x14ac:dyDescent="0.3">
      <c r="A197" s="1">
        <v>2016</v>
      </c>
      <c r="B197" s="1">
        <v>1</v>
      </c>
      <c r="C197" s="17">
        <v>0.55705532159497295</v>
      </c>
      <c r="D197" s="2">
        <v>0.11363254140212201</v>
      </c>
      <c r="E197" s="2">
        <v>0.394698512973361</v>
      </c>
      <c r="F197" s="2">
        <v>1.46263491852484E-2</v>
      </c>
      <c r="G197" s="2">
        <v>3.4097918034242697E-2</v>
      </c>
      <c r="H197" s="2">
        <v>0</v>
      </c>
      <c r="I197" s="2">
        <v>0</v>
      </c>
      <c r="J197" s="19">
        <v>0</v>
      </c>
      <c r="K197" s="2">
        <v>0</v>
      </c>
      <c r="M197" s="2"/>
    </row>
    <row r="198" spans="1:13" x14ac:dyDescent="0.3">
      <c r="A198" s="1">
        <v>2016</v>
      </c>
      <c r="B198" s="1">
        <v>2</v>
      </c>
      <c r="C198" s="17">
        <v>0.55008769458713402</v>
      </c>
      <c r="D198" s="2">
        <v>0.11363254140212201</v>
      </c>
      <c r="E198" s="2">
        <v>0.39542841849787802</v>
      </c>
      <c r="F198" s="2">
        <v>1.9610062706591099E-2</v>
      </c>
      <c r="G198" s="2">
        <v>2.1416671980542999E-2</v>
      </c>
      <c r="H198" s="2">
        <v>0</v>
      </c>
      <c r="I198" s="2">
        <v>0</v>
      </c>
      <c r="J198" s="19">
        <v>0</v>
      </c>
      <c r="K198" s="2">
        <v>0</v>
      </c>
      <c r="M198" s="2"/>
    </row>
    <row r="199" spans="1:13" x14ac:dyDescent="0.3">
      <c r="A199" s="1">
        <v>2016</v>
      </c>
      <c r="B199" s="1">
        <v>3</v>
      </c>
      <c r="C199" s="17">
        <v>0.559712817172209</v>
      </c>
      <c r="D199" s="2">
        <v>0.11363254140212201</v>
      </c>
      <c r="E199" s="2">
        <v>0.395991567459061</v>
      </c>
      <c r="F199" s="2">
        <v>3.72665094003393E-2</v>
      </c>
      <c r="G199" s="2">
        <v>1.2822198910686901E-2</v>
      </c>
      <c r="H199" s="2">
        <v>0</v>
      </c>
      <c r="I199" s="2">
        <v>0</v>
      </c>
      <c r="J199" s="19">
        <v>0</v>
      </c>
      <c r="K199" s="2">
        <v>0</v>
      </c>
      <c r="M199" s="2"/>
    </row>
    <row r="200" spans="1:13" x14ac:dyDescent="0.3">
      <c r="A200" s="1">
        <v>2016</v>
      </c>
      <c r="B200" s="1">
        <v>4</v>
      </c>
      <c r="C200" s="17">
        <v>0.57792744653191197</v>
      </c>
      <c r="D200" s="2">
        <v>0.11363254140212201</v>
      </c>
      <c r="E200" s="2">
        <v>0.39649088174408098</v>
      </c>
      <c r="F200" s="2">
        <v>6.4826796753556903E-2</v>
      </c>
      <c r="G200" s="2">
        <v>2.9772266321525498E-3</v>
      </c>
      <c r="H200" s="2">
        <v>0</v>
      </c>
      <c r="I200" s="2">
        <v>0</v>
      </c>
      <c r="J200" s="19">
        <v>0</v>
      </c>
      <c r="K200" s="2">
        <v>0</v>
      </c>
      <c r="M200" s="2"/>
    </row>
    <row r="201" spans="1:13" x14ac:dyDescent="0.3">
      <c r="A201" s="1">
        <v>2016</v>
      </c>
      <c r="B201" s="1">
        <v>5</v>
      </c>
      <c r="C201" s="17">
        <v>0.62976172753878801</v>
      </c>
      <c r="D201" s="2">
        <v>0.11363254140212201</v>
      </c>
      <c r="E201" s="2">
        <v>0.39718071626272999</v>
      </c>
      <c r="F201" s="2">
        <v>0.118609345671774</v>
      </c>
      <c r="G201" s="2">
        <v>3.3912420216272802E-4</v>
      </c>
      <c r="H201" s="2">
        <v>0</v>
      </c>
      <c r="I201" s="2">
        <v>0</v>
      </c>
      <c r="J201" s="19">
        <v>0</v>
      </c>
      <c r="K201" s="2">
        <v>0</v>
      </c>
      <c r="M201" s="2"/>
    </row>
    <row r="202" spans="1:13" x14ac:dyDescent="0.3">
      <c r="A202" s="1">
        <v>2016</v>
      </c>
      <c r="B202" s="1">
        <v>6</v>
      </c>
      <c r="C202" s="17">
        <v>0.66669740581247405</v>
      </c>
      <c r="D202" s="2">
        <v>0.11363254140212201</v>
      </c>
      <c r="E202" s="2">
        <v>0.39799321691808898</v>
      </c>
      <c r="F202" s="2">
        <v>0.15507164749226299</v>
      </c>
      <c r="G202" s="2">
        <v>0</v>
      </c>
      <c r="H202" s="2">
        <v>0</v>
      </c>
      <c r="I202" s="2">
        <v>0</v>
      </c>
      <c r="J202" s="19">
        <v>0</v>
      </c>
      <c r="K202" s="2">
        <v>0</v>
      </c>
      <c r="M202" s="2"/>
    </row>
    <row r="203" spans="1:13" x14ac:dyDescent="0.3">
      <c r="A203" s="1">
        <v>2016</v>
      </c>
      <c r="B203" s="1">
        <v>7</v>
      </c>
      <c r="C203" s="17">
        <v>0.69602246927510003</v>
      </c>
      <c r="D203" s="2">
        <v>0.11363254140212201</v>
      </c>
      <c r="E203" s="2">
        <v>0.398680984982199</v>
      </c>
      <c r="F203" s="2">
        <v>0.18370894289077999</v>
      </c>
      <c r="G203" s="2">
        <v>0</v>
      </c>
      <c r="H203" s="2">
        <v>0</v>
      </c>
      <c r="I203" s="2">
        <v>0</v>
      </c>
      <c r="J203" s="19">
        <v>0</v>
      </c>
      <c r="K203" s="2">
        <v>0</v>
      </c>
      <c r="M203" s="2"/>
    </row>
    <row r="204" spans="1:13" x14ac:dyDescent="0.3">
      <c r="A204" s="1">
        <v>2016</v>
      </c>
      <c r="B204" s="1">
        <v>8</v>
      </c>
      <c r="C204" s="17">
        <v>0.69798945848747695</v>
      </c>
      <c r="D204" s="2">
        <v>0.11363254140212201</v>
      </c>
      <c r="E204" s="2">
        <v>0.39961787660132397</v>
      </c>
      <c r="F204" s="2">
        <v>0.184739040484031</v>
      </c>
      <c r="G204" s="2">
        <v>0</v>
      </c>
      <c r="H204" s="2">
        <v>0</v>
      </c>
      <c r="I204" s="2">
        <v>0</v>
      </c>
      <c r="J204" s="19">
        <v>0</v>
      </c>
      <c r="K204" s="2">
        <v>0</v>
      </c>
      <c r="M204" s="2"/>
    </row>
    <row r="205" spans="1:13" x14ac:dyDescent="0.3">
      <c r="A205" s="1">
        <v>2016</v>
      </c>
      <c r="B205" s="1">
        <v>9</v>
      </c>
      <c r="C205" s="17">
        <v>0.67211442155430001</v>
      </c>
      <c r="D205" s="2">
        <v>0.11363254140212201</v>
      </c>
      <c r="E205" s="2">
        <v>0.40053951010679101</v>
      </c>
      <c r="F205" s="2">
        <v>0.157942370045387</v>
      </c>
      <c r="G205" s="2">
        <v>0</v>
      </c>
      <c r="H205" s="2">
        <v>0</v>
      </c>
      <c r="I205" s="2">
        <v>0</v>
      </c>
      <c r="J205" s="19">
        <v>0</v>
      </c>
      <c r="K205" s="2">
        <v>0</v>
      </c>
      <c r="M205" s="2"/>
    </row>
    <row r="206" spans="1:13" x14ac:dyDescent="0.3">
      <c r="A206" s="1">
        <v>2016</v>
      </c>
      <c r="B206" s="1">
        <v>10</v>
      </c>
      <c r="C206" s="17">
        <v>0.62839312342957099</v>
      </c>
      <c r="D206" s="2">
        <v>0.11363254140212201</v>
      </c>
      <c r="E206" s="2">
        <v>0.401593465288824</v>
      </c>
      <c r="F206" s="2">
        <v>0.112099989039601</v>
      </c>
      <c r="G206" s="2">
        <v>1.0671276990232501E-3</v>
      </c>
      <c r="H206" s="2">
        <v>0</v>
      </c>
      <c r="I206" s="2">
        <v>0</v>
      </c>
      <c r="J206" s="19">
        <v>0</v>
      </c>
      <c r="K206" s="2">
        <v>0</v>
      </c>
      <c r="M206" s="2"/>
    </row>
    <row r="207" spans="1:13" x14ac:dyDescent="0.3">
      <c r="A207" s="1">
        <v>2016</v>
      </c>
      <c r="B207" s="1">
        <v>11</v>
      </c>
      <c r="C207" s="17">
        <v>0.56738839722714096</v>
      </c>
      <c r="D207" s="2">
        <v>0.11363254140212201</v>
      </c>
      <c r="E207" s="2">
        <v>0.40232970910966898</v>
      </c>
      <c r="F207" s="2">
        <v>4.4020808995637997E-2</v>
      </c>
      <c r="G207" s="2">
        <v>7.4053377197122799E-3</v>
      </c>
      <c r="H207" s="2">
        <v>0</v>
      </c>
      <c r="I207" s="2">
        <v>0</v>
      </c>
      <c r="J207" s="19">
        <v>0</v>
      </c>
      <c r="K207" s="2">
        <v>0</v>
      </c>
      <c r="M207" s="2"/>
    </row>
    <row r="208" spans="1:13" x14ac:dyDescent="0.3">
      <c r="A208" s="1">
        <v>2016</v>
      </c>
      <c r="B208" s="1">
        <v>12</v>
      </c>
      <c r="C208" s="17">
        <v>0.56298435975077799</v>
      </c>
      <c r="D208" s="2">
        <v>0.11363254140212201</v>
      </c>
      <c r="E208" s="2">
        <v>0.40300877544387498</v>
      </c>
      <c r="F208" s="2">
        <v>2.2614964928495199E-2</v>
      </c>
      <c r="G208" s="2">
        <v>2.3728077976286299E-2</v>
      </c>
      <c r="H208" s="2">
        <v>0</v>
      </c>
      <c r="I208" s="2">
        <v>0</v>
      </c>
      <c r="J208" s="19">
        <v>0</v>
      </c>
      <c r="K208" s="2">
        <v>0</v>
      </c>
      <c r="M208" s="2"/>
    </row>
    <row r="209" spans="1:13" x14ac:dyDescent="0.3">
      <c r="A209" s="1">
        <v>2017</v>
      </c>
      <c r="B209" s="1">
        <v>1</v>
      </c>
      <c r="C209" s="17">
        <v>0.56598716300900798</v>
      </c>
      <c r="D209" s="2">
        <v>0.11363254140212201</v>
      </c>
      <c r="E209" s="2">
        <v>0.40363035438739497</v>
      </c>
      <c r="F209" s="2">
        <v>1.46263491852484E-2</v>
      </c>
      <c r="G209" s="2">
        <v>3.4097918034242697E-2</v>
      </c>
      <c r="H209" s="2">
        <v>0</v>
      </c>
      <c r="I209" s="2">
        <v>0</v>
      </c>
      <c r="J209" s="19">
        <v>0</v>
      </c>
      <c r="K209" s="2">
        <v>0</v>
      </c>
      <c r="M209" s="2"/>
    </row>
    <row r="210" spans="1:13" x14ac:dyDescent="0.3">
      <c r="A210" s="1">
        <v>2017</v>
      </c>
      <c r="B210" s="1">
        <v>2</v>
      </c>
      <c r="C210" s="17">
        <v>0.55906054952428996</v>
      </c>
      <c r="D210" s="2">
        <v>0.11363254140212201</v>
      </c>
      <c r="E210" s="2">
        <v>0.40440127343503401</v>
      </c>
      <c r="F210" s="2">
        <v>1.9610062706591099E-2</v>
      </c>
      <c r="G210" s="2">
        <v>2.1416671980542999E-2</v>
      </c>
      <c r="H210" s="2">
        <v>0</v>
      </c>
      <c r="I210" s="2">
        <v>0</v>
      </c>
      <c r="J210" s="19">
        <v>0</v>
      </c>
      <c r="K210" s="2">
        <v>0</v>
      </c>
      <c r="M210" s="2"/>
    </row>
    <row r="211" spans="1:13" x14ac:dyDescent="0.3">
      <c r="A211" s="1">
        <v>2017</v>
      </c>
      <c r="B211" s="1">
        <v>3</v>
      </c>
      <c r="C211" s="17">
        <v>0.56894084041615001</v>
      </c>
      <c r="D211" s="2">
        <v>0.11363254140212201</v>
      </c>
      <c r="E211" s="2">
        <v>0.40521959070300201</v>
      </c>
      <c r="F211" s="2">
        <v>3.72665094003393E-2</v>
      </c>
      <c r="G211" s="2">
        <v>1.2822198910686901E-2</v>
      </c>
      <c r="H211" s="2">
        <v>0</v>
      </c>
      <c r="I211" s="2">
        <v>0</v>
      </c>
      <c r="J211" s="19">
        <v>0</v>
      </c>
      <c r="K211" s="2">
        <v>0</v>
      </c>
      <c r="M211" s="2"/>
    </row>
    <row r="212" spans="1:13" x14ac:dyDescent="0.3">
      <c r="A212" s="1">
        <v>2017</v>
      </c>
      <c r="B212" s="1">
        <v>4</v>
      </c>
      <c r="C212" s="17">
        <v>0.58746322967722597</v>
      </c>
      <c r="D212" s="2">
        <v>0.11363254140212201</v>
      </c>
      <c r="E212" s="2">
        <v>0.40602666488939498</v>
      </c>
      <c r="F212" s="2">
        <v>6.4826796753556903E-2</v>
      </c>
      <c r="G212" s="2">
        <v>2.9772266321525498E-3</v>
      </c>
      <c r="H212" s="2">
        <v>0</v>
      </c>
      <c r="I212" s="2">
        <v>0</v>
      </c>
      <c r="J212" s="19">
        <v>0</v>
      </c>
      <c r="K212" s="2">
        <v>0</v>
      </c>
      <c r="M212" s="2"/>
    </row>
    <row r="213" spans="1:13" x14ac:dyDescent="0.3">
      <c r="A213" s="1">
        <v>2017</v>
      </c>
      <c r="B213" s="1">
        <v>5</v>
      </c>
      <c r="C213" s="17">
        <v>0.63939896125672502</v>
      </c>
      <c r="D213" s="2">
        <v>0.11363254140212201</v>
      </c>
      <c r="E213" s="2">
        <v>0.406817949980667</v>
      </c>
      <c r="F213" s="2">
        <v>0.118609345671774</v>
      </c>
      <c r="G213" s="2">
        <v>3.3912420216272802E-4</v>
      </c>
      <c r="H213" s="2">
        <v>0</v>
      </c>
      <c r="I213" s="2">
        <v>0</v>
      </c>
      <c r="J213" s="19">
        <v>0</v>
      </c>
      <c r="K213" s="2">
        <v>0</v>
      </c>
      <c r="M213" s="2"/>
    </row>
    <row r="214" spans="1:13" x14ac:dyDescent="0.3">
      <c r="A214" s="1">
        <v>2017</v>
      </c>
      <c r="B214" s="1">
        <v>6</v>
      </c>
      <c r="C214" s="17">
        <v>0.67631686332095997</v>
      </c>
      <c r="D214" s="2">
        <v>0.11363254140212201</v>
      </c>
      <c r="E214" s="2">
        <v>0.40761267442657501</v>
      </c>
      <c r="F214" s="2">
        <v>0.15507164749226299</v>
      </c>
      <c r="G214" s="2">
        <v>0</v>
      </c>
      <c r="H214" s="2">
        <v>0</v>
      </c>
      <c r="I214" s="2">
        <v>0</v>
      </c>
      <c r="J214" s="19">
        <v>0</v>
      </c>
      <c r="K214" s="2">
        <v>0</v>
      </c>
      <c r="M214" s="2"/>
    </row>
    <row r="215" spans="1:13" x14ac:dyDescent="0.3">
      <c r="A215" s="1">
        <v>2017</v>
      </c>
      <c r="B215" s="1">
        <v>7</v>
      </c>
      <c r="C215" s="17">
        <v>0.705709612189655</v>
      </c>
      <c r="D215" s="2">
        <v>0.11363254140212201</v>
      </c>
      <c r="E215" s="2">
        <v>0.40836812789675297</v>
      </c>
      <c r="F215" s="2">
        <v>0.18370894289077999</v>
      </c>
      <c r="G215" s="2">
        <v>0</v>
      </c>
      <c r="H215" s="2">
        <v>0</v>
      </c>
      <c r="I215" s="2">
        <v>0</v>
      </c>
      <c r="J215" s="19">
        <v>0</v>
      </c>
      <c r="K215" s="2">
        <v>0</v>
      </c>
      <c r="M215" s="2"/>
    </row>
    <row r="216" spans="1:13" x14ac:dyDescent="0.3">
      <c r="A216" s="1">
        <v>2017</v>
      </c>
      <c r="B216" s="1">
        <v>8</v>
      </c>
      <c r="C216" s="17">
        <v>0.70764420359712799</v>
      </c>
      <c r="D216" s="2">
        <v>0.11363254140212201</v>
      </c>
      <c r="E216" s="2">
        <v>0.409272621710976</v>
      </c>
      <c r="F216" s="2">
        <v>0.184739040484031</v>
      </c>
      <c r="G216" s="2">
        <v>0</v>
      </c>
      <c r="H216" s="2">
        <v>0</v>
      </c>
      <c r="I216" s="2">
        <v>0</v>
      </c>
      <c r="J216" s="19">
        <v>0</v>
      </c>
      <c r="K216" s="2">
        <v>0</v>
      </c>
      <c r="M216" s="2"/>
    </row>
    <row r="217" spans="1:13" x14ac:dyDescent="0.3">
      <c r="A217" s="1">
        <v>2017</v>
      </c>
      <c r="B217" s="1">
        <v>9</v>
      </c>
      <c r="C217" s="17">
        <v>0.68166427662492701</v>
      </c>
      <c r="D217" s="2">
        <v>0.11363254140212201</v>
      </c>
      <c r="E217" s="2">
        <v>0.41008936517741701</v>
      </c>
      <c r="F217" s="2">
        <v>0.157942370045387</v>
      </c>
      <c r="G217" s="2">
        <v>0</v>
      </c>
      <c r="H217" s="2">
        <v>0</v>
      </c>
      <c r="I217" s="2">
        <v>0</v>
      </c>
      <c r="J217" s="19">
        <v>0</v>
      </c>
      <c r="K217" s="2">
        <v>0</v>
      </c>
      <c r="M217" s="2"/>
    </row>
    <row r="218" spans="1:13" x14ac:dyDescent="0.3">
      <c r="A218" s="1">
        <v>2017</v>
      </c>
      <c r="B218" s="1">
        <v>10</v>
      </c>
      <c r="C218" s="17">
        <v>0.63819925994735005</v>
      </c>
      <c r="D218" s="2">
        <v>0.11363254140212201</v>
      </c>
      <c r="E218" s="2">
        <v>0.41139960180660401</v>
      </c>
      <c r="F218" s="2">
        <v>0.112099989039601</v>
      </c>
      <c r="G218" s="2">
        <v>1.0671276990232501E-3</v>
      </c>
      <c r="H218" s="2">
        <v>0</v>
      </c>
      <c r="I218" s="2">
        <v>0</v>
      </c>
      <c r="J218" s="19">
        <v>0</v>
      </c>
      <c r="K218" s="2">
        <v>0</v>
      </c>
      <c r="M218" s="2"/>
    </row>
    <row r="219" spans="1:13" x14ac:dyDescent="0.3">
      <c r="A219" s="1">
        <v>2017</v>
      </c>
      <c r="B219" s="1">
        <v>11</v>
      </c>
      <c r="C219" s="17">
        <v>0.57662226360753799</v>
      </c>
      <c r="D219" s="2">
        <v>0.11363254140212201</v>
      </c>
      <c r="E219" s="2">
        <v>0.411563575490066</v>
      </c>
      <c r="F219" s="2">
        <v>4.4020808995637997E-2</v>
      </c>
      <c r="G219" s="2">
        <v>7.4053377197122799E-3</v>
      </c>
      <c r="H219" s="2">
        <v>0</v>
      </c>
      <c r="I219" s="2">
        <v>0</v>
      </c>
      <c r="J219" s="19">
        <v>0</v>
      </c>
      <c r="K219" s="2">
        <v>0</v>
      </c>
      <c r="M219" s="2"/>
    </row>
    <row r="220" spans="1:13" x14ac:dyDescent="0.3">
      <c r="A220" s="1">
        <v>2017</v>
      </c>
      <c r="B220" s="1">
        <v>12</v>
      </c>
      <c r="C220" s="17">
        <v>0.57152060373822</v>
      </c>
      <c r="D220" s="2">
        <v>0.11363254140212201</v>
      </c>
      <c r="E220" s="2">
        <v>0.41154501943131699</v>
      </c>
      <c r="F220" s="2">
        <v>2.2614964928495199E-2</v>
      </c>
      <c r="G220" s="2">
        <v>2.3728077976286299E-2</v>
      </c>
      <c r="H220" s="2">
        <v>0</v>
      </c>
      <c r="I220" s="2">
        <v>0</v>
      </c>
      <c r="J220" s="19">
        <v>0</v>
      </c>
      <c r="K220" s="2">
        <v>0</v>
      </c>
      <c r="M220" s="2"/>
    </row>
    <row r="221" spans="1:13" x14ac:dyDescent="0.3">
      <c r="A221" s="1">
        <v>2018</v>
      </c>
      <c r="B221" s="1">
        <v>1</v>
      </c>
      <c r="C221" s="17">
        <v>0.57364802903657997</v>
      </c>
      <c r="D221" s="2">
        <v>0.11363254140212201</v>
      </c>
      <c r="E221" s="2">
        <v>0.41129122041496702</v>
      </c>
      <c r="F221" s="2">
        <v>1.46263491852484E-2</v>
      </c>
      <c r="G221" s="2">
        <v>3.4097918034242697E-2</v>
      </c>
      <c r="H221" s="2">
        <v>0</v>
      </c>
      <c r="I221" s="2">
        <v>0</v>
      </c>
      <c r="J221" s="19">
        <v>0</v>
      </c>
      <c r="K221" s="2">
        <v>0</v>
      </c>
      <c r="M221" s="2"/>
    </row>
    <row r="222" spans="1:13" x14ac:dyDescent="0.3">
      <c r="A222" s="1">
        <v>2018</v>
      </c>
      <c r="B222" s="1">
        <v>2</v>
      </c>
      <c r="C222" s="17">
        <v>0.56630944410801998</v>
      </c>
      <c r="D222" s="2">
        <v>0.11363254140212201</v>
      </c>
      <c r="E222" s="2">
        <v>0.41165016801876397</v>
      </c>
      <c r="F222" s="2">
        <v>1.9610062706591099E-2</v>
      </c>
      <c r="G222" s="2">
        <v>2.1416671980542999E-2</v>
      </c>
      <c r="H222" s="2">
        <v>0</v>
      </c>
      <c r="I222" s="2">
        <v>0</v>
      </c>
      <c r="J222" s="19">
        <v>0</v>
      </c>
      <c r="K222" s="2">
        <v>0</v>
      </c>
      <c r="M222" s="2"/>
    </row>
    <row r="223" spans="1:13" x14ac:dyDescent="0.3">
      <c r="A223" s="1">
        <v>2018</v>
      </c>
      <c r="B223" s="1">
        <v>3</v>
      </c>
      <c r="C223" s="17">
        <v>0.57593236687440996</v>
      </c>
      <c r="D223" s="2">
        <v>0.11363254140212201</v>
      </c>
      <c r="E223" s="2">
        <v>0.41221111716126202</v>
      </c>
      <c r="F223" s="2">
        <v>3.72665094003393E-2</v>
      </c>
      <c r="G223" s="2">
        <v>1.2822198910686901E-2</v>
      </c>
      <c r="H223" s="2">
        <v>0</v>
      </c>
      <c r="I223" s="2">
        <v>0</v>
      </c>
      <c r="J223" s="19">
        <v>0</v>
      </c>
      <c r="K223" s="2">
        <v>0</v>
      </c>
      <c r="M223" s="2"/>
    </row>
    <row r="224" spans="1:13" x14ac:dyDescent="0.3">
      <c r="A224" s="1">
        <v>2018</v>
      </c>
      <c r="B224" s="1">
        <v>4</v>
      </c>
      <c r="C224" s="17">
        <v>0.59415582462735195</v>
      </c>
      <c r="D224" s="2">
        <v>0.11363254140212201</v>
      </c>
      <c r="E224" s="2">
        <v>0.41271925983952101</v>
      </c>
      <c r="F224" s="2">
        <v>6.4826796753556903E-2</v>
      </c>
      <c r="G224" s="2">
        <v>2.9772266321525498E-3</v>
      </c>
      <c r="H224" s="2">
        <v>0</v>
      </c>
      <c r="I224" s="2">
        <v>0</v>
      </c>
      <c r="J224" s="19">
        <v>0</v>
      </c>
      <c r="K224" s="2">
        <v>0</v>
      </c>
      <c r="M224" s="2"/>
    </row>
    <row r="225" spans="1:13" x14ac:dyDescent="0.3">
      <c r="A225" s="1">
        <v>2018</v>
      </c>
      <c r="B225" s="1">
        <v>5</v>
      </c>
      <c r="C225" s="17">
        <v>0.645834579452508</v>
      </c>
      <c r="D225" s="2">
        <v>0.11363254140212201</v>
      </c>
      <c r="E225" s="2">
        <v>0.41325356817644998</v>
      </c>
      <c r="F225" s="2">
        <v>0.118609345671774</v>
      </c>
      <c r="G225" s="2">
        <v>3.3912420216272802E-4</v>
      </c>
      <c r="H225" s="2">
        <v>0</v>
      </c>
      <c r="I225" s="2">
        <v>0</v>
      </c>
      <c r="J225" s="19">
        <v>0</v>
      </c>
      <c r="K225" s="2">
        <v>0</v>
      </c>
      <c r="M225" s="2"/>
    </row>
    <row r="226" spans="1:13" x14ac:dyDescent="0.3">
      <c r="A226" s="1">
        <v>2018</v>
      </c>
      <c r="B226" s="1">
        <v>6</v>
      </c>
      <c r="C226" s="17">
        <v>0.68245111875801301</v>
      </c>
      <c r="D226" s="2">
        <v>0.11363254140212201</v>
      </c>
      <c r="E226" s="2">
        <v>0.41374692986362899</v>
      </c>
      <c r="F226" s="2">
        <v>0.15507164749226299</v>
      </c>
      <c r="G226" s="2">
        <v>0</v>
      </c>
      <c r="H226" s="2">
        <v>0</v>
      </c>
      <c r="I226" s="2">
        <v>0</v>
      </c>
      <c r="J226" s="19">
        <v>0</v>
      </c>
      <c r="K226" s="2">
        <v>0</v>
      </c>
      <c r="M226" s="2"/>
    </row>
    <row r="227" spans="1:13" x14ac:dyDescent="0.3">
      <c r="A227" s="1">
        <v>2018</v>
      </c>
      <c r="B227" s="1">
        <v>7</v>
      </c>
      <c r="C227" s="17">
        <v>0.71154189711653404</v>
      </c>
      <c r="D227" s="2">
        <v>0.11363254140212201</v>
      </c>
      <c r="E227" s="2">
        <v>0.41420041282363201</v>
      </c>
      <c r="F227" s="2">
        <v>0.18370894289077999</v>
      </c>
      <c r="G227" s="2">
        <v>0</v>
      </c>
      <c r="H227" s="2">
        <v>0</v>
      </c>
      <c r="I227" s="2">
        <v>0</v>
      </c>
      <c r="J227" s="19">
        <v>0</v>
      </c>
      <c r="K227" s="2">
        <v>0</v>
      </c>
      <c r="M227" s="2"/>
    </row>
    <row r="228" spans="1:13" x14ac:dyDescent="0.3">
      <c r="A228" s="1">
        <v>2018</v>
      </c>
      <c r="B228" s="1">
        <v>8</v>
      </c>
      <c r="C228" s="17">
        <v>0.71315935623267301</v>
      </c>
      <c r="D228" s="2">
        <v>0.11363254140212201</v>
      </c>
      <c r="E228" s="2">
        <v>0.41478777434651998</v>
      </c>
      <c r="F228" s="2">
        <v>0.184739040484031</v>
      </c>
      <c r="G228" s="2">
        <v>0</v>
      </c>
      <c r="H228" s="2">
        <v>0</v>
      </c>
      <c r="I228" s="2">
        <v>0</v>
      </c>
      <c r="J228" s="19">
        <v>0</v>
      </c>
      <c r="K228" s="2">
        <v>0</v>
      </c>
      <c r="M228" s="2"/>
    </row>
    <row r="229" spans="1:13" x14ac:dyDescent="0.3">
      <c r="A229" s="1">
        <v>2018</v>
      </c>
      <c r="B229" s="1">
        <v>9</v>
      </c>
      <c r="C229" s="17">
        <v>0.68693843427739898</v>
      </c>
      <c r="D229" s="2">
        <v>0.11363254140212201</v>
      </c>
      <c r="E229" s="2">
        <v>0.41536352282988998</v>
      </c>
      <c r="F229" s="2">
        <v>0.157942370045387</v>
      </c>
      <c r="G229" s="2">
        <v>0</v>
      </c>
      <c r="H229" s="2">
        <v>0</v>
      </c>
      <c r="I229" s="2">
        <v>0</v>
      </c>
      <c r="J229" s="19">
        <v>0</v>
      </c>
      <c r="K229" s="2">
        <v>0</v>
      </c>
      <c r="M229" s="2"/>
    </row>
    <row r="230" spans="1:13" x14ac:dyDescent="0.3">
      <c r="A230" s="1">
        <v>2018</v>
      </c>
      <c r="B230" s="1">
        <v>10</v>
      </c>
      <c r="C230" s="17">
        <v>0.64294439213380505</v>
      </c>
      <c r="D230" s="2">
        <v>0.11363254140212201</v>
      </c>
      <c r="E230" s="2">
        <v>0.41614473399305801</v>
      </c>
      <c r="F230" s="2">
        <v>0.112099989039601</v>
      </c>
      <c r="G230" s="2">
        <v>1.0671276990232501E-3</v>
      </c>
      <c r="H230" s="2">
        <v>0</v>
      </c>
      <c r="I230" s="2">
        <v>0</v>
      </c>
      <c r="J230" s="19">
        <v>0</v>
      </c>
      <c r="K230" s="2">
        <v>0</v>
      </c>
      <c r="M230" s="2"/>
    </row>
    <row r="231" spans="1:13" x14ac:dyDescent="0.3">
      <c r="A231" s="1">
        <v>2018</v>
      </c>
      <c r="B231" s="1">
        <v>11</v>
      </c>
      <c r="C231" s="17">
        <v>0.58148062376156395</v>
      </c>
      <c r="D231" s="2">
        <v>0.11363254140212201</v>
      </c>
      <c r="E231" s="2">
        <v>0.41642193564409202</v>
      </c>
      <c r="F231" s="2">
        <v>4.4020808995637997E-2</v>
      </c>
      <c r="G231" s="2">
        <v>7.4053377197122799E-3</v>
      </c>
      <c r="H231" s="2">
        <v>0</v>
      </c>
      <c r="I231" s="2">
        <v>0</v>
      </c>
      <c r="J231" s="19">
        <v>0</v>
      </c>
      <c r="K231" s="2">
        <v>0</v>
      </c>
      <c r="M231" s="2"/>
    </row>
    <row r="232" spans="1:13" x14ac:dyDescent="0.3">
      <c r="A232" s="1">
        <v>2018</v>
      </c>
      <c r="B232" s="1">
        <v>12</v>
      </c>
      <c r="C232" s="17">
        <v>0.57660877838932001</v>
      </c>
      <c r="D232" s="2">
        <v>0.11363254140212201</v>
      </c>
      <c r="E232" s="2">
        <v>0.416633194082417</v>
      </c>
      <c r="F232" s="2">
        <v>2.2614964928495199E-2</v>
      </c>
      <c r="G232" s="2">
        <v>2.3728077976286299E-2</v>
      </c>
      <c r="H232" s="2">
        <v>0</v>
      </c>
      <c r="I232" s="2">
        <v>0</v>
      </c>
      <c r="J232" s="19">
        <v>0</v>
      </c>
      <c r="K232" s="2">
        <v>0</v>
      </c>
      <c r="M232" s="2"/>
    </row>
    <row r="233" spans="1:13" x14ac:dyDescent="0.3">
      <c r="A233" s="1">
        <v>2019</v>
      </c>
      <c r="B233" s="1">
        <v>1</v>
      </c>
      <c r="C233" s="17">
        <v>0.57899387805985403</v>
      </c>
      <c r="D233" s="2">
        <v>0.11363254140212201</v>
      </c>
      <c r="E233" s="2">
        <v>0.41663706943824103</v>
      </c>
      <c r="F233" s="2">
        <v>1.46263491852484E-2</v>
      </c>
      <c r="G233" s="2">
        <v>3.4097918034242697E-2</v>
      </c>
      <c r="H233" s="2">
        <v>0</v>
      </c>
      <c r="I233" s="2">
        <v>0</v>
      </c>
      <c r="J233" s="19">
        <v>0</v>
      </c>
      <c r="K233" s="2">
        <v>0</v>
      </c>
      <c r="M233" s="2"/>
    </row>
    <row r="234" spans="1:13" x14ac:dyDescent="0.3">
      <c r="A234" s="1">
        <v>2019</v>
      </c>
      <c r="B234" s="1">
        <v>2</v>
      </c>
      <c r="C234" s="17">
        <v>0.571802107314346</v>
      </c>
      <c r="D234" s="2">
        <v>0.11363254140212201</v>
      </c>
      <c r="E234" s="2">
        <v>0.41714283122508999</v>
      </c>
      <c r="F234" s="2">
        <v>1.9610062706591099E-2</v>
      </c>
      <c r="G234" s="2">
        <v>2.1416671980542999E-2</v>
      </c>
      <c r="H234" s="2">
        <v>0</v>
      </c>
      <c r="I234" s="2">
        <v>0</v>
      </c>
      <c r="J234" s="19">
        <v>0</v>
      </c>
      <c r="K234" s="2">
        <v>0</v>
      </c>
      <c r="M234" s="2"/>
    </row>
    <row r="235" spans="1:13" x14ac:dyDescent="0.3">
      <c r="A235" s="1">
        <v>2019</v>
      </c>
      <c r="B235" s="1">
        <v>3</v>
      </c>
      <c r="C235" s="17">
        <v>0.58150655126675999</v>
      </c>
      <c r="D235" s="2">
        <v>0.11363254140212201</v>
      </c>
      <c r="E235" s="2">
        <v>0.41778530155361199</v>
      </c>
      <c r="F235" s="2">
        <v>3.72665094003393E-2</v>
      </c>
      <c r="G235" s="2">
        <v>1.2822198910686901E-2</v>
      </c>
      <c r="H235" s="2">
        <v>0</v>
      </c>
      <c r="I235" s="2">
        <v>0</v>
      </c>
      <c r="J235" s="19">
        <v>0</v>
      </c>
      <c r="K235" s="2">
        <v>0</v>
      </c>
      <c r="M235" s="2"/>
    </row>
    <row r="236" spans="1:13" x14ac:dyDescent="0.3">
      <c r="A236" s="1">
        <v>2019</v>
      </c>
      <c r="B236" s="1">
        <v>4</v>
      </c>
      <c r="C236" s="17">
        <v>0.59983672991493198</v>
      </c>
      <c r="D236" s="2">
        <v>0.11363254140212201</v>
      </c>
      <c r="E236" s="2">
        <v>0.41840016512709999</v>
      </c>
      <c r="F236" s="2">
        <v>6.4826796753556903E-2</v>
      </c>
      <c r="G236" s="2">
        <v>2.9772266321525498E-3</v>
      </c>
      <c r="H236" s="2">
        <v>0</v>
      </c>
      <c r="I236" s="2">
        <v>0</v>
      </c>
      <c r="J236" s="19">
        <v>0</v>
      </c>
      <c r="K236" s="2">
        <v>0</v>
      </c>
      <c r="M236" s="2"/>
    </row>
    <row r="237" spans="1:13" x14ac:dyDescent="0.3">
      <c r="A237" s="1">
        <v>2019</v>
      </c>
      <c r="B237" s="1">
        <v>5</v>
      </c>
      <c r="C237" s="17">
        <v>0.65159348759800695</v>
      </c>
      <c r="D237" s="2">
        <v>0.11363254140212201</v>
      </c>
      <c r="E237" s="2">
        <v>0.41901247632194799</v>
      </c>
      <c r="F237" s="2">
        <v>0.118609345671774</v>
      </c>
      <c r="G237" s="2">
        <v>3.3912420216272802E-4</v>
      </c>
      <c r="H237" s="2">
        <v>0</v>
      </c>
      <c r="I237" s="2">
        <v>0</v>
      </c>
      <c r="J237" s="19">
        <v>0</v>
      </c>
      <c r="K237" s="2">
        <v>0</v>
      </c>
      <c r="M237" s="2"/>
    </row>
    <row r="238" spans="1:13" x14ac:dyDescent="0.3">
      <c r="A238" s="1">
        <v>2019</v>
      </c>
      <c r="B238" s="1">
        <v>6</v>
      </c>
      <c r="C238" s="17">
        <v>0.68829437849503605</v>
      </c>
      <c r="D238" s="2">
        <v>0.11363254140212201</v>
      </c>
      <c r="E238" s="2">
        <v>0.41959018960065098</v>
      </c>
      <c r="F238" s="2">
        <v>0.15507164749226299</v>
      </c>
      <c r="G238" s="2">
        <v>0</v>
      </c>
      <c r="H238" s="2">
        <v>0</v>
      </c>
      <c r="I238" s="2">
        <v>0</v>
      </c>
      <c r="J238" s="19">
        <v>0</v>
      </c>
      <c r="K238" s="2">
        <v>0</v>
      </c>
      <c r="M238" s="2"/>
    </row>
    <row r="239" spans="1:13" x14ac:dyDescent="0.3">
      <c r="A239" s="1">
        <v>2019</v>
      </c>
      <c r="B239" s="1">
        <v>7</v>
      </c>
      <c r="C239" s="17">
        <v>0.71752285258076298</v>
      </c>
      <c r="D239" s="2">
        <v>0.11363254140212201</v>
      </c>
      <c r="E239" s="2">
        <v>0.42018136828786101</v>
      </c>
      <c r="F239" s="2">
        <v>0.18370894289077999</v>
      </c>
      <c r="G239" s="2">
        <v>0</v>
      </c>
      <c r="H239" s="2">
        <v>0</v>
      </c>
      <c r="I239" s="2">
        <v>0</v>
      </c>
      <c r="J239" s="19">
        <v>0</v>
      </c>
      <c r="K239" s="2">
        <v>0</v>
      </c>
      <c r="M239" s="2"/>
    </row>
    <row r="240" spans="1:13" x14ac:dyDescent="0.3">
      <c r="A240" s="1">
        <v>2019</v>
      </c>
      <c r="B240" s="1">
        <v>8</v>
      </c>
      <c r="C240" s="17">
        <v>0.71917480955151403</v>
      </c>
      <c r="D240" s="2">
        <v>0.11363254140212201</v>
      </c>
      <c r="E240" s="2">
        <v>0.42080322766536099</v>
      </c>
      <c r="F240" s="2">
        <v>0.184739040484031</v>
      </c>
      <c r="G240" s="2">
        <v>0</v>
      </c>
      <c r="H240" s="2">
        <v>0</v>
      </c>
      <c r="I240" s="2">
        <v>0</v>
      </c>
      <c r="J240" s="19">
        <v>0</v>
      </c>
      <c r="K240" s="2">
        <v>0</v>
      </c>
      <c r="M240" s="2"/>
    </row>
    <row r="241" spans="1:13" x14ac:dyDescent="0.3">
      <c r="A241" s="1">
        <v>2019</v>
      </c>
      <c r="B241" s="1">
        <v>9</v>
      </c>
      <c r="C241" s="17">
        <v>0.69292291270061501</v>
      </c>
      <c r="D241" s="2">
        <v>0.11363254140212201</v>
      </c>
      <c r="E241" s="2">
        <v>0.42134800125310601</v>
      </c>
      <c r="F241" s="2">
        <v>0.157942370045387</v>
      </c>
      <c r="G241" s="2">
        <v>0</v>
      </c>
      <c r="H241" s="2">
        <v>0</v>
      </c>
      <c r="I241" s="2">
        <v>0</v>
      </c>
      <c r="J241" s="19">
        <v>0</v>
      </c>
      <c r="K241" s="2">
        <v>0</v>
      </c>
      <c r="M241" s="2"/>
    </row>
    <row r="242" spans="1:13" x14ac:dyDescent="0.3">
      <c r="A242" s="1">
        <v>2019</v>
      </c>
      <c r="B242" s="1">
        <v>10</v>
      </c>
      <c r="C242" s="17">
        <v>0.64907435519463696</v>
      </c>
      <c r="D242" s="2">
        <v>0.11363254140212201</v>
      </c>
      <c r="E242" s="2">
        <v>0.42227469705388998</v>
      </c>
      <c r="F242" s="2">
        <v>0.112099989039601</v>
      </c>
      <c r="G242" s="2">
        <v>1.0671276990232501E-3</v>
      </c>
      <c r="H242" s="2">
        <v>0</v>
      </c>
      <c r="I242" s="2">
        <v>0</v>
      </c>
      <c r="J242" s="19">
        <v>0</v>
      </c>
      <c r="K242" s="2">
        <v>0</v>
      </c>
      <c r="M242" s="2"/>
    </row>
    <row r="243" spans="1:13" x14ac:dyDescent="0.3">
      <c r="A243" s="1">
        <v>2019</v>
      </c>
      <c r="B243" s="1">
        <v>11</v>
      </c>
      <c r="C243" s="17">
        <v>0.58737050561693505</v>
      </c>
      <c r="D243" s="2">
        <v>0.11363254140212201</v>
      </c>
      <c r="E243" s="2">
        <v>0.422311817499463</v>
      </c>
      <c r="F243" s="2">
        <v>4.4020808995637997E-2</v>
      </c>
      <c r="G243" s="2">
        <v>7.4053377197122799E-3</v>
      </c>
      <c r="H243" s="2">
        <v>0</v>
      </c>
      <c r="I243" s="2">
        <v>0</v>
      </c>
      <c r="J243" s="19">
        <v>0</v>
      </c>
      <c r="K243" s="2">
        <v>0</v>
      </c>
      <c r="M243" s="2"/>
    </row>
    <row r="244" spans="1:13" x14ac:dyDescent="0.3">
      <c r="A244" s="1">
        <v>2019</v>
      </c>
      <c r="B244" s="1">
        <v>12</v>
      </c>
      <c r="C244" s="17">
        <v>0.58219889566775695</v>
      </c>
      <c r="D244" s="2">
        <v>0.11363254140212201</v>
      </c>
      <c r="E244" s="2">
        <v>0.422223311360853</v>
      </c>
      <c r="F244" s="2">
        <v>2.2614964928495199E-2</v>
      </c>
      <c r="G244" s="2">
        <v>2.3728077976286299E-2</v>
      </c>
      <c r="H244" s="2">
        <v>0</v>
      </c>
      <c r="I244" s="2">
        <v>0</v>
      </c>
      <c r="J244" s="19">
        <v>0</v>
      </c>
      <c r="K244" s="2">
        <v>0</v>
      </c>
      <c r="M244" s="2"/>
    </row>
    <row r="245" spans="1:13" x14ac:dyDescent="0.3">
      <c r="A245" s="1">
        <v>2020</v>
      </c>
      <c r="B245" s="1">
        <v>1</v>
      </c>
      <c r="C245" s="17">
        <v>0.58425019628518204</v>
      </c>
      <c r="D245" s="2">
        <v>0.11363254140212201</v>
      </c>
      <c r="E245" s="2">
        <v>0.42189338766356999</v>
      </c>
      <c r="F245" s="2">
        <v>1.46263491852484E-2</v>
      </c>
      <c r="G245" s="2">
        <v>3.4097918034242697E-2</v>
      </c>
      <c r="H245" s="2">
        <v>0</v>
      </c>
      <c r="I245" s="2">
        <v>0</v>
      </c>
      <c r="J245" s="19">
        <v>0</v>
      </c>
      <c r="K245" s="2">
        <v>0</v>
      </c>
      <c r="M245" s="2"/>
    </row>
    <row r="246" spans="1:13" x14ac:dyDescent="0.3">
      <c r="A246" s="1">
        <v>2020</v>
      </c>
      <c r="B246" s="1">
        <v>2</v>
      </c>
      <c r="C246" s="17">
        <v>0.576828265587777</v>
      </c>
      <c r="D246" s="2">
        <v>0.11363254140212201</v>
      </c>
      <c r="E246" s="2">
        <v>0.422168989498521</v>
      </c>
      <c r="F246" s="2">
        <v>1.9610062706591099E-2</v>
      </c>
      <c r="G246" s="2">
        <v>2.1416671980542999E-2</v>
      </c>
      <c r="H246" s="2">
        <v>0</v>
      </c>
      <c r="I246" s="2">
        <v>0</v>
      </c>
      <c r="J246" s="19">
        <v>0</v>
      </c>
      <c r="K246" s="2">
        <v>0</v>
      </c>
      <c r="M246" s="2"/>
    </row>
    <row r="247" spans="1:13" x14ac:dyDescent="0.3">
      <c r="A247" s="1">
        <v>2020</v>
      </c>
      <c r="B247" s="1">
        <v>3</v>
      </c>
      <c r="C247" s="17">
        <v>0.58634837194051703</v>
      </c>
      <c r="D247" s="2">
        <v>0.11363254140212201</v>
      </c>
      <c r="E247" s="2">
        <v>0.42262712222736898</v>
      </c>
      <c r="F247" s="2">
        <v>3.72665094003393E-2</v>
      </c>
      <c r="G247" s="2">
        <v>1.2822198910686901E-2</v>
      </c>
      <c r="H247" s="2">
        <v>0</v>
      </c>
      <c r="I247" s="2">
        <v>0</v>
      </c>
      <c r="J247" s="19">
        <v>0</v>
      </c>
      <c r="K247" s="2">
        <v>0</v>
      </c>
      <c r="M247" s="2"/>
    </row>
    <row r="248" spans="1:13" x14ac:dyDescent="0.3">
      <c r="A248" s="1">
        <v>2020</v>
      </c>
      <c r="B248" s="1">
        <v>4</v>
      </c>
      <c r="C248" s="17">
        <v>0.60447688574735203</v>
      </c>
      <c r="D248" s="2">
        <v>0.11363254140212201</v>
      </c>
      <c r="E248" s="2">
        <v>0.42304032095952099</v>
      </c>
      <c r="F248" s="2">
        <v>6.4826796753556903E-2</v>
      </c>
      <c r="G248" s="2">
        <v>2.9772266321525498E-3</v>
      </c>
      <c r="H248" s="2">
        <v>0</v>
      </c>
      <c r="I248" s="2">
        <v>0</v>
      </c>
      <c r="J248" s="19">
        <v>0</v>
      </c>
      <c r="K248" s="2">
        <v>0</v>
      </c>
      <c r="M248" s="2"/>
    </row>
    <row r="249" spans="1:13" x14ac:dyDescent="0.3">
      <c r="A249" s="1">
        <v>2020</v>
      </c>
      <c r="B249" s="1">
        <v>5</v>
      </c>
      <c r="C249" s="17">
        <v>0.65605437941665801</v>
      </c>
      <c r="D249" s="2">
        <v>0.11363254140212201</v>
      </c>
      <c r="E249" s="2">
        <v>0.42347336814059999</v>
      </c>
      <c r="F249" s="2">
        <v>0.118609345671774</v>
      </c>
      <c r="G249" s="2">
        <v>3.3912420216272802E-4</v>
      </c>
      <c r="H249" s="2">
        <v>0</v>
      </c>
      <c r="I249" s="2">
        <v>0</v>
      </c>
      <c r="J249" s="19">
        <v>0</v>
      </c>
      <c r="K249" s="2">
        <v>0</v>
      </c>
      <c r="M249" s="2"/>
    </row>
    <row r="250" spans="1:13" x14ac:dyDescent="0.3">
      <c r="A250" s="1">
        <v>2020</v>
      </c>
      <c r="B250" s="1">
        <v>6</v>
      </c>
      <c r="C250" s="17">
        <v>0.69256961537379902</v>
      </c>
      <c r="D250" s="2">
        <v>0.11363254140212201</v>
      </c>
      <c r="E250" s="2">
        <v>0.423865426479415</v>
      </c>
      <c r="F250" s="2">
        <v>0.15507164749226299</v>
      </c>
      <c r="G250" s="2">
        <v>0</v>
      </c>
      <c r="H250" s="2">
        <v>0</v>
      </c>
      <c r="I250" s="2">
        <v>0</v>
      </c>
      <c r="J250" s="19">
        <v>0</v>
      </c>
      <c r="K250" s="2">
        <v>0</v>
      </c>
      <c r="M250" s="2"/>
    </row>
    <row r="251" spans="1:13" x14ac:dyDescent="0.3">
      <c r="A251" s="1">
        <v>2020</v>
      </c>
      <c r="B251" s="1">
        <v>7</v>
      </c>
      <c r="C251" s="17">
        <v>0.72158526576674498</v>
      </c>
      <c r="D251" s="2">
        <v>0.11363254140212201</v>
      </c>
      <c r="E251" s="2">
        <v>0.42424378147384301</v>
      </c>
      <c r="F251" s="2">
        <v>0.18370894289077999</v>
      </c>
      <c r="G251" s="2">
        <v>0</v>
      </c>
      <c r="H251" s="2">
        <v>0</v>
      </c>
      <c r="I251" s="2">
        <v>0</v>
      </c>
      <c r="J251" s="19">
        <v>0</v>
      </c>
      <c r="K251" s="2">
        <v>0</v>
      </c>
      <c r="M251" s="2"/>
    </row>
    <row r="252" spans="1:13" x14ac:dyDescent="0.3">
      <c r="A252" s="1">
        <v>2020</v>
      </c>
      <c r="B252" s="1">
        <v>8</v>
      </c>
      <c r="C252" s="17">
        <v>0.72307248304192995</v>
      </c>
      <c r="D252" s="2">
        <v>0.11363254140212201</v>
      </c>
      <c r="E252" s="2">
        <v>0.42470090115577702</v>
      </c>
      <c r="F252" s="2">
        <v>0.184739040484031</v>
      </c>
      <c r="G252" s="2">
        <v>0</v>
      </c>
      <c r="H252" s="2">
        <v>0</v>
      </c>
      <c r="I252" s="2">
        <v>0</v>
      </c>
      <c r="J252" s="19">
        <v>0</v>
      </c>
      <c r="K252" s="2">
        <v>0</v>
      </c>
      <c r="M252" s="2"/>
    </row>
    <row r="253" spans="1:13" x14ac:dyDescent="0.3">
      <c r="A253" s="1">
        <v>2020</v>
      </c>
      <c r="B253" s="1">
        <v>9</v>
      </c>
      <c r="C253" s="17">
        <v>0.69670224818539594</v>
      </c>
      <c r="D253" s="2">
        <v>0.11363254140212201</v>
      </c>
      <c r="E253" s="2">
        <v>0.425127336737887</v>
      </c>
      <c r="F253" s="2">
        <v>0.157942370045387</v>
      </c>
      <c r="G253" s="2">
        <v>0</v>
      </c>
      <c r="H253" s="2">
        <v>0</v>
      </c>
      <c r="I253" s="2">
        <v>0</v>
      </c>
      <c r="J253" s="19">
        <v>0</v>
      </c>
      <c r="K253" s="2">
        <v>0</v>
      </c>
      <c r="M253" s="2"/>
    </row>
    <row r="254" spans="1:13" x14ac:dyDescent="0.3">
      <c r="A254" s="1">
        <v>2020</v>
      </c>
      <c r="B254" s="1">
        <v>10</v>
      </c>
      <c r="C254" s="17">
        <v>0.65259736029313398</v>
      </c>
      <c r="D254" s="2">
        <v>0.11363254140212201</v>
      </c>
      <c r="E254" s="2">
        <v>0.42579770215238699</v>
      </c>
      <c r="F254" s="2">
        <v>0.112099989039601</v>
      </c>
      <c r="G254" s="2">
        <v>1.0671276990232501E-3</v>
      </c>
      <c r="H254" s="2">
        <v>0</v>
      </c>
      <c r="I254" s="2">
        <v>0</v>
      </c>
      <c r="J254" s="19">
        <v>0</v>
      </c>
      <c r="K254" s="2">
        <v>0</v>
      </c>
      <c r="M254" s="2"/>
    </row>
    <row r="255" spans="1:13" x14ac:dyDescent="0.3">
      <c r="A255" s="1">
        <v>2020</v>
      </c>
      <c r="B255" s="1">
        <v>11</v>
      </c>
      <c r="C255" s="17">
        <v>0.590949072785388</v>
      </c>
      <c r="D255" s="2">
        <v>0.11363254140212201</v>
      </c>
      <c r="E255" s="2">
        <v>0.42589038466791601</v>
      </c>
      <c r="F255" s="2">
        <v>4.4020808995637997E-2</v>
      </c>
      <c r="G255" s="2">
        <v>7.4053377197122799E-3</v>
      </c>
      <c r="H255" s="2">
        <v>0</v>
      </c>
      <c r="I255" s="2">
        <v>0</v>
      </c>
      <c r="J255" s="19">
        <v>0</v>
      </c>
      <c r="K255" s="2">
        <v>0</v>
      </c>
      <c r="M255" s="2"/>
    </row>
    <row r="256" spans="1:13" x14ac:dyDescent="0.3">
      <c r="A256" s="1">
        <v>2020</v>
      </c>
      <c r="B256" s="1">
        <v>12</v>
      </c>
      <c r="C256" s="17">
        <v>0.58587262932636597</v>
      </c>
      <c r="D256" s="2">
        <v>0.11363254140212201</v>
      </c>
      <c r="E256" s="2">
        <v>0.42589704501946302</v>
      </c>
      <c r="F256" s="2">
        <v>2.2614964928495199E-2</v>
      </c>
      <c r="G256" s="2">
        <v>2.3728077976286299E-2</v>
      </c>
      <c r="H256" s="2">
        <v>0</v>
      </c>
      <c r="I256" s="2">
        <v>0</v>
      </c>
      <c r="J256" s="19">
        <v>0</v>
      </c>
      <c r="K256" s="2">
        <v>0</v>
      </c>
      <c r="M256" s="2"/>
    </row>
    <row r="257" spans="1:13" x14ac:dyDescent="0.3">
      <c r="A257" s="1">
        <v>2021</v>
      </c>
      <c r="B257" s="1">
        <v>1</v>
      </c>
      <c r="C257" s="17">
        <v>0.58809439066685498</v>
      </c>
      <c r="D257" s="2">
        <v>0.11363254140212201</v>
      </c>
      <c r="E257" s="2">
        <v>0.42573758204524198</v>
      </c>
      <c r="F257" s="2">
        <v>1.46263491852484E-2</v>
      </c>
      <c r="G257" s="2">
        <v>3.4097918034242697E-2</v>
      </c>
      <c r="H257" s="2">
        <v>0</v>
      </c>
      <c r="I257" s="2">
        <v>0</v>
      </c>
      <c r="J257" s="19">
        <v>0</v>
      </c>
      <c r="K257" s="2">
        <v>0</v>
      </c>
      <c r="M257" s="2"/>
    </row>
    <row r="258" spans="1:13" x14ac:dyDescent="0.3">
      <c r="A258" s="1">
        <v>2021</v>
      </c>
      <c r="B258" s="1">
        <v>2</v>
      </c>
      <c r="C258" s="17">
        <v>0.58065141357519801</v>
      </c>
      <c r="D258" s="2">
        <v>0.11363254140212201</v>
      </c>
      <c r="E258" s="2">
        <v>0.425992137485943</v>
      </c>
      <c r="F258" s="2">
        <v>1.9610062706591099E-2</v>
      </c>
      <c r="G258" s="2">
        <v>2.1416671980542999E-2</v>
      </c>
      <c r="H258" s="2">
        <v>0</v>
      </c>
      <c r="I258" s="2">
        <v>0</v>
      </c>
      <c r="J258" s="19">
        <v>0</v>
      </c>
      <c r="K258" s="2">
        <v>0</v>
      </c>
      <c r="M258" s="2"/>
    </row>
    <row r="259" spans="1:13" x14ac:dyDescent="0.3">
      <c r="A259" s="1">
        <v>2021</v>
      </c>
      <c r="B259" s="1">
        <v>3</v>
      </c>
      <c r="C259" s="17">
        <v>0.59009580959010099</v>
      </c>
      <c r="D259" s="2">
        <v>0.11363254140212201</v>
      </c>
      <c r="E259" s="2">
        <v>0.426374559876953</v>
      </c>
      <c r="F259" s="2">
        <v>3.72665094003393E-2</v>
      </c>
      <c r="G259" s="2">
        <v>1.2822198910686901E-2</v>
      </c>
      <c r="H259" s="2">
        <v>0</v>
      </c>
      <c r="I259" s="2">
        <v>0</v>
      </c>
      <c r="J259" s="19">
        <v>0</v>
      </c>
      <c r="K259" s="2">
        <v>0</v>
      </c>
      <c r="M259" s="2"/>
    </row>
    <row r="260" spans="1:13" x14ac:dyDescent="0.3">
      <c r="A260" s="1">
        <v>2021</v>
      </c>
      <c r="B260" s="1">
        <v>4</v>
      </c>
      <c r="C260" s="17">
        <v>0.60815177028489498</v>
      </c>
      <c r="D260" s="2">
        <v>0.11363254140212201</v>
      </c>
      <c r="E260" s="2">
        <v>0.42671520549706299</v>
      </c>
      <c r="F260" s="2">
        <v>6.4826796753556903E-2</v>
      </c>
      <c r="G260" s="2">
        <v>2.9772266321525498E-3</v>
      </c>
      <c r="H260" s="2">
        <v>0</v>
      </c>
      <c r="I260" s="2">
        <v>0</v>
      </c>
      <c r="J260" s="19">
        <v>0</v>
      </c>
      <c r="K260" s="2">
        <v>0</v>
      </c>
      <c r="M260" s="2"/>
    </row>
    <row r="261" spans="1:13" x14ac:dyDescent="0.3">
      <c r="A261" s="1">
        <v>2021</v>
      </c>
      <c r="B261" s="1">
        <v>5</v>
      </c>
      <c r="C261" s="17">
        <v>0.659677501503111</v>
      </c>
      <c r="D261" s="2">
        <v>0.11363254140212201</v>
      </c>
      <c r="E261" s="2">
        <v>0.42709649022705298</v>
      </c>
      <c r="F261" s="2">
        <v>0.118609345671774</v>
      </c>
      <c r="G261" s="2">
        <v>3.3912420216272802E-4</v>
      </c>
      <c r="H261" s="2">
        <v>0</v>
      </c>
      <c r="I261" s="2">
        <v>0</v>
      </c>
      <c r="J261" s="19">
        <v>0</v>
      </c>
      <c r="K261" s="2">
        <v>0</v>
      </c>
      <c r="M261" s="2"/>
    </row>
    <row r="262" spans="1:13" x14ac:dyDescent="0.3">
      <c r="A262" s="1">
        <v>2021</v>
      </c>
      <c r="B262" s="1">
        <v>6</v>
      </c>
      <c r="C262" s="17">
        <v>0.69615330530524699</v>
      </c>
      <c r="D262" s="2">
        <v>0.11363254140212201</v>
      </c>
      <c r="E262" s="2">
        <v>0.42744911641086197</v>
      </c>
      <c r="F262" s="2">
        <v>0.15507164749226299</v>
      </c>
      <c r="G262" s="2">
        <v>0</v>
      </c>
      <c r="H262" s="2">
        <v>0</v>
      </c>
      <c r="I262" s="2">
        <v>0</v>
      </c>
      <c r="J262" s="19">
        <v>0</v>
      </c>
      <c r="K262" s="2">
        <v>0</v>
      </c>
      <c r="M262" s="2"/>
    </row>
    <row r="263" spans="1:13" x14ac:dyDescent="0.3">
      <c r="A263" s="1">
        <v>2021</v>
      </c>
      <c r="B263" s="1">
        <v>7</v>
      </c>
      <c r="C263" s="17">
        <v>0.72515424843328702</v>
      </c>
      <c r="D263" s="2">
        <v>0.11363254140212201</v>
      </c>
      <c r="E263" s="2">
        <v>0.42781276414038499</v>
      </c>
      <c r="F263" s="2">
        <v>0.18370894289077999</v>
      </c>
      <c r="G263" s="2">
        <v>0</v>
      </c>
      <c r="H263" s="2">
        <v>0</v>
      </c>
      <c r="I263" s="2">
        <v>0</v>
      </c>
      <c r="J263" s="19">
        <v>0</v>
      </c>
      <c r="K263" s="2">
        <v>0</v>
      </c>
      <c r="M263" s="2"/>
    </row>
    <row r="264" spans="1:13" x14ac:dyDescent="0.3">
      <c r="A264" s="1">
        <v>2021</v>
      </c>
      <c r="B264" s="1">
        <v>8</v>
      </c>
      <c r="C264" s="17">
        <v>0.72654954754828005</v>
      </c>
      <c r="D264" s="2">
        <v>0.11363254140212201</v>
      </c>
      <c r="E264" s="2">
        <v>0.42817796566212701</v>
      </c>
      <c r="F264" s="2">
        <v>0.184739040484031</v>
      </c>
      <c r="G264" s="2">
        <v>0</v>
      </c>
      <c r="H264" s="2">
        <v>0</v>
      </c>
      <c r="I264" s="2">
        <v>0</v>
      </c>
      <c r="J264" s="19">
        <v>0</v>
      </c>
      <c r="K264" s="2">
        <v>0</v>
      </c>
      <c r="M264" s="2"/>
    </row>
    <row r="265" spans="1:13" x14ac:dyDescent="0.3">
      <c r="A265" s="1">
        <v>2021</v>
      </c>
      <c r="B265" s="1">
        <v>9</v>
      </c>
      <c r="C265" s="17">
        <v>0.700093388166244</v>
      </c>
      <c r="D265" s="2">
        <v>0.11363254140212201</v>
      </c>
      <c r="E265" s="2">
        <v>0.428518476718735</v>
      </c>
      <c r="F265" s="2">
        <v>0.157942370045387</v>
      </c>
      <c r="G265" s="2">
        <v>0</v>
      </c>
      <c r="H265" s="2">
        <v>0</v>
      </c>
      <c r="I265" s="2">
        <v>0</v>
      </c>
      <c r="J265" s="19">
        <v>0</v>
      </c>
      <c r="K265" s="2">
        <v>0</v>
      </c>
      <c r="M265" s="2"/>
    </row>
    <row r="266" spans="1:13" x14ac:dyDescent="0.3">
      <c r="A266" s="1">
        <v>2021</v>
      </c>
      <c r="B266" s="1">
        <v>10</v>
      </c>
      <c r="C266" s="17">
        <v>0.65578791550862503</v>
      </c>
      <c r="D266" s="2">
        <v>0.11363254140212201</v>
      </c>
      <c r="E266" s="2">
        <v>0.42898825736787899</v>
      </c>
      <c r="F266" s="2">
        <v>0.112099989039601</v>
      </c>
      <c r="G266" s="2">
        <v>1.0671276990232501E-3</v>
      </c>
      <c r="H266" s="2">
        <v>0</v>
      </c>
      <c r="I266" s="2">
        <v>0</v>
      </c>
      <c r="J266" s="19">
        <v>0</v>
      </c>
      <c r="K266" s="2">
        <v>0</v>
      </c>
      <c r="M266" s="2"/>
    </row>
    <row r="267" spans="1:13" x14ac:dyDescent="0.3">
      <c r="A267" s="1">
        <v>2021</v>
      </c>
      <c r="B267" s="1">
        <v>11</v>
      </c>
      <c r="C267" s="17">
        <v>0.594208480759848</v>
      </c>
      <c r="D267" s="2">
        <v>0.11363254140212201</v>
      </c>
      <c r="E267" s="2">
        <v>0.42914979264237602</v>
      </c>
      <c r="F267" s="2">
        <v>4.4020808995637997E-2</v>
      </c>
      <c r="G267" s="2">
        <v>7.4053377197122799E-3</v>
      </c>
      <c r="H267" s="2">
        <v>0</v>
      </c>
      <c r="I267" s="2">
        <v>0</v>
      </c>
      <c r="J267" s="19">
        <v>0</v>
      </c>
      <c r="K267" s="2">
        <v>0</v>
      </c>
      <c r="M267" s="2"/>
    </row>
    <row r="268" spans="1:13" x14ac:dyDescent="0.3">
      <c r="A268" s="1">
        <v>2021</v>
      </c>
      <c r="B268" s="1">
        <v>12</v>
      </c>
      <c r="C268" s="17">
        <v>0.58925066274522298</v>
      </c>
      <c r="D268" s="2">
        <v>0.11363254140212201</v>
      </c>
      <c r="E268" s="2">
        <v>0.42927507843832002</v>
      </c>
      <c r="F268" s="2">
        <v>2.2614964928495199E-2</v>
      </c>
      <c r="G268" s="2">
        <v>2.3728077976286299E-2</v>
      </c>
      <c r="H268" s="2">
        <v>0</v>
      </c>
      <c r="I268" s="2">
        <v>0</v>
      </c>
      <c r="J268" s="19">
        <v>0</v>
      </c>
      <c r="K268" s="2">
        <v>0</v>
      </c>
      <c r="M268" s="2"/>
    </row>
    <row r="269" spans="1:13" x14ac:dyDescent="0.3">
      <c r="A269" s="1">
        <v>2022</v>
      </c>
      <c r="B269" s="1">
        <v>1</v>
      </c>
      <c r="C269" s="17">
        <v>0.59162589457823</v>
      </c>
      <c r="D269" s="2">
        <v>0.11363254140212201</v>
      </c>
      <c r="E269" s="2">
        <v>0.429269085956617</v>
      </c>
      <c r="F269" s="2">
        <v>1.46263491852484E-2</v>
      </c>
      <c r="G269" s="2">
        <v>3.4097918034242697E-2</v>
      </c>
      <c r="H269" s="2">
        <v>0</v>
      </c>
      <c r="I269" s="2">
        <v>0</v>
      </c>
      <c r="J269" s="19">
        <v>0</v>
      </c>
      <c r="K269" s="2">
        <v>0</v>
      </c>
      <c r="M269" s="2"/>
    </row>
    <row r="270" spans="1:13" x14ac:dyDescent="0.3">
      <c r="A270" s="1">
        <v>2022</v>
      </c>
      <c r="B270" s="1">
        <v>2</v>
      </c>
      <c r="C270" s="17">
        <v>0.58422815315392196</v>
      </c>
      <c r="D270" s="2">
        <v>0.11363254140212201</v>
      </c>
      <c r="E270" s="2">
        <v>0.42956887706466601</v>
      </c>
      <c r="F270" s="2">
        <v>1.9610062706591099E-2</v>
      </c>
      <c r="G270" s="2">
        <v>2.1416671980542999E-2</v>
      </c>
      <c r="H270" s="2">
        <v>0</v>
      </c>
      <c r="I270" s="2">
        <v>0</v>
      </c>
      <c r="J270" s="19">
        <v>0</v>
      </c>
      <c r="K270" s="2">
        <v>0</v>
      </c>
      <c r="M270" s="2"/>
    </row>
    <row r="271" spans="1:13" x14ac:dyDescent="0.3">
      <c r="A271" s="1">
        <v>2022</v>
      </c>
      <c r="B271" s="1">
        <v>3</v>
      </c>
      <c r="C271" s="17">
        <v>0.59368926270223299</v>
      </c>
      <c r="D271" s="2">
        <v>0.11363254140212201</v>
      </c>
      <c r="E271" s="2">
        <v>0.42996801298908499</v>
      </c>
      <c r="F271" s="2">
        <v>3.72665094003393E-2</v>
      </c>
      <c r="G271" s="2">
        <v>1.2822198910686901E-2</v>
      </c>
      <c r="H271" s="2">
        <v>0</v>
      </c>
      <c r="I271" s="2">
        <v>0</v>
      </c>
      <c r="J271" s="19">
        <v>0</v>
      </c>
      <c r="K271" s="2">
        <v>0</v>
      </c>
      <c r="M271" s="2"/>
    </row>
    <row r="272" spans="1:13" x14ac:dyDescent="0.3">
      <c r="A272" s="1">
        <v>2022</v>
      </c>
      <c r="B272" s="1">
        <v>4</v>
      </c>
      <c r="C272" s="17">
        <v>0.61171243639568895</v>
      </c>
      <c r="D272" s="2">
        <v>0.11363254140212201</v>
      </c>
      <c r="E272" s="2">
        <v>0.43027587160785802</v>
      </c>
      <c r="F272" s="2">
        <v>6.4826796753556903E-2</v>
      </c>
      <c r="G272" s="2">
        <v>2.9772266321525498E-3</v>
      </c>
      <c r="H272" s="2">
        <v>0</v>
      </c>
      <c r="I272" s="2">
        <v>0</v>
      </c>
      <c r="J272" s="19">
        <v>0</v>
      </c>
      <c r="K272" s="2">
        <v>0</v>
      </c>
      <c r="M272" s="2"/>
    </row>
    <row r="273" spans="1:13" x14ac:dyDescent="0.3">
      <c r="A273" s="1">
        <v>2022</v>
      </c>
      <c r="B273" s="1">
        <v>5</v>
      </c>
      <c r="C273" s="17">
        <v>0.66333162914367905</v>
      </c>
      <c r="D273" s="2">
        <v>0.11363254140212201</v>
      </c>
      <c r="E273" s="2">
        <v>0.43075061786762098</v>
      </c>
      <c r="F273" s="2">
        <v>0.118609345671774</v>
      </c>
      <c r="G273" s="2">
        <v>3.3912420216272802E-4</v>
      </c>
      <c r="H273" s="2">
        <v>0</v>
      </c>
      <c r="I273" s="2">
        <v>0</v>
      </c>
      <c r="J273" s="19">
        <v>0</v>
      </c>
      <c r="K273" s="2">
        <v>0</v>
      </c>
      <c r="M273" s="2"/>
    </row>
    <row r="274" spans="1:13" x14ac:dyDescent="0.3">
      <c r="A274" s="1">
        <v>2022</v>
      </c>
      <c r="B274" s="1">
        <v>6</v>
      </c>
      <c r="C274" s="17">
        <v>0.69993730465679505</v>
      </c>
      <c r="D274" s="2">
        <v>0.11363254140212201</v>
      </c>
      <c r="E274" s="2">
        <v>0.43123311576241002</v>
      </c>
      <c r="F274" s="2">
        <v>0.15507164749226299</v>
      </c>
      <c r="G274" s="2">
        <v>0</v>
      </c>
      <c r="H274" s="2">
        <v>0</v>
      </c>
      <c r="I274" s="2">
        <v>0</v>
      </c>
      <c r="J274" s="19">
        <v>0</v>
      </c>
      <c r="K274" s="2">
        <v>0</v>
      </c>
      <c r="M274" s="2"/>
    </row>
    <row r="275" spans="1:13" x14ac:dyDescent="0.3">
      <c r="A275" s="1">
        <v>2022</v>
      </c>
      <c r="B275" s="1">
        <v>7</v>
      </c>
      <c r="C275" s="17">
        <v>0.72907527590727605</v>
      </c>
      <c r="D275" s="2">
        <v>0.11363254140212201</v>
      </c>
      <c r="E275" s="2">
        <v>0.43173379161437397</v>
      </c>
      <c r="F275" s="2">
        <v>0.18370894289077999</v>
      </c>
      <c r="G275" s="2">
        <v>0</v>
      </c>
      <c r="H275" s="2">
        <v>0</v>
      </c>
      <c r="I275" s="2">
        <v>0</v>
      </c>
      <c r="J275" s="19">
        <v>0</v>
      </c>
      <c r="K275" s="2">
        <v>0</v>
      </c>
      <c r="M275" s="2"/>
    </row>
    <row r="276" spans="1:13" x14ac:dyDescent="0.3">
      <c r="A276" s="1">
        <v>2022</v>
      </c>
      <c r="B276" s="1">
        <v>8</v>
      </c>
      <c r="C276" s="17">
        <v>0.730580073779312</v>
      </c>
      <c r="D276" s="2">
        <v>0.11363254140212201</v>
      </c>
      <c r="E276" s="2">
        <v>0.43220849189315902</v>
      </c>
      <c r="F276" s="2">
        <v>0.184739040484031</v>
      </c>
      <c r="G276" s="2">
        <v>0</v>
      </c>
      <c r="H276" s="2">
        <v>0</v>
      </c>
      <c r="I276" s="2">
        <v>0</v>
      </c>
      <c r="J276" s="19">
        <v>0</v>
      </c>
      <c r="K276" s="2">
        <v>0</v>
      </c>
      <c r="M276" s="2"/>
    </row>
    <row r="277" spans="1:13" x14ac:dyDescent="0.3">
      <c r="A277" s="1">
        <v>2022</v>
      </c>
      <c r="B277" s="1">
        <v>9</v>
      </c>
      <c r="C277" s="17">
        <v>0.70420766614226504</v>
      </c>
      <c r="D277" s="2">
        <v>0.11363254140212201</v>
      </c>
      <c r="E277" s="2">
        <v>0.43263275469475598</v>
      </c>
      <c r="F277" s="2">
        <v>0.157942370045387</v>
      </c>
      <c r="G277" s="2">
        <v>0</v>
      </c>
      <c r="H277" s="2">
        <v>0</v>
      </c>
      <c r="I277" s="2">
        <v>0</v>
      </c>
      <c r="J277" s="19">
        <v>0</v>
      </c>
      <c r="K277" s="2">
        <v>0</v>
      </c>
      <c r="M277" s="2"/>
    </row>
    <row r="278" spans="1:13" x14ac:dyDescent="0.3">
      <c r="A278" s="1">
        <v>2022</v>
      </c>
      <c r="B278" s="1">
        <v>10</v>
      </c>
      <c r="C278" s="17">
        <v>0.66001917992071002</v>
      </c>
      <c r="D278" s="2">
        <v>0.11363254140212201</v>
      </c>
      <c r="E278" s="2">
        <v>0.43321952177996398</v>
      </c>
      <c r="F278" s="2">
        <v>0.112099989039601</v>
      </c>
      <c r="G278" s="2">
        <v>1.0671276990232501E-3</v>
      </c>
      <c r="H278" s="2">
        <v>0</v>
      </c>
      <c r="I278" s="2">
        <v>0</v>
      </c>
      <c r="J278" s="19">
        <v>0</v>
      </c>
      <c r="K278" s="2">
        <v>0</v>
      </c>
      <c r="M278" s="2"/>
    </row>
    <row r="279" spans="1:13" x14ac:dyDescent="0.3">
      <c r="A279" s="1">
        <v>2022</v>
      </c>
      <c r="B279" s="1">
        <v>11</v>
      </c>
      <c r="C279" s="17">
        <v>0.59848603244325804</v>
      </c>
      <c r="D279" s="2">
        <v>0.11363254140212201</v>
      </c>
      <c r="E279" s="2">
        <v>0.433427344325786</v>
      </c>
      <c r="F279" s="2">
        <v>4.4020808995637997E-2</v>
      </c>
      <c r="G279" s="2">
        <v>7.4053377197122799E-3</v>
      </c>
      <c r="H279" s="2">
        <v>0</v>
      </c>
      <c r="I279" s="2">
        <v>0</v>
      </c>
      <c r="J279" s="19">
        <v>0</v>
      </c>
      <c r="K279" s="2">
        <v>0</v>
      </c>
      <c r="M279" s="2"/>
    </row>
    <row r="280" spans="1:13" x14ac:dyDescent="0.3">
      <c r="A280" s="1">
        <v>2022</v>
      </c>
      <c r="B280" s="1">
        <v>12</v>
      </c>
      <c r="C280" s="17">
        <v>0.59357164929621797</v>
      </c>
      <c r="D280" s="2">
        <v>0.11363254140212201</v>
      </c>
      <c r="E280" s="2">
        <v>0.43359606498931402</v>
      </c>
      <c r="F280" s="2">
        <v>2.2614964928495199E-2</v>
      </c>
      <c r="G280" s="2">
        <v>2.3728077976286299E-2</v>
      </c>
      <c r="H280" s="2">
        <v>0</v>
      </c>
      <c r="I280" s="2">
        <v>0</v>
      </c>
      <c r="J280" s="19">
        <v>0</v>
      </c>
      <c r="K280" s="2">
        <v>0</v>
      </c>
      <c r="M280" s="2"/>
    </row>
    <row r="281" spans="1:13" x14ac:dyDescent="0.3">
      <c r="A281" s="1">
        <v>2023</v>
      </c>
      <c r="B281" s="1">
        <v>1</v>
      </c>
      <c r="C281" s="17">
        <v>0.59596449613892899</v>
      </c>
      <c r="D281" s="2">
        <v>0.11363254140212201</v>
      </c>
      <c r="E281" s="2">
        <v>0.43360768751731599</v>
      </c>
      <c r="F281" s="2">
        <v>1.46263491852484E-2</v>
      </c>
      <c r="G281" s="2">
        <v>3.4097918034242697E-2</v>
      </c>
      <c r="H281" s="2">
        <v>0</v>
      </c>
      <c r="I281" s="2">
        <v>0</v>
      </c>
      <c r="J281" s="19">
        <v>0</v>
      </c>
      <c r="K281" s="2">
        <v>0</v>
      </c>
      <c r="M281" s="2"/>
    </row>
    <row r="282" spans="1:13" x14ac:dyDescent="0.3">
      <c r="A282" s="1">
        <v>2023</v>
      </c>
      <c r="B282" s="1">
        <v>2</v>
      </c>
      <c r="C282" s="17">
        <v>0.58864399431807801</v>
      </c>
      <c r="D282" s="2">
        <v>0.11363254140212201</v>
      </c>
      <c r="E282" s="2">
        <v>0.43398471822882201</v>
      </c>
      <c r="F282" s="2">
        <v>1.9610062706591099E-2</v>
      </c>
      <c r="G282" s="2">
        <v>2.1416671980542999E-2</v>
      </c>
      <c r="H282" s="2">
        <v>0</v>
      </c>
      <c r="I282" s="2">
        <v>0</v>
      </c>
      <c r="J282" s="19">
        <v>0</v>
      </c>
      <c r="K282" s="2">
        <v>0</v>
      </c>
      <c r="M282" s="2"/>
    </row>
    <row r="283" spans="1:13" x14ac:dyDescent="0.3">
      <c r="A283" s="1">
        <v>2023</v>
      </c>
      <c r="B283" s="1">
        <v>3</v>
      </c>
      <c r="C283" s="17">
        <v>0.59819809270509905</v>
      </c>
      <c r="D283" s="2">
        <v>0.11363254140212201</v>
      </c>
      <c r="E283" s="2">
        <v>0.434476842991951</v>
      </c>
      <c r="F283" s="2">
        <v>3.72665094003393E-2</v>
      </c>
      <c r="G283" s="2">
        <v>1.2822198910686901E-2</v>
      </c>
      <c r="H283" s="2">
        <v>0</v>
      </c>
      <c r="I283" s="2">
        <v>0</v>
      </c>
      <c r="J283" s="19">
        <v>0</v>
      </c>
      <c r="K283" s="2">
        <v>0</v>
      </c>
      <c r="M283" s="2"/>
    </row>
    <row r="284" spans="1:13" x14ac:dyDescent="0.3">
      <c r="A284" s="1">
        <v>2023</v>
      </c>
      <c r="B284" s="1">
        <v>4</v>
      </c>
      <c r="C284" s="17">
        <v>0.616326161766373</v>
      </c>
      <c r="D284" s="2">
        <v>0.11363254140212201</v>
      </c>
      <c r="E284" s="2">
        <v>0.43488959697854201</v>
      </c>
      <c r="F284" s="2">
        <v>6.4826796753556903E-2</v>
      </c>
      <c r="G284" s="2">
        <v>2.9772266321525498E-3</v>
      </c>
      <c r="H284" s="2">
        <v>0</v>
      </c>
      <c r="I284" s="2">
        <v>0</v>
      </c>
      <c r="J284" s="19">
        <v>0</v>
      </c>
      <c r="K284" s="2">
        <v>0</v>
      </c>
      <c r="M284" s="2"/>
    </row>
    <row r="285" spans="1:13" x14ac:dyDescent="0.3">
      <c r="A285" s="1">
        <v>2023</v>
      </c>
      <c r="B285" s="1">
        <v>5</v>
      </c>
      <c r="C285" s="17">
        <v>0.66803447122362403</v>
      </c>
      <c r="D285" s="2">
        <v>0.11363254140212201</v>
      </c>
      <c r="E285" s="2">
        <v>0.43545345994756601</v>
      </c>
      <c r="F285" s="2">
        <v>0.118609345671774</v>
      </c>
      <c r="G285" s="2">
        <v>3.3912420216272802E-4</v>
      </c>
      <c r="H285" s="2">
        <v>0</v>
      </c>
      <c r="I285" s="2">
        <v>0</v>
      </c>
      <c r="J285" s="19">
        <v>0</v>
      </c>
      <c r="K285" s="2">
        <v>0</v>
      </c>
      <c r="M285" s="2"/>
    </row>
    <row r="286" spans="1:13" x14ac:dyDescent="0.3">
      <c r="A286" s="1">
        <v>2023</v>
      </c>
      <c r="B286" s="1">
        <v>6</v>
      </c>
      <c r="C286" s="17">
        <v>0.704687816920889</v>
      </c>
      <c r="D286" s="2">
        <v>0.11363254140212201</v>
      </c>
      <c r="E286" s="2">
        <v>0.43598362802650398</v>
      </c>
      <c r="F286" s="2">
        <v>0.15507164749226299</v>
      </c>
      <c r="G286" s="2">
        <v>0</v>
      </c>
      <c r="H286" s="2">
        <v>0</v>
      </c>
      <c r="I286" s="2">
        <v>0</v>
      </c>
      <c r="J286" s="19">
        <v>0</v>
      </c>
      <c r="K286" s="2">
        <v>0</v>
      </c>
      <c r="M286" s="2"/>
    </row>
    <row r="287" spans="1:13" x14ac:dyDescent="0.3">
      <c r="A287" s="1">
        <v>2023</v>
      </c>
      <c r="B287" s="1">
        <v>7</v>
      </c>
      <c r="C287" s="17">
        <v>0.73396409605298196</v>
      </c>
      <c r="D287" s="2">
        <v>0.11363254140212201</v>
      </c>
      <c r="E287" s="2">
        <v>0.43662261176007999</v>
      </c>
      <c r="F287" s="2">
        <v>0.18370894289077999</v>
      </c>
      <c r="G287" s="2">
        <v>0</v>
      </c>
      <c r="H287" s="2">
        <v>0</v>
      </c>
      <c r="I287" s="2">
        <v>0</v>
      </c>
      <c r="J287" s="19">
        <v>0</v>
      </c>
      <c r="K287" s="2">
        <v>0</v>
      </c>
      <c r="M287" s="2"/>
    </row>
    <row r="288" spans="1:13" x14ac:dyDescent="0.3">
      <c r="A288" s="1">
        <v>2023</v>
      </c>
      <c r="B288" s="1">
        <v>8</v>
      </c>
      <c r="C288" s="17">
        <v>0.73535791417230101</v>
      </c>
      <c r="D288" s="2">
        <v>0.11363254140212201</v>
      </c>
      <c r="E288" s="2">
        <v>0.43698633228614803</v>
      </c>
      <c r="F288" s="2">
        <v>0.184739040484031</v>
      </c>
      <c r="G288" s="2">
        <v>0</v>
      </c>
      <c r="H288" s="2">
        <v>0</v>
      </c>
      <c r="I288" s="2">
        <v>0</v>
      </c>
      <c r="J288" s="19">
        <v>0</v>
      </c>
      <c r="K288" s="2">
        <v>0</v>
      </c>
      <c r="M288" s="2"/>
    </row>
    <row r="289" spans="1:13" x14ac:dyDescent="0.3">
      <c r="A289" s="1">
        <v>2023</v>
      </c>
      <c r="B289" s="1">
        <v>9</v>
      </c>
      <c r="C289" s="17">
        <v>0.70892692796645596</v>
      </c>
      <c r="D289" s="2">
        <v>0.11363254140212201</v>
      </c>
      <c r="E289" s="2">
        <v>0.43735201651894601</v>
      </c>
      <c r="F289" s="2">
        <v>0.157942370045387</v>
      </c>
      <c r="G289" s="2">
        <v>0</v>
      </c>
      <c r="H289" s="2">
        <v>0</v>
      </c>
      <c r="I289" s="2">
        <v>0</v>
      </c>
      <c r="J289" s="19">
        <v>0</v>
      </c>
      <c r="K289" s="2">
        <v>0</v>
      </c>
      <c r="M289" s="2"/>
    </row>
    <row r="290" spans="1:13" x14ac:dyDescent="0.3">
      <c r="A290" s="1">
        <v>2023</v>
      </c>
      <c r="B290" s="1">
        <v>10</v>
      </c>
      <c r="C290" s="17">
        <v>0.66429115624188395</v>
      </c>
      <c r="D290" s="2">
        <v>0.11363254140212201</v>
      </c>
      <c r="E290" s="2">
        <v>0.43749149810113802</v>
      </c>
      <c r="F290" s="2">
        <v>0.112099989039601</v>
      </c>
      <c r="G290" s="2">
        <v>1.0671276990232501E-3</v>
      </c>
      <c r="H290" s="2">
        <v>0</v>
      </c>
      <c r="I290" s="2">
        <v>0</v>
      </c>
      <c r="J290" s="19">
        <v>0</v>
      </c>
      <c r="K290" s="2">
        <v>0</v>
      </c>
      <c r="M290" s="2"/>
    </row>
    <row r="291" spans="1:13" x14ac:dyDescent="0.3">
      <c r="A291" s="1">
        <v>2023</v>
      </c>
      <c r="B291" s="1">
        <v>11</v>
      </c>
      <c r="C291" s="17">
        <v>0.60323089482853298</v>
      </c>
      <c r="D291" s="2">
        <v>0.11363254140212201</v>
      </c>
      <c r="E291" s="2">
        <v>0.438172206711061</v>
      </c>
      <c r="F291" s="2">
        <v>4.4020808995637997E-2</v>
      </c>
      <c r="G291" s="2">
        <v>7.4053377197122799E-3</v>
      </c>
      <c r="H291" s="2">
        <v>0</v>
      </c>
      <c r="I291" s="2">
        <v>0</v>
      </c>
      <c r="J291" s="19">
        <v>0</v>
      </c>
      <c r="K291" s="2">
        <v>0</v>
      </c>
      <c r="M291" s="2"/>
    </row>
    <row r="292" spans="1:13" x14ac:dyDescent="0.3">
      <c r="A292" s="1">
        <v>2023</v>
      </c>
      <c r="B292" s="1">
        <v>12</v>
      </c>
      <c r="C292" s="17">
        <v>0.59891100679706</v>
      </c>
      <c r="D292" s="2">
        <v>0.11363254140212201</v>
      </c>
      <c r="E292" s="2">
        <v>0.43893542249015699</v>
      </c>
      <c r="F292" s="2">
        <v>2.2614964928495199E-2</v>
      </c>
      <c r="G292" s="2">
        <v>2.3728077976286299E-2</v>
      </c>
      <c r="H292" s="2">
        <v>0</v>
      </c>
      <c r="I292" s="2">
        <v>0</v>
      </c>
      <c r="J292" s="19">
        <v>0</v>
      </c>
      <c r="K292" s="2">
        <v>0</v>
      </c>
      <c r="M292" s="2"/>
    </row>
    <row r="293" spans="1:13" x14ac:dyDescent="0.3">
      <c r="A293" s="1">
        <v>2024</v>
      </c>
      <c r="B293" s="1">
        <v>1</v>
      </c>
      <c r="C293" s="17">
        <v>0.60222334302480396</v>
      </c>
      <c r="D293" s="2">
        <v>0.11363254140212201</v>
      </c>
      <c r="E293" s="2">
        <v>0.43986653440319201</v>
      </c>
      <c r="F293" s="2">
        <v>1.46263491852484E-2</v>
      </c>
      <c r="G293" s="2">
        <v>3.4097918034242697E-2</v>
      </c>
      <c r="H293" s="2">
        <v>0</v>
      </c>
      <c r="I293" s="2">
        <v>0</v>
      </c>
      <c r="J293" s="19">
        <v>0</v>
      </c>
      <c r="K293" s="2">
        <v>0</v>
      </c>
      <c r="M293" s="2"/>
    </row>
    <row r="294" spans="1:13" x14ac:dyDescent="0.3">
      <c r="A294" s="1">
        <v>2024</v>
      </c>
      <c r="B294" s="1">
        <v>2</v>
      </c>
      <c r="C294" s="17">
        <v>0.59502840868212203</v>
      </c>
      <c r="D294" s="2">
        <v>0.11363254140212201</v>
      </c>
      <c r="E294" s="2">
        <v>0.44036913259286597</v>
      </c>
      <c r="F294" s="2">
        <v>1.9610062706591099E-2</v>
      </c>
      <c r="G294" s="2">
        <v>2.1416671980542999E-2</v>
      </c>
      <c r="H294" s="2">
        <v>0</v>
      </c>
      <c r="I294" s="2">
        <v>0</v>
      </c>
      <c r="J294" s="19">
        <v>0</v>
      </c>
      <c r="K294" s="2">
        <v>0</v>
      </c>
      <c r="M294" s="2"/>
    </row>
    <row r="295" spans="1:13" x14ac:dyDescent="0.3">
      <c r="A295" s="1">
        <v>2024</v>
      </c>
      <c r="B295" s="1">
        <v>3</v>
      </c>
      <c r="C295" s="17">
        <v>0.60446888592134396</v>
      </c>
      <c r="D295" s="2">
        <v>0.11363254140212201</v>
      </c>
      <c r="E295" s="2">
        <v>0.44074763620819601</v>
      </c>
      <c r="F295" s="2">
        <v>3.72665094003393E-2</v>
      </c>
      <c r="G295" s="2">
        <v>1.2822198910686901E-2</v>
      </c>
      <c r="H295" s="2">
        <v>0</v>
      </c>
      <c r="I295" s="2">
        <v>0</v>
      </c>
      <c r="J295" s="19">
        <v>0</v>
      </c>
      <c r="K295" s="2">
        <v>0</v>
      </c>
      <c r="M295" s="2"/>
    </row>
    <row r="296" spans="1:13" x14ac:dyDescent="0.3">
      <c r="A296" s="1">
        <v>2024</v>
      </c>
      <c r="B296" s="1">
        <v>4</v>
      </c>
      <c r="C296" s="17">
        <v>0.62257753703083796</v>
      </c>
      <c r="D296" s="2">
        <v>0.11363254140212201</v>
      </c>
      <c r="E296" s="2">
        <v>0.44114097224300702</v>
      </c>
      <c r="F296" s="2">
        <v>6.4826796753556903E-2</v>
      </c>
      <c r="G296" s="2">
        <v>2.9772266321525498E-3</v>
      </c>
      <c r="H296" s="2">
        <v>0</v>
      </c>
      <c r="I296" s="2">
        <v>0</v>
      </c>
      <c r="J296" s="19">
        <v>0</v>
      </c>
      <c r="K296" s="2">
        <v>0</v>
      </c>
      <c r="M296" s="2"/>
    </row>
    <row r="297" spans="1:13" x14ac:dyDescent="0.3">
      <c r="A297" s="1">
        <v>2024</v>
      </c>
      <c r="B297" s="1">
        <v>5</v>
      </c>
      <c r="C297" s="17">
        <v>0.67413981426845604</v>
      </c>
      <c r="D297" s="2">
        <v>0.11363254140212201</v>
      </c>
      <c r="E297" s="2">
        <v>0.44155880299239703</v>
      </c>
      <c r="F297" s="2">
        <v>0.118609345671774</v>
      </c>
      <c r="G297" s="2">
        <v>3.3912420216272802E-4</v>
      </c>
      <c r="H297" s="2">
        <v>0</v>
      </c>
      <c r="I297" s="2">
        <v>0</v>
      </c>
      <c r="J297" s="19">
        <v>0</v>
      </c>
      <c r="K297" s="2">
        <v>0</v>
      </c>
      <c r="M297" s="2"/>
    </row>
    <row r="298" spans="1:13" x14ac:dyDescent="0.3">
      <c r="A298" s="1">
        <v>2024</v>
      </c>
      <c r="B298" s="1">
        <v>6</v>
      </c>
      <c r="C298" s="17">
        <v>0.71070042346759899</v>
      </c>
      <c r="D298" s="2">
        <v>0.11363254140212201</v>
      </c>
      <c r="E298" s="2">
        <v>0.44199623457321402</v>
      </c>
      <c r="F298" s="2">
        <v>0.15507164749226299</v>
      </c>
      <c r="G298" s="2">
        <v>0</v>
      </c>
      <c r="H298" s="2">
        <v>0</v>
      </c>
      <c r="I298" s="2">
        <v>0</v>
      </c>
      <c r="J298" s="19">
        <v>0</v>
      </c>
      <c r="K298" s="2">
        <v>0</v>
      </c>
      <c r="M298" s="2"/>
    </row>
    <row r="299" spans="1:13" x14ac:dyDescent="0.3">
      <c r="A299" s="1">
        <v>2024</v>
      </c>
      <c r="B299" s="1">
        <v>7</v>
      </c>
      <c r="C299" s="17">
        <v>0.73983386410921004</v>
      </c>
      <c r="D299" s="2">
        <v>0.11363254140212201</v>
      </c>
      <c r="E299" s="2">
        <v>0.44249237981630901</v>
      </c>
      <c r="F299" s="2">
        <v>0.18370894289077999</v>
      </c>
      <c r="G299" s="2">
        <v>0</v>
      </c>
      <c r="H299" s="2">
        <v>0</v>
      </c>
      <c r="I299" s="2">
        <v>0</v>
      </c>
      <c r="J299" s="19">
        <v>0</v>
      </c>
      <c r="K299" s="2">
        <v>0</v>
      </c>
      <c r="M299" s="2"/>
    </row>
    <row r="300" spans="1:13" x14ac:dyDescent="0.3">
      <c r="A300" s="1">
        <v>2024</v>
      </c>
      <c r="B300" s="1">
        <v>8</v>
      </c>
      <c r="C300" s="17">
        <v>0.74117331192469404</v>
      </c>
      <c r="D300" s="2">
        <v>0.11363254140212201</v>
      </c>
      <c r="E300" s="2">
        <v>0.44280173003854101</v>
      </c>
      <c r="F300" s="2">
        <v>0.184739040484031</v>
      </c>
      <c r="G300" s="2">
        <v>0</v>
      </c>
      <c r="H300" s="2">
        <v>0</v>
      </c>
      <c r="I300" s="2">
        <v>0</v>
      </c>
      <c r="J300" s="19">
        <v>0</v>
      </c>
      <c r="K300" s="2">
        <v>0</v>
      </c>
      <c r="M300" s="2"/>
    </row>
    <row r="301" spans="1:13" x14ac:dyDescent="0.3">
      <c r="A301" s="1">
        <v>2024</v>
      </c>
      <c r="B301" s="1">
        <v>9</v>
      </c>
      <c r="C301" s="17">
        <v>0.71470402806176403</v>
      </c>
      <c r="D301" s="2">
        <v>0.11363254140212201</v>
      </c>
      <c r="E301" s="2">
        <v>0.44312911661425503</v>
      </c>
      <c r="F301" s="2">
        <v>0.157942370045387</v>
      </c>
      <c r="G301" s="2">
        <v>0</v>
      </c>
      <c r="H301" s="2">
        <v>0</v>
      </c>
      <c r="I301" s="2">
        <v>0</v>
      </c>
      <c r="J301" s="19">
        <v>0</v>
      </c>
      <c r="K301" s="2">
        <v>0</v>
      </c>
      <c r="M301" s="2"/>
    </row>
    <row r="302" spans="1:13" x14ac:dyDescent="0.3">
      <c r="A302" s="1">
        <v>2024</v>
      </c>
      <c r="B302" s="1">
        <v>10</v>
      </c>
      <c r="C302" s="17">
        <v>0.66997861850789797</v>
      </c>
      <c r="D302" s="2">
        <v>0.11363254140212201</v>
      </c>
      <c r="E302" s="2">
        <v>0.44317896036715199</v>
      </c>
      <c r="F302" s="2">
        <v>0.112099989039601</v>
      </c>
      <c r="G302" s="2">
        <v>1.0671276990232501E-3</v>
      </c>
      <c r="H302" s="2">
        <v>0</v>
      </c>
      <c r="I302" s="2">
        <v>0</v>
      </c>
      <c r="J302" s="19">
        <v>0</v>
      </c>
      <c r="K302" s="2">
        <v>0</v>
      </c>
      <c r="M302" s="2"/>
    </row>
    <row r="303" spans="1:13" x14ac:dyDescent="0.3">
      <c r="A303" s="1">
        <v>2024</v>
      </c>
      <c r="B303" s="1">
        <v>11</v>
      </c>
      <c r="C303" s="17">
        <v>0.60894333436515702</v>
      </c>
      <c r="D303" s="2">
        <v>0.11363254140212201</v>
      </c>
      <c r="E303" s="2">
        <v>0.44388464624768498</v>
      </c>
      <c r="F303" s="2">
        <v>4.4020808995637997E-2</v>
      </c>
      <c r="G303" s="2">
        <v>7.4053377197122799E-3</v>
      </c>
      <c r="H303" s="2">
        <v>0</v>
      </c>
      <c r="I303" s="2">
        <v>0</v>
      </c>
      <c r="J303" s="19">
        <v>0</v>
      </c>
      <c r="K303" s="2">
        <v>0</v>
      </c>
      <c r="M303" s="2"/>
    </row>
    <row r="304" spans="1:13" x14ac:dyDescent="0.3">
      <c r="A304" s="1">
        <v>2024</v>
      </c>
      <c r="B304" s="1">
        <v>12</v>
      </c>
      <c r="C304" s="17">
        <v>0.60466637734006501</v>
      </c>
      <c r="D304" s="2">
        <v>0.11363254140212201</v>
      </c>
      <c r="E304" s="2">
        <v>0.444690793033161</v>
      </c>
      <c r="F304" s="2">
        <v>2.2614964928495199E-2</v>
      </c>
      <c r="G304" s="2">
        <v>2.3728077976286299E-2</v>
      </c>
      <c r="H304" s="2">
        <v>0</v>
      </c>
      <c r="I304" s="2">
        <v>0</v>
      </c>
      <c r="J304" s="19">
        <v>0</v>
      </c>
      <c r="K304" s="2">
        <v>0</v>
      </c>
      <c r="M304" s="2"/>
    </row>
    <row r="305" spans="1:13" x14ac:dyDescent="0.3">
      <c r="A305" s="1">
        <v>2025</v>
      </c>
      <c r="B305" s="1">
        <v>1</v>
      </c>
      <c r="C305" s="17">
        <v>0.60803874957477799</v>
      </c>
      <c r="D305" s="2">
        <v>0.11363254140212201</v>
      </c>
      <c r="E305" s="2">
        <v>0.44568194095316499</v>
      </c>
      <c r="F305" s="2">
        <v>1.46263491852484E-2</v>
      </c>
      <c r="G305" s="2">
        <v>3.4097918034242697E-2</v>
      </c>
      <c r="H305" s="2">
        <v>0</v>
      </c>
      <c r="I305" s="2">
        <v>0</v>
      </c>
      <c r="J305" s="19">
        <v>0</v>
      </c>
      <c r="K305" s="2">
        <v>0</v>
      </c>
      <c r="M305" s="2"/>
    </row>
    <row r="306" spans="1:13" x14ac:dyDescent="0.3">
      <c r="A306" s="1">
        <v>2025</v>
      </c>
      <c r="B306" s="1">
        <v>2</v>
      </c>
      <c r="C306" s="17">
        <v>0.60085981277550804</v>
      </c>
      <c r="D306" s="2">
        <v>0.11363254140212201</v>
      </c>
      <c r="E306" s="2">
        <v>0.44620053668625198</v>
      </c>
      <c r="F306" s="2">
        <v>1.9610062706591099E-2</v>
      </c>
      <c r="G306" s="2">
        <v>2.1416671980542999E-2</v>
      </c>
      <c r="H306" s="2">
        <v>0</v>
      </c>
      <c r="I306" s="2">
        <v>0</v>
      </c>
      <c r="J306" s="19">
        <v>0</v>
      </c>
      <c r="K306" s="2">
        <v>0</v>
      </c>
      <c r="M306" s="2"/>
    </row>
    <row r="307" spans="1:13" x14ac:dyDescent="0.3">
      <c r="A307" s="1">
        <v>2025</v>
      </c>
      <c r="B307" s="1">
        <v>3</v>
      </c>
      <c r="C307" s="17">
        <v>0.61029535818694802</v>
      </c>
      <c r="D307" s="2">
        <v>0.11363254140212201</v>
      </c>
      <c r="E307" s="2">
        <v>0.44657410847380002</v>
      </c>
      <c r="F307" s="2">
        <v>3.72665094003393E-2</v>
      </c>
      <c r="G307" s="2">
        <v>1.2822198910686901E-2</v>
      </c>
      <c r="H307" s="2">
        <v>0</v>
      </c>
      <c r="I307" s="2">
        <v>0</v>
      </c>
      <c r="J307" s="19">
        <v>0</v>
      </c>
      <c r="K307" s="2">
        <v>0</v>
      </c>
      <c r="M307" s="2"/>
    </row>
    <row r="308" spans="1:13" x14ac:dyDescent="0.3">
      <c r="A308" s="1">
        <v>2025</v>
      </c>
      <c r="B308" s="1">
        <v>4</v>
      </c>
      <c r="C308" s="17">
        <v>0.62840647554381901</v>
      </c>
      <c r="D308" s="2">
        <v>0.11363254140212201</v>
      </c>
      <c r="E308" s="2">
        <v>0.44696991075598802</v>
      </c>
      <c r="F308" s="2">
        <v>6.4826796753556903E-2</v>
      </c>
      <c r="G308" s="2">
        <v>2.9772266321525498E-3</v>
      </c>
      <c r="H308" s="2">
        <v>0</v>
      </c>
      <c r="I308" s="2">
        <v>0</v>
      </c>
      <c r="J308" s="19">
        <v>0</v>
      </c>
      <c r="K308" s="2">
        <v>0</v>
      </c>
      <c r="M308" s="2"/>
    </row>
    <row r="309" spans="1:13" x14ac:dyDescent="0.3">
      <c r="A309" s="1">
        <v>2025</v>
      </c>
      <c r="B309" s="1">
        <v>5</v>
      </c>
      <c r="C309" s="17">
        <v>0.67994565549466501</v>
      </c>
      <c r="D309" s="2">
        <v>0.11363254140212201</v>
      </c>
      <c r="E309" s="2">
        <v>0.447364644218606</v>
      </c>
      <c r="F309" s="2">
        <v>0.118609345671774</v>
      </c>
      <c r="G309" s="2">
        <v>3.3912420216272802E-4</v>
      </c>
      <c r="H309" s="2">
        <v>0</v>
      </c>
      <c r="I309" s="2">
        <v>0</v>
      </c>
      <c r="J309" s="19">
        <v>0</v>
      </c>
      <c r="K309" s="2">
        <v>0</v>
      </c>
      <c r="M309" s="2"/>
    </row>
    <row r="310" spans="1:13" x14ac:dyDescent="0.3">
      <c r="A310" s="1">
        <v>2025</v>
      </c>
      <c r="B310" s="1">
        <v>6</v>
      </c>
      <c r="C310" s="17">
        <v>0.716512830558376</v>
      </c>
      <c r="D310" s="2">
        <v>0.11363254140212201</v>
      </c>
      <c r="E310" s="2">
        <v>0.44780864166399098</v>
      </c>
      <c r="F310" s="2">
        <v>0.15507164749226299</v>
      </c>
      <c r="G310" s="2">
        <v>0</v>
      </c>
      <c r="H310" s="2">
        <v>0</v>
      </c>
      <c r="I310" s="2">
        <v>0</v>
      </c>
      <c r="J310" s="19">
        <v>0</v>
      </c>
      <c r="K310" s="2">
        <v>0</v>
      </c>
      <c r="M310" s="2"/>
    </row>
    <row r="311" spans="1:13" x14ac:dyDescent="0.3">
      <c r="A311" s="1">
        <v>2025</v>
      </c>
      <c r="B311" s="1">
        <v>7</v>
      </c>
      <c r="C311" s="17">
        <v>0.74558067385061699</v>
      </c>
      <c r="D311" s="2">
        <v>0.11363254140212201</v>
      </c>
      <c r="E311" s="2">
        <v>0.44823918955771502</v>
      </c>
      <c r="F311" s="2">
        <v>0.18370894289077999</v>
      </c>
      <c r="G311" s="2">
        <v>0</v>
      </c>
      <c r="H311" s="2">
        <v>0</v>
      </c>
      <c r="I311" s="2">
        <v>0</v>
      </c>
      <c r="J311" s="19">
        <v>0</v>
      </c>
      <c r="K311" s="2">
        <v>0</v>
      </c>
      <c r="M311" s="2"/>
    </row>
    <row r="312" spans="1:13" x14ac:dyDescent="0.3">
      <c r="A312" s="1">
        <v>2025</v>
      </c>
      <c r="B312" s="1">
        <v>8</v>
      </c>
      <c r="C312" s="17">
        <v>0.74706670165992295</v>
      </c>
      <c r="D312" s="2">
        <v>0.11363254140212201</v>
      </c>
      <c r="E312" s="2">
        <v>0.44869511977377002</v>
      </c>
      <c r="F312" s="2">
        <v>0.184739040484031</v>
      </c>
      <c r="G312" s="2">
        <v>0</v>
      </c>
      <c r="H312" s="2">
        <v>0</v>
      </c>
      <c r="I312" s="2">
        <v>0</v>
      </c>
      <c r="J312" s="19">
        <v>0</v>
      </c>
      <c r="K312" s="2">
        <v>0</v>
      </c>
      <c r="M312" s="2"/>
    </row>
    <row r="313" spans="1:13" x14ac:dyDescent="0.3">
      <c r="A313" s="1">
        <v>2025</v>
      </c>
      <c r="B313" s="1">
        <v>9</v>
      </c>
      <c r="C313" s="17">
        <v>0.72068436692013904</v>
      </c>
      <c r="D313" s="2">
        <v>0.11363254140212201</v>
      </c>
      <c r="E313" s="2">
        <v>0.44910945547262898</v>
      </c>
      <c r="F313" s="2">
        <v>0.157942370045387</v>
      </c>
      <c r="G313" s="2">
        <v>0</v>
      </c>
      <c r="H313" s="2">
        <v>0</v>
      </c>
      <c r="I313" s="2">
        <v>0</v>
      </c>
      <c r="J313" s="19">
        <v>0</v>
      </c>
      <c r="K313" s="2">
        <v>0</v>
      </c>
      <c r="M313" s="2"/>
    </row>
    <row r="314" spans="1:13" x14ac:dyDescent="0.3">
      <c r="A314" s="1">
        <v>2025</v>
      </c>
      <c r="B314" s="1">
        <v>10</v>
      </c>
      <c r="C314" s="17">
        <v>0.67644179702914198</v>
      </c>
      <c r="D314" s="2">
        <v>0.11363254140212201</v>
      </c>
      <c r="E314" s="2">
        <v>0.44964213888839599</v>
      </c>
      <c r="F314" s="2">
        <v>0.112099989039601</v>
      </c>
      <c r="G314" s="2">
        <v>1.0671276990232501E-3</v>
      </c>
      <c r="H314" s="2">
        <v>0</v>
      </c>
      <c r="I314" s="2">
        <v>0</v>
      </c>
      <c r="J314" s="19">
        <v>0</v>
      </c>
      <c r="K314" s="2">
        <v>0</v>
      </c>
      <c r="M314" s="2"/>
    </row>
    <row r="315" spans="1:13" x14ac:dyDescent="0.3">
      <c r="A315" s="1">
        <v>2025</v>
      </c>
      <c r="B315" s="1">
        <v>11</v>
      </c>
      <c r="C315" s="17">
        <v>0.61495242271541095</v>
      </c>
      <c r="D315" s="2">
        <v>0.11363254140212201</v>
      </c>
      <c r="E315" s="2">
        <v>0.44989373459793902</v>
      </c>
      <c r="F315" s="2">
        <v>4.4020808995637997E-2</v>
      </c>
      <c r="G315" s="2">
        <v>7.4053377197122799E-3</v>
      </c>
      <c r="H315" s="2">
        <v>0</v>
      </c>
      <c r="I315" s="2">
        <v>0</v>
      </c>
      <c r="J315" s="19">
        <v>0</v>
      </c>
      <c r="K315" s="2">
        <v>0</v>
      </c>
      <c r="M315" s="2"/>
    </row>
    <row r="316" spans="1:13" x14ac:dyDescent="0.3">
      <c r="A316" s="1">
        <v>2025</v>
      </c>
      <c r="B316" s="1">
        <v>12</v>
      </c>
      <c r="C316" s="17">
        <v>0.61010274861249603</v>
      </c>
      <c r="D316" s="2">
        <v>0.11363254140212201</v>
      </c>
      <c r="E316" s="2">
        <v>0.45012716430559302</v>
      </c>
      <c r="F316" s="2">
        <v>2.2614964928495199E-2</v>
      </c>
      <c r="G316" s="2">
        <v>2.3728077976286299E-2</v>
      </c>
      <c r="H316" s="2">
        <v>0</v>
      </c>
      <c r="I316" s="2">
        <v>0</v>
      </c>
      <c r="J316" s="19">
        <v>0</v>
      </c>
      <c r="K316" s="2">
        <v>0</v>
      </c>
      <c r="M316" s="2"/>
    </row>
    <row r="317" spans="1:13" x14ac:dyDescent="0.3">
      <c r="A317" s="1">
        <v>2026</v>
      </c>
      <c r="B317" s="1">
        <v>1</v>
      </c>
      <c r="C317" s="17">
        <v>0.612557859123527</v>
      </c>
      <c r="D317" s="2">
        <v>0.11363254140212201</v>
      </c>
      <c r="E317" s="2">
        <v>0.450201050501914</v>
      </c>
      <c r="F317" s="2">
        <v>1.46263491852484E-2</v>
      </c>
      <c r="G317" s="2">
        <v>3.4097918034242697E-2</v>
      </c>
      <c r="H317" s="2">
        <v>0</v>
      </c>
      <c r="I317" s="2">
        <v>0</v>
      </c>
      <c r="J317" s="19">
        <v>0</v>
      </c>
      <c r="K317" s="2">
        <v>0</v>
      </c>
      <c r="M317" s="2"/>
    </row>
    <row r="318" spans="1:13" x14ac:dyDescent="0.3">
      <c r="A318" s="1">
        <v>2026</v>
      </c>
      <c r="B318" s="1">
        <v>2</v>
      </c>
      <c r="C318" s="17">
        <v>0.60530074911431697</v>
      </c>
      <c r="D318" s="2">
        <v>0.11363254140212201</v>
      </c>
      <c r="E318" s="2">
        <v>0.45064147302506102</v>
      </c>
      <c r="F318" s="2">
        <v>1.9610062706591099E-2</v>
      </c>
      <c r="G318" s="2">
        <v>2.1416671980542999E-2</v>
      </c>
      <c r="H318" s="2">
        <v>0</v>
      </c>
      <c r="I318" s="2">
        <v>0</v>
      </c>
      <c r="J318" s="19">
        <v>0</v>
      </c>
      <c r="K318" s="2">
        <v>0</v>
      </c>
      <c r="M318" s="2"/>
    </row>
    <row r="319" spans="1:13" x14ac:dyDescent="0.3">
      <c r="A319" s="1">
        <v>2026</v>
      </c>
      <c r="B319" s="1">
        <v>3</v>
      </c>
      <c r="C319" s="17">
        <v>0.61490422705202297</v>
      </c>
      <c r="D319" s="2">
        <v>0.11363254140212201</v>
      </c>
      <c r="E319" s="2">
        <v>0.45118297733887403</v>
      </c>
      <c r="F319" s="2">
        <v>3.72665094003393E-2</v>
      </c>
      <c r="G319" s="2">
        <v>1.2822198910686901E-2</v>
      </c>
      <c r="H319" s="2">
        <v>0</v>
      </c>
      <c r="I319" s="2">
        <v>0</v>
      </c>
      <c r="J319" s="19">
        <v>0</v>
      </c>
      <c r="K319" s="2">
        <v>0</v>
      </c>
      <c r="M319" s="2"/>
    </row>
    <row r="320" spans="1:13" x14ac:dyDescent="0.3">
      <c r="A320" s="1">
        <v>2026</v>
      </c>
      <c r="B320" s="1">
        <v>4</v>
      </c>
      <c r="C320" s="17">
        <v>0.63310783411121296</v>
      </c>
      <c r="D320" s="2">
        <v>0.11363254140212201</v>
      </c>
      <c r="E320" s="2">
        <v>0.45167126932338197</v>
      </c>
      <c r="F320" s="2">
        <v>6.4826796753556903E-2</v>
      </c>
      <c r="G320" s="2">
        <v>2.9772266321525498E-3</v>
      </c>
      <c r="H320" s="2">
        <v>0</v>
      </c>
      <c r="I320" s="2">
        <v>0</v>
      </c>
      <c r="J320" s="19">
        <v>0</v>
      </c>
      <c r="K320" s="2">
        <v>0</v>
      </c>
      <c r="M320" s="2"/>
    </row>
    <row r="321" spans="1:13" x14ac:dyDescent="0.3">
      <c r="A321" s="1">
        <v>2026</v>
      </c>
      <c r="B321" s="1">
        <v>5</v>
      </c>
      <c r="C321" s="17">
        <v>0.68482787874903805</v>
      </c>
      <c r="D321" s="2">
        <v>0.11363254140212201</v>
      </c>
      <c r="E321" s="2">
        <v>0.45224686747297899</v>
      </c>
      <c r="F321" s="2">
        <v>0.118609345671774</v>
      </c>
      <c r="G321" s="2">
        <v>3.3912420216272802E-4</v>
      </c>
      <c r="H321" s="2">
        <v>0</v>
      </c>
      <c r="I321" s="2">
        <v>0</v>
      </c>
      <c r="J321" s="19">
        <v>0</v>
      </c>
      <c r="K321" s="2">
        <v>0</v>
      </c>
      <c r="M321" s="2"/>
    </row>
    <row r="322" spans="1:13" x14ac:dyDescent="0.3">
      <c r="A322" s="1">
        <v>2026</v>
      </c>
      <c r="B322" s="1">
        <v>6</v>
      </c>
      <c r="C322" s="17">
        <v>0.72149691621544798</v>
      </c>
      <c r="D322" s="2">
        <v>0.11363254140212201</v>
      </c>
      <c r="E322" s="2">
        <v>0.45279272732106302</v>
      </c>
      <c r="F322" s="2">
        <v>0.15507164749226299</v>
      </c>
      <c r="G322" s="2">
        <v>0</v>
      </c>
      <c r="H322" s="2">
        <v>0</v>
      </c>
      <c r="I322" s="2">
        <v>0</v>
      </c>
      <c r="J322" s="19">
        <v>0</v>
      </c>
      <c r="K322" s="2">
        <v>0</v>
      </c>
      <c r="M322" s="2"/>
    </row>
    <row r="323" spans="1:13" x14ac:dyDescent="0.3">
      <c r="A323" s="1">
        <v>2026</v>
      </c>
      <c r="B323" s="1">
        <v>7</v>
      </c>
      <c r="C323" s="17">
        <v>0.75073348649388005</v>
      </c>
      <c r="D323" s="2">
        <v>0.11363254140212201</v>
      </c>
      <c r="E323" s="2">
        <v>0.45339200220097797</v>
      </c>
      <c r="F323" s="2">
        <v>0.18370894289077999</v>
      </c>
      <c r="G323" s="2">
        <v>0</v>
      </c>
      <c r="H323" s="2">
        <v>0</v>
      </c>
      <c r="I323" s="2">
        <v>0</v>
      </c>
      <c r="J323" s="19">
        <v>0</v>
      </c>
      <c r="K323" s="2">
        <v>0</v>
      </c>
      <c r="M323" s="2"/>
    </row>
    <row r="324" spans="1:13" x14ac:dyDescent="0.3">
      <c r="A324" s="1">
        <v>2026</v>
      </c>
      <c r="B324" s="1">
        <v>8</v>
      </c>
      <c r="C324" s="17">
        <v>0.75222251834116804</v>
      </c>
      <c r="D324" s="2">
        <v>0.11363254140212201</v>
      </c>
      <c r="E324" s="2">
        <v>0.45385093645501501</v>
      </c>
      <c r="F324" s="2">
        <v>0.184739040484031</v>
      </c>
      <c r="G324" s="2">
        <v>0</v>
      </c>
      <c r="H324" s="2">
        <v>0</v>
      </c>
      <c r="I324" s="2">
        <v>0</v>
      </c>
      <c r="J324" s="19">
        <v>0</v>
      </c>
      <c r="K324" s="2">
        <v>0</v>
      </c>
      <c r="M324" s="2"/>
    </row>
    <row r="325" spans="1:13" x14ac:dyDescent="0.3">
      <c r="A325" s="1">
        <v>2026</v>
      </c>
      <c r="B325" s="1">
        <v>9</v>
      </c>
      <c r="C325" s="17">
        <v>0.72590109322123098</v>
      </c>
      <c r="D325" s="2">
        <v>0.11363254140212201</v>
      </c>
      <c r="E325" s="2">
        <v>0.45432618177372103</v>
      </c>
      <c r="F325" s="2">
        <v>0.157942370045387</v>
      </c>
      <c r="G325" s="2">
        <v>0</v>
      </c>
      <c r="H325" s="2">
        <v>0</v>
      </c>
      <c r="I325" s="2">
        <v>0</v>
      </c>
      <c r="J325" s="19">
        <v>0</v>
      </c>
      <c r="K325" s="2">
        <v>0</v>
      </c>
      <c r="M325" s="2"/>
    </row>
    <row r="326" spans="1:13" x14ac:dyDescent="0.3">
      <c r="A326" s="1">
        <v>2026</v>
      </c>
      <c r="B326" s="1">
        <v>10</v>
      </c>
      <c r="C326" s="17">
        <v>0.68144120847439305</v>
      </c>
      <c r="D326" s="2">
        <v>0.11363254140212201</v>
      </c>
      <c r="E326" s="2">
        <v>0.454641550333647</v>
      </c>
      <c r="F326" s="2">
        <v>0.112099989039601</v>
      </c>
      <c r="G326" s="2">
        <v>1.0671276990232501E-3</v>
      </c>
      <c r="H326" s="2">
        <v>0</v>
      </c>
      <c r="I326" s="2">
        <v>0</v>
      </c>
      <c r="J326" s="19">
        <v>0</v>
      </c>
      <c r="K326" s="2">
        <v>0</v>
      </c>
      <c r="M326" s="2"/>
    </row>
    <row r="327" spans="1:13" x14ac:dyDescent="0.3">
      <c r="A327" s="1">
        <v>2026</v>
      </c>
      <c r="B327" s="1">
        <v>11</v>
      </c>
      <c r="C327" s="17">
        <v>0.62039691246548601</v>
      </c>
      <c r="D327" s="2">
        <v>0.11363254140212201</v>
      </c>
      <c r="E327" s="2">
        <v>0.45533822434801402</v>
      </c>
      <c r="F327" s="2">
        <v>4.4020808995637997E-2</v>
      </c>
      <c r="G327" s="2">
        <v>7.4053377197122799E-3</v>
      </c>
      <c r="H327" s="2">
        <v>0</v>
      </c>
      <c r="I327" s="2">
        <v>0</v>
      </c>
      <c r="J327" s="19">
        <v>0</v>
      </c>
      <c r="K327" s="2">
        <v>0</v>
      </c>
      <c r="M327" s="2"/>
    </row>
    <row r="328" spans="1:13" x14ac:dyDescent="0.3">
      <c r="A328" s="1">
        <v>2026</v>
      </c>
      <c r="B328" s="1">
        <v>12</v>
      </c>
      <c r="C328" s="17">
        <v>0.61605152998201496</v>
      </c>
      <c r="D328" s="2">
        <v>0.11363254140212201</v>
      </c>
      <c r="E328" s="2">
        <v>0.456075945675112</v>
      </c>
      <c r="F328" s="2">
        <v>2.2614964928495199E-2</v>
      </c>
      <c r="G328" s="2">
        <v>2.3728077976286299E-2</v>
      </c>
      <c r="H328" s="2">
        <v>0</v>
      </c>
      <c r="I328" s="2">
        <v>0</v>
      </c>
      <c r="J328" s="19">
        <v>0</v>
      </c>
      <c r="K328" s="2">
        <v>0</v>
      </c>
      <c r="M328" s="2"/>
    </row>
    <row r="329" spans="1:13" x14ac:dyDescent="0.3">
      <c r="A329" s="1">
        <v>2027</v>
      </c>
      <c r="B329" s="1">
        <v>1</v>
      </c>
      <c r="C329" s="17">
        <v>0.619340570462245</v>
      </c>
      <c r="D329" s="2">
        <v>0.11363254140212201</v>
      </c>
      <c r="E329" s="2">
        <v>0.456983761840632</v>
      </c>
      <c r="F329" s="2">
        <v>1.46263491852484E-2</v>
      </c>
      <c r="G329" s="2">
        <v>3.4097918034242697E-2</v>
      </c>
      <c r="H329" s="2">
        <v>0</v>
      </c>
      <c r="I329" s="2">
        <v>0</v>
      </c>
      <c r="J329" s="19">
        <v>0</v>
      </c>
      <c r="K329" s="2">
        <v>0</v>
      </c>
      <c r="M329" s="2"/>
    </row>
    <row r="330" spans="1:13" x14ac:dyDescent="0.3">
      <c r="A330" s="1">
        <v>2027</v>
      </c>
      <c r="B330" s="1">
        <v>2</v>
      </c>
      <c r="C330" s="17">
        <v>0.61213263697780396</v>
      </c>
      <c r="D330" s="2">
        <v>0.11363254140212201</v>
      </c>
      <c r="E330" s="2">
        <v>0.45747336088854801</v>
      </c>
      <c r="F330" s="2">
        <v>1.9610062706591099E-2</v>
      </c>
      <c r="G330" s="2">
        <v>2.1416671980542999E-2</v>
      </c>
      <c r="H330" s="2">
        <v>0</v>
      </c>
      <c r="I330" s="2">
        <v>0</v>
      </c>
      <c r="J330" s="19">
        <v>0</v>
      </c>
      <c r="K330" s="2">
        <v>0</v>
      </c>
      <c r="M330" s="2"/>
    </row>
    <row r="331" spans="1:13" x14ac:dyDescent="0.3">
      <c r="A331" s="1">
        <v>2027</v>
      </c>
      <c r="B331" s="1">
        <v>3</v>
      </c>
      <c r="C331" s="17">
        <v>0.62157734729730496</v>
      </c>
      <c r="D331" s="2">
        <v>0.11363254140212201</v>
      </c>
      <c r="E331" s="2">
        <v>0.45785609758415702</v>
      </c>
      <c r="F331" s="2">
        <v>3.72665094003393E-2</v>
      </c>
      <c r="G331" s="2">
        <v>1.2822198910686901E-2</v>
      </c>
      <c r="H331" s="2">
        <v>0</v>
      </c>
      <c r="I331" s="2">
        <v>0</v>
      </c>
      <c r="J331" s="19">
        <v>0</v>
      </c>
      <c r="K331" s="2">
        <v>0</v>
      </c>
      <c r="M331" s="2"/>
    </row>
    <row r="332" spans="1:13" x14ac:dyDescent="0.3">
      <c r="A332" s="1">
        <v>2027</v>
      </c>
      <c r="B332" s="1">
        <v>4</v>
      </c>
      <c r="C332" s="17">
        <v>0.63967826627739999</v>
      </c>
      <c r="D332" s="2">
        <v>0.11363254140212201</v>
      </c>
      <c r="E332" s="2">
        <v>0.458241701489568</v>
      </c>
      <c r="F332" s="2">
        <v>6.4826796753556903E-2</v>
      </c>
      <c r="G332" s="2">
        <v>2.9772266321525498E-3</v>
      </c>
      <c r="H332" s="2">
        <v>0</v>
      </c>
      <c r="I332" s="2">
        <v>0</v>
      </c>
      <c r="J332" s="19">
        <v>0</v>
      </c>
      <c r="K332" s="2">
        <v>0</v>
      </c>
      <c r="M332" s="2"/>
    </row>
    <row r="333" spans="1:13" x14ac:dyDescent="0.3">
      <c r="A333" s="1">
        <v>2027</v>
      </c>
      <c r="B333" s="1">
        <v>5</v>
      </c>
      <c r="C333" s="17">
        <v>0.69125218470878902</v>
      </c>
      <c r="D333" s="2">
        <v>0.11363254140212201</v>
      </c>
      <c r="E333" s="2">
        <v>0.45867117343273101</v>
      </c>
      <c r="F333" s="2">
        <v>0.118609345671774</v>
      </c>
      <c r="G333" s="2">
        <v>3.3912420216272802E-4</v>
      </c>
      <c r="H333" s="2">
        <v>0</v>
      </c>
      <c r="I333" s="2">
        <v>0</v>
      </c>
      <c r="J333" s="19">
        <v>0</v>
      </c>
      <c r="K333" s="2">
        <v>0</v>
      </c>
      <c r="M333" s="2"/>
    </row>
    <row r="334" spans="1:13" x14ac:dyDescent="0.3">
      <c r="A334" s="1">
        <v>2027</v>
      </c>
      <c r="B334" s="1">
        <v>6</v>
      </c>
      <c r="C334" s="17">
        <v>0.72782604190145495</v>
      </c>
      <c r="D334" s="2">
        <v>0.11363254140212201</v>
      </c>
      <c r="E334" s="2">
        <v>0.45912185300706998</v>
      </c>
      <c r="F334" s="2">
        <v>0.15507164749226299</v>
      </c>
      <c r="G334" s="2">
        <v>0</v>
      </c>
      <c r="H334" s="2">
        <v>0</v>
      </c>
      <c r="I334" s="2">
        <v>0</v>
      </c>
      <c r="J334" s="19">
        <v>0</v>
      </c>
      <c r="K334" s="2">
        <v>0</v>
      </c>
      <c r="M334" s="2"/>
    </row>
    <row r="335" spans="1:13" x14ac:dyDescent="0.3">
      <c r="A335" s="1">
        <v>2027</v>
      </c>
      <c r="B335" s="1">
        <v>7</v>
      </c>
      <c r="C335" s="17">
        <v>0.75697953684730401</v>
      </c>
      <c r="D335" s="2">
        <v>0.11363254140212201</v>
      </c>
      <c r="E335" s="2">
        <v>0.45963805255440299</v>
      </c>
      <c r="F335" s="2">
        <v>0.18370894289077999</v>
      </c>
      <c r="G335" s="2">
        <v>0</v>
      </c>
      <c r="H335" s="2">
        <v>0</v>
      </c>
      <c r="I335" s="2">
        <v>0</v>
      </c>
      <c r="J335" s="19">
        <v>0</v>
      </c>
      <c r="K335" s="2">
        <v>0</v>
      </c>
      <c r="M335" s="2"/>
    </row>
    <row r="336" spans="1:13" x14ac:dyDescent="0.3">
      <c r="A336" s="1">
        <v>2027</v>
      </c>
      <c r="B336" s="1">
        <v>8</v>
      </c>
      <c r="C336" s="17">
        <v>0.758339979124659</v>
      </c>
      <c r="D336" s="2">
        <v>0.11363254140212201</v>
      </c>
      <c r="E336" s="2">
        <v>0.45996839723850602</v>
      </c>
      <c r="F336" s="2">
        <v>0.184739040484031</v>
      </c>
      <c r="G336" s="2">
        <v>0</v>
      </c>
      <c r="H336" s="2">
        <v>0</v>
      </c>
      <c r="I336" s="2">
        <v>0</v>
      </c>
      <c r="J336" s="19">
        <v>0</v>
      </c>
      <c r="K336" s="2">
        <v>0</v>
      </c>
      <c r="M336" s="2"/>
    </row>
    <row r="337" spans="1:13" x14ac:dyDescent="0.3">
      <c r="A337" s="1">
        <v>2027</v>
      </c>
      <c r="B337" s="1">
        <v>9</v>
      </c>
      <c r="C337" s="17">
        <v>0.73186116896661202</v>
      </c>
      <c r="D337" s="2">
        <v>0.11363254140212201</v>
      </c>
      <c r="E337" s="2">
        <v>0.46028625751910301</v>
      </c>
      <c r="F337" s="2">
        <v>0.157942370045387</v>
      </c>
      <c r="G337" s="2">
        <v>0</v>
      </c>
      <c r="H337" s="2">
        <v>0</v>
      </c>
      <c r="I337" s="2">
        <v>0</v>
      </c>
      <c r="J337" s="19">
        <v>0</v>
      </c>
      <c r="K337" s="2">
        <v>0</v>
      </c>
      <c r="M337" s="2"/>
    </row>
    <row r="338" spans="1:13" x14ac:dyDescent="0.3">
      <c r="A338" s="1">
        <v>2027</v>
      </c>
      <c r="B338" s="1">
        <v>10</v>
      </c>
      <c r="C338" s="17">
        <v>0.68724607062264498</v>
      </c>
      <c r="D338" s="2">
        <v>0.11363254140212201</v>
      </c>
      <c r="E338" s="2">
        <v>0.46044641248189899</v>
      </c>
      <c r="F338" s="2">
        <v>0.112099989039601</v>
      </c>
      <c r="G338" s="2">
        <v>1.0671276990232501E-3</v>
      </c>
      <c r="H338" s="2">
        <v>0</v>
      </c>
      <c r="I338" s="2">
        <v>0</v>
      </c>
      <c r="J338" s="19">
        <v>0</v>
      </c>
      <c r="K338" s="2">
        <v>0</v>
      </c>
      <c r="M338" s="2"/>
    </row>
    <row r="339" spans="1:13" x14ac:dyDescent="0.3">
      <c r="A339" s="1">
        <v>2027</v>
      </c>
      <c r="B339" s="1">
        <v>11</v>
      </c>
      <c r="C339" s="17">
        <v>0.62604086973031903</v>
      </c>
      <c r="D339" s="2">
        <v>0.11363254140212201</v>
      </c>
      <c r="E339" s="2">
        <v>0.46098218161284699</v>
      </c>
      <c r="F339" s="2">
        <v>4.4020808995637997E-2</v>
      </c>
      <c r="G339" s="2">
        <v>7.4053377197122799E-3</v>
      </c>
      <c r="H339" s="2">
        <v>0</v>
      </c>
      <c r="I339" s="2">
        <v>0</v>
      </c>
      <c r="J339" s="19">
        <v>0</v>
      </c>
      <c r="K339" s="2">
        <v>0</v>
      </c>
      <c r="M339" s="2"/>
    </row>
    <row r="340" spans="1:13" x14ac:dyDescent="0.3">
      <c r="A340" s="1">
        <v>2027</v>
      </c>
      <c r="B340" s="1">
        <v>12</v>
      </c>
      <c r="C340" s="17">
        <v>0.62156613514511905</v>
      </c>
      <c r="D340" s="2">
        <v>0.11363254140212201</v>
      </c>
      <c r="E340" s="2">
        <v>0.46159055083821598</v>
      </c>
      <c r="F340" s="2">
        <v>2.2614964928495199E-2</v>
      </c>
      <c r="G340" s="2">
        <v>2.3728077976286299E-2</v>
      </c>
      <c r="H340" s="2">
        <v>0</v>
      </c>
      <c r="I340" s="2">
        <v>0</v>
      </c>
      <c r="J340" s="19">
        <v>0</v>
      </c>
      <c r="K340" s="2">
        <v>0</v>
      </c>
      <c r="M340" s="2"/>
    </row>
    <row r="341" spans="1:13" x14ac:dyDescent="0.3">
      <c r="A341" s="1">
        <v>2028</v>
      </c>
      <c r="B341" s="1">
        <v>1</v>
      </c>
      <c r="C341" s="17">
        <v>0.62462702696490602</v>
      </c>
      <c r="D341" s="2">
        <v>0.11363254140212201</v>
      </c>
      <c r="E341" s="2">
        <v>0.46227021834329302</v>
      </c>
      <c r="F341" s="2">
        <v>1.46263491852484E-2</v>
      </c>
      <c r="G341" s="2">
        <v>3.4097918034242697E-2</v>
      </c>
      <c r="H341" s="2">
        <v>0</v>
      </c>
      <c r="I341" s="2">
        <v>0</v>
      </c>
      <c r="J341" s="19">
        <v>0</v>
      </c>
      <c r="K341" s="2">
        <v>0</v>
      </c>
      <c r="M341" s="2"/>
    </row>
    <row r="342" spans="1:13" x14ac:dyDescent="0.3">
      <c r="A342" s="1">
        <v>2028</v>
      </c>
      <c r="B342" s="1">
        <v>2</v>
      </c>
      <c r="C342" s="17">
        <v>0.61741539413780999</v>
      </c>
      <c r="D342" s="2">
        <v>0.11363254140212201</v>
      </c>
      <c r="E342" s="2">
        <v>0.46275611804855399</v>
      </c>
      <c r="F342" s="2">
        <v>1.9610062706591099E-2</v>
      </c>
      <c r="G342" s="2">
        <v>2.1416671980542999E-2</v>
      </c>
      <c r="H342" s="2">
        <v>0</v>
      </c>
      <c r="I342" s="2">
        <v>0</v>
      </c>
      <c r="J342" s="19">
        <v>0</v>
      </c>
      <c r="K342" s="2">
        <v>0</v>
      </c>
      <c r="M342" s="2"/>
    </row>
    <row r="343" spans="1:13" x14ac:dyDescent="0.3">
      <c r="A343" s="1">
        <v>2028</v>
      </c>
      <c r="B343" s="1">
        <v>3</v>
      </c>
      <c r="C343" s="17">
        <v>0.62688532422872201</v>
      </c>
      <c r="D343" s="2">
        <v>0.11363254140212201</v>
      </c>
      <c r="E343" s="2">
        <v>0.46316407451557401</v>
      </c>
      <c r="F343" s="2">
        <v>3.72665094003393E-2</v>
      </c>
      <c r="G343" s="2">
        <v>1.2822198910686901E-2</v>
      </c>
      <c r="H343" s="2">
        <v>0</v>
      </c>
      <c r="I343" s="2">
        <v>0</v>
      </c>
      <c r="J343" s="19">
        <v>0</v>
      </c>
      <c r="K343" s="2">
        <v>0</v>
      </c>
      <c r="M343" s="2"/>
    </row>
    <row r="344" spans="1:13" x14ac:dyDescent="0.3">
      <c r="A344" s="1">
        <v>2028</v>
      </c>
      <c r="B344" s="1">
        <v>4</v>
      </c>
      <c r="C344" s="17">
        <v>0.64506868717269605</v>
      </c>
      <c r="D344" s="2">
        <v>0.11363254140212201</v>
      </c>
      <c r="E344" s="2">
        <v>0.46363212238486401</v>
      </c>
      <c r="F344" s="2">
        <v>6.4826796753556903E-2</v>
      </c>
      <c r="G344" s="2">
        <v>2.9772266321525498E-3</v>
      </c>
      <c r="H344" s="2">
        <v>0</v>
      </c>
      <c r="I344" s="2">
        <v>0</v>
      </c>
      <c r="J344" s="19">
        <v>0</v>
      </c>
      <c r="K344" s="2">
        <v>0</v>
      </c>
      <c r="M344" s="2"/>
    </row>
    <row r="345" spans="1:13" x14ac:dyDescent="0.3">
      <c r="A345" s="1">
        <v>2028</v>
      </c>
      <c r="B345" s="1">
        <v>5</v>
      </c>
      <c r="C345" s="17">
        <v>0.69658213228888</v>
      </c>
      <c r="D345" s="2">
        <v>0.11363254140212201</v>
      </c>
      <c r="E345" s="2">
        <v>0.46400112101282098</v>
      </c>
      <c r="F345" s="2">
        <v>0.118609345671774</v>
      </c>
      <c r="G345" s="2">
        <v>3.3912420216272802E-4</v>
      </c>
      <c r="H345" s="2">
        <v>0</v>
      </c>
      <c r="I345" s="2">
        <v>0</v>
      </c>
      <c r="J345" s="19">
        <v>0</v>
      </c>
      <c r="K345" s="2">
        <v>0</v>
      </c>
      <c r="M345" s="2"/>
    </row>
    <row r="346" spans="1:13" x14ac:dyDescent="0.3">
      <c r="A346" s="1">
        <v>2028</v>
      </c>
      <c r="B346" s="1">
        <v>6</v>
      </c>
      <c r="C346" s="17">
        <v>0.73305205564306397</v>
      </c>
      <c r="D346" s="2">
        <v>0.11363254140212201</v>
      </c>
      <c r="E346" s="2">
        <v>0.46434786674868</v>
      </c>
      <c r="F346" s="2">
        <v>0.15507164749226299</v>
      </c>
      <c r="G346" s="2">
        <v>0</v>
      </c>
      <c r="H346" s="2">
        <v>0</v>
      </c>
      <c r="I346" s="2">
        <v>0</v>
      </c>
      <c r="J346" s="19">
        <v>0</v>
      </c>
      <c r="K346" s="2">
        <v>0</v>
      </c>
      <c r="M346" s="2"/>
    </row>
    <row r="347" spans="1:13" x14ac:dyDescent="0.3">
      <c r="A347" s="1">
        <v>2028</v>
      </c>
      <c r="B347" s="1">
        <v>7</v>
      </c>
      <c r="C347" s="17">
        <v>0.76211470604583997</v>
      </c>
      <c r="D347" s="2">
        <v>0.11363254140212201</v>
      </c>
      <c r="E347" s="2">
        <v>0.464773221752939</v>
      </c>
      <c r="F347" s="2">
        <v>0.18370894289077999</v>
      </c>
      <c r="G347" s="2">
        <v>0</v>
      </c>
      <c r="H347" s="2">
        <v>0</v>
      </c>
      <c r="I347" s="2">
        <v>0</v>
      </c>
      <c r="J347" s="19">
        <v>0</v>
      </c>
      <c r="K347" s="2">
        <v>0</v>
      </c>
      <c r="M347" s="2"/>
    </row>
    <row r="348" spans="1:13" x14ac:dyDescent="0.3">
      <c r="A348" s="1">
        <v>2028</v>
      </c>
      <c r="B348" s="1">
        <v>8</v>
      </c>
      <c r="C348" s="17">
        <v>0.76337395887947301</v>
      </c>
      <c r="D348" s="2">
        <v>0.11363254140212201</v>
      </c>
      <c r="E348" s="2">
        <v>0.46500237699331998</v>
      </c>
      <c r="F348" s="2">
        <v>0.184739040484031</v>
      </c>
      <c r="G348" s="2">
        <v>0</v>
      </c>
      <c r="H348" s="2">
        <v>0</v>
      </c>
      <c r="I348" s="2">
        <v>0</v>
      </c>
      <c r="J348" s="19">
        <v>0</v>
      </c>
      <c r="K348" s="2">
        <v>0</v>
      </c>
      <c r="M348" s="2"/>
    </row>
    <row r="349" spans="1:13" x14ac:dyDescent="0.3">
      <c r="A349" s="1">
        <v>2028</v>
      </c>
      <c r="B349" s="1">
        <v>9</v>
      </c>
      <c r="C349" s="17">
        <v>0.73680225580499703</v>
      </c>
      <c r="D349" s="2">
        <v>0.11363254140212201</v>
      </c>
      <c r="E349" s="2">
        <v>0.46522734435748803</v>
      </c>
      <c r="F349" s="2">
        <v>0.157942370045387</v>
      </c>
      <c r="G349" s="2">
        <v>0</v>
      </c>
      <c r="H349" s="2">
        <v>0</v>
      </c>
      <c r="I349" s="2">
        <v>0</v>
      </c>
      <c r="J349" s="19">
        <v>0</v>
      </c>
      <c r="K349" s="2">
        <v>0</v>
      </c>
      <c r="M349" s="2"/>
    </row>
    <row r="350" spans="1:13" x14ac:dyDescent="0.3">
      <c r="A350" s="1">
        <v>2028</v>
      </c>
      <c r="B350" s="1">
        <v>10</v>
      </c>
      <c r="C350" s="17">
        <v>0.692090701199229</v>
      </c>
      <c r="D350" s="2">
        <v>0.11363254140212201</v>
      </c>
      <c r="E350" s="2">
        <v>0.46529104305848201</v>
      </c>
      <c r="F350" s="2">
        <v>0.112099989039601</v>
      </c>
      <c r="G350" s="2">
        <v>1.0671276990232501E-3</v>
      </c>
      <c r="H350" s="2">
        <v>0</v>
      </c>
      <c r="I350" s="2">
        <v>0</v>
      </c>
      <c r="J350" s="19">
        <v>0</v>
      </c>
      <c r="K350" s="2">
        <v>0</v>
      </c>
      <c r="M350" s="2"/>
    </row>
    <row r="351" spans="1:13" x14ac:dyDescent="0.3">
      <c r="A351" s="1">
        <v>2028</v>
      </c>
      <c r="B351" s="1">
        <v>11</v>
      </c>
      <c r="C351" s="17">
        <v>0.63077911938797404</v>
      </c>
      <c r="D351" s="2">
        <v>0.11363254140212201</v>
      </c>
      <c r="E351" s="2">
        <v>0.465720431270502</v>
      </c>
      <c r="F351" s="2">
        <v>4.4020808995637997E-2</v>
      </c>
      <c r="G351" s="2">
        <v>7.4053377197122799E-3</v>
      </c>
      <c r="H351" s="2">
        <v>0</v>
      </c>
      <c r="I351" s="2">
        <v>0</v>
      </c>
      <c r="J351" s="19">
        <v>0</v>
      </c>
      <c r="K351" s="2">
        <v>0</v>
      </c>
      <c r="M351" s="2"/>
    </row>
    <row r="352" spans="1:13" x14ac:dyDescent="0.3">
      <c r="A352" s="1">
        <v>2028</v>
      </c>
      <c r="B352" s="1">
        <v>12</v>
      </c>
      <c r="C352" s="17">
        <v>0.62622080346640496</v>
      </c>
      <c r="D352" s="2">
        <v>0.11363254140212201</v>
      </c>
      <c r="E352" s="2">
        <v>0.46624521915950201</v>
      </c>
      <c r="F352" s="2">
        <v>2.2614964928495199E-2</v>
      </c>
      <c r="G352" s="2">
        <v>2.3728077976286299E-2</v>
      </c>
      <c r="H352" s="2">
        <v>0</v>
      </c>
      <c r="I352" s="2">
        <v>0</v>
      </c>
      <c r="J352" s="19">
        <v>0</v>
      </c>
      <c r="K352" s="2">
        <v>0</v>
      </c>
      <c r="M352" s="2"/>
    </row>
    <row r="353" spans="1:13" x14ac:dyDescent="0.3">
      <c r="A353" s="1">
        <v>2029</v>
      </c>
      <c r="B353" s="1">
        <v>1</v>
      </c>
      <c r="C353" s="17">
        <v>0.62910493159240299</v>
      </c>
      <c r="D353" s="2">
        <v>0.11363254140212201</v>
      </c>
      <c r="E353" s="2">
        <v>0.46674812297078999</v>
      </c>
      <c r="F353" s="2">
        <v>1.46263491852484E-2</v>
      </c>
      <c r="G353" s="2">
        <v>3.4097918034242697E-2</v>
      </c>
      <c r="H353" s="2">
        <v>0</v>
      </c>
      <c r="I353" s="2">
        <v>0</v>
      </c>
      <c r="J353" s="19">
        <v>0</v>
      </c>
      <c r="K353" s="2">
        <v>0</v>
      </c>
      <c r="M353" s="2"/>
    </row>
    <row r="354" spans="1:13" x14ac:dyDescent="0.3">
      <c r="A354" s="1">
        <v>2029</v>
      </c>
      <c r="B354" s="1">
        <v>2</v>
      </c>
      <c r="C354" s="17">
        <v>0.62195200979126097</v>
      </c>
      <c r="D354" s="2">
        <v>0.11363254140212201</v>
      </c>
      <c r="E354" s="2">
        <v>0.46729273370200503</v>
      </c>
      <c r="F354" s="2">
        <v>1.9610062706591099E-2</v>
      </c>
      <c r="G354" s="2">
        <v>2.1416671980542999E-2</v>
      </c>
      <c r="H354" s="2">
        <v>0</v>
      </c>
      <c r="I354" s="2">
        <v>0</v>
      </c>
      <c r="J354" s="19">
        <v>0</v>
      </c>
      <c r="K354" s="2">
        <v>0</v>
      </c>
      <c r="M354" s="2"/>
    </row>
    <row r="355" spans="1:13" x14ac:dyDescent="0.3">
      <c r="A355" s="1">
        <v>2029</v>
      </c>
      <c r="B355" s="1">
        <v>3</v>
      </c>
      <c r="C355" s="17">
        <v>0.63147881592141397</v>
      </c>
      <c r="D355" s="2">
        <v>0.11363254140212201</v>
      </c>
      <c r="E355" s="2">
        <v>0.46775756620826597</v>
      </c>
      <c r="F355" s="2">
        <v>3.72665094003393E-2</v>
      </c>
      <c r="G355" s="2">
        <v>1.2822198910686901E-2</v>
      </c>
      <c r="H355" s="2">
        <v>0</v>
      </c>
      <c r="I355" s="2">
        <v>0</v>
      </c>
      <c r="J355" s="19">
        <v>0</v>
      </c>
      <c r="K355" s="2">
        <v>0</v>
      </c>
      <c r="M355" s="2"/>
    </row>
    <row r="356" spans="1:13" x14ac:dyDescent="0.3">
      <c r="A356" s="1">
        <v>2029</v>
      </c>
      <c r="B356" s="1">
        <v>4</v>
      </c>
      <c r="C356" s="17">
        <v>0.64990746014675604</v>
      </c>
      <c r="D356" s="2">
        <v>0.11363254140212201</v>
      </c>
      <c r="E356" s="2">
        <v>0.468470895358925</v>
      </c>
      <c r="F356" s="2">
        <v>6.4826796753556903E-2</v>
      </c>
      <c r="G356" s="2">
        <v>2.9772266321525498E-3</v>
      </c>
      <c r="H356" s="2">
        <v>0</v>
      </c>
      <c r="I356" s="2">
        <v>0</v>
      </c>
      <c r="J356" s="19">
        <v>0</v>
      </c>
      <c r="K356" s="2">
        <v>0</v>
      </c>
      <c r="M356" s="2"/>
    </row>
    <row r="357" spans="1:13" x14ac:dyDescent="0.3">
      <c r="A357" s="1">
        <v>2029</v>
      </c>
      <c r="B357" s="1">
        <v>5</v>
      </c>
      <c r="C357" s="17">
        <v>0.70120348106824903</v>
      </c>
      <c r="D357" s="2">
        <v>0.11363254140212201</v>
      </c>
      <c r="E357" s="2">
        <v>0.46862246979219102</v>
      </c>
      <c r="F357" s="2">
        <v>0.118609345671774</v>
      </c>
      <c r="G357" s="2">
        <v>3.3912420216272802E-4</v>
      </c>
      <c r="H357" s="2">
        <v>0</v>
      </c>
      <c r="I357" s="2">
        <v>0</v>
      </c>
      <c r="J357" s="19">
        <v>0</v>
      </c>
      <c r="K357" s="2">
        <v>0</v>
      </c>
      <c r="M357" s="2"/>
    </row>
    <row r="358" spans="1:13" x14ac:dyDescent="0.3">
      <c r="A358" s="1">
        <v>2029</v>
      </c>
      <c r="B358" s="1">
        <v>6</v>
      </c>
      <c r="C358" s="17">
        <v>0.73739831256577204</v>
      </c>
      <c r="D358" s="2">
        <v>0.11363254140212201</v>
      </c>
      <c r="E358" s="2">
        <v>0.46869412367138802</v>
      </c>
      <c r="F358" s="2">
        <v>0.15507164749226299</v>
      </c>
      <c r="G358" s="2">
        <v>0</v>
      </c>
      <c r="H358" s="2">
        <v>0</v>
      </c>
      <c r="I358" s="2">
        <v>0</v>
      </c>
      <c r="J358" s="19">
        <v>0</v>
      </c>
      <c r="K358" s="2">
        <v>0</v>
      </c>
      <c r="M358" s="2"/>
    </row>
    <row r="359" spans="1:13" x14ac:dyDescent="0.3">
      <c r="A359" s="1">
        <v>2029</v>
      </c>
      <c r="B359" s="1">
        <v>7</v>
      </c>
      <c r="C359" s="17">
        <v>0.76597639724477895</v>
      </c>
      <c r="D359" s="2">
        <v>0.11363254140212201</v>
      </c>
      <c r="E359" s="2">
        <v>0.46863491295187698</v>
      </c>
      <c r="F359" s="2">
        <v>0.18370894289077999</v>
      </c>
      <c r="G359" s="2">
        <v>0</v>
      </c>
      <c r="H359" s="2">
        <v>0</v>
      </c>
      <c r="I359" s="2">
        <v>0</v>
      </c>
      <c r="J359" s="19">
        <v>0</v>
      </c>
      <c r="K359" s="2">
        <v>0</v>
      </c>
      <c r="M359" s="2"/>
    </row>
    <row r="360" spans="1:13" x14ac:dyDescent="0.3">
      <c r="A360" s="1">
        <v>2029</v>
      </c>
      <c r="B360" s="1">
        <v>8</v>
      </c>
      <c r="C360" s="17">
        <v>0.76725802287913503</v>
      </c>
      <c r="D360" s="2">
        <v>0.11363254140212201</v>
      </c>
      <c r="E360" s="2">
        <v>0.46888644099298299</v>
      </c>
      <c r="F360" s="2">
        <v>0.184739040484031</v>
      </c>
      <c r="G360" s="2">
        <v>0</v>
      </c>
      <c r="H360" s="2">
        <v>0</v>
      </c>
      <c r="I360" s="2">
        <v>0</v>
      </c>
      <c r="J360" s="19">
        <v>0</v>
      </c>
      <c r="K360" s="2">
        <v>0</v>
      </c>
      <c r="M360" s="2"/>
    </row>
    <row r="361" spans="1:13" x14ac:dyDescent="0.3">
      <c r="A361" s="1">
        <v>2029</v>
      </c>
      <c r="B361" s="1">
        <v>9</v>
      </c>
      <c r="C361" s="17">
        <v>0.74084760210734701</v>
      </c>
      <c r="D361" s="2">
        <v>0.11363254140212201</v>
      </c>
      <c r="E361" s="2">
        <v>0.46927269065983801</v>
      </c>
      <c r="F361" s="2">
        <v>0.157942370045387</v>
      </c>
      <c r="G361" s="2">
        <v>0</v>
      </c>
      <c r="H361" s="2">
        <v>0</v>
      </c>
      <c r="I361" s="2">
        <v>0</v>
      </c>
      <c r="J361" s="19">
        <v>0</v>
      </c>
      <c r="K361" s="2">
        <v>0</v>
      </c>
      <c r="M361" s="2"/>
    </row>
    <row r="362" spans="1:13" x14ac:dyDescent="0.3">
      <c r="A362" s="1">
        <v>2029</v>
      </c>
      <c r="B362" s="1">
        <v>10</v>
      </c>
      <c r="C362" s="17">
        <v>0.69628327870937501</v>
      </c>
      <c r="D362" s="2">
        <v>0.11363254140212201</v>
      </c>
      <c r="E362" s="2">
        <v>0.46948362056862802</v>
      </c>
      <c r="F362" s="2">
        <v>0.112099989039601</v>
      </c>
      <c r="G362" s="2">
        <v>1.0671276990232501E-3</v>
      </c>
      <c r="H362" s="2">
        <v>0</v>
      </c>
      <c r="I362" s="2">
        <v>0</v>
      </c>
      <c r="J362" s="19">
        <v>0</v>
      </c>
      <c r="K362" s="2">
        <v>0</v>
      </c>
      <c r="M362" s="2"/>
    </row>
    <row r="363" spans="1:13" x14ac:dyDescent="0.3">
      <c r="A363" s="1">
        <v>2029</v>
      </c>
      <c r="B363" s="1">
        <v>11</v>
      </c>
      <c r="C363" s="17">
        <v>0.63511023348540097</v>
      </c>
      <c r="D363" s="2">
        <v>0.11363254140212201</v>
      </c>
      <c r="E363" s="2">
        <v>0.47005154536792898</v>
      </c>
      <c r="F363" s="2">
        <v>4.4020808995637997E-2</v>
      </c>
      <c r="G363" s="2">
        <v>7.4053377197122799E-3</v>
      </c>
      <c r="H363" s="2">
        <v>0</v>
      </c>
      <c r="I363" s="2">
        <v>0</v>
      </c>
      <c r="J363" s="19">
        <v>0</v>
      </c>
      <c r="K363" s="2">
        <v>0</v>
      </c>
      <c r="M363" s="2"/>
    </row>
    <row r="364" spans="1:13" x14ac:dyDescent="0.3">
      <c r="A364" s="1">
        <v>2029</v>
      </c>
      <c r="B364" s="1">
        <v>12</v>
      </c>
      <c r="C364" s="17">
        <v>0.63061869658231295</v>
      </c>
      <c r="D364" s="2">
        <v>0.11363254140212201</v>
      </c>
      <c r="E364" s="2">
        <v>0.47064311227541</v>
      </c>
      <c r="F364" s="2">
        <v>2.2614964928495199E-2</v>
      </c>
      <c r="G364" s="2">
        <v>2.3728077976286299E-2</v>
      </c>
      <c r="H364" s="2">
        <v>0</v>
      </c>
      <c r="I364" s="2">
        <v>0</v>
      </c>
      <c r="J364" s="19">
        <v>0</v>
      </c>
      <c r="K364" s="2">
        <v>0</v>
      </c>
      <c r="M364" s="2"/>
    </row>
    <row r="365" spans="1:13" x14ac:dyDescent="0.3">
      <c r="A365" s="1">
        <v>2030</v>
      </c>
      <c r="B365" s="1">
        <v>1</v>
      </c>
      <c r="C365" s="17">
        <v>0.63365435255870795</v>
      </c>
      <c r="D365" s="2">
        <v>0.11363254140212201</v>
      </c>
      <c r="E365" s="2">
        <v>0.471297543937095</v>
      </c>
      <c r="F365" s="2">
        <v>1.46263491852484E-2</v>
      </c>
      <c r="G365" s="2">
        <v>3.4097918034242697E-2</v>
      </c>
      <c r="H365" s="2">
        <v>0</v>
      </c>
      <c r="I365" s="2">
        <v>0</v>
      </c>
      <c r="J365" s="19">
        <v>0</v>
      </c>
      <c r="K365" s="2">
        <v>0</v>
      </c>
      <c r="M365" s="2"/>
    </row>
    <row r="366" spans="1:13" x14ac:dyDescent="0.3">
      <c r="A366" s="1">
        <v>2030</v>
      </c>
      <c r="B366" s="1">
        <v>2</v>
      </c>
      <c r="C366" s="17">
        <v>0.62644680082962001</v>
      </c>
      <c r="D366" s="2">
        <v>0.11363254140212201</v>
      </c>
      <c r="E366" s="2">
        <v>0.47178752474036401</v>
      </c>
      <c r="F366" s="2">
        <v>1.9610062706591099E-2</v>
      </c>
      <c r="G366" s="2">
        <v>2.1416671980542999E-2</v>
      </c>
      <c r="H366" s="2">
        <v>0</v>
      </c>
      <c r="I366" s="2">
        <v>0</v>
      </c>
      <c r="J366" s="19">
        <v>0</v>
      </c>
      <c r="K366" s="2">
        <v>0</v>
      </c>
      <c r="M366" s="2"/>
    </row>
    <row r="367" spans="1:13" x14ac:dyDescent="0.3">
      <c r="A367" s="1">
        <v>2030</v>
      </c>
      <c r="B367" s="1">
        <v>3</v>
      </c>
      <c r="C367" s="17">
        <v>0.63596019915078095</v>
      </c>
      <c r="D367" s="2">
        <v>0.11363254140212201</v>
      </c>
      <c r="E367" s="2">
        <v>0.472238949437633</v>
      </c>
      <c r="F367" s="2">
        <v>3.72665094003393E-2</v>
      </c>
      <c r="G367" s="2">
        <v>1.2822198910686901E-2</v>
      </c>
      <c r="H367" s="2">
        <v>0</v>
      </c>
      <c r="I367" s="2">
        <v>0</v>
      </c>
      <c r="J367" s="19">
        <v>0</v>
      </c>
      <c r="K367" s="2">
        <v>0</v>
      </c>
      <c r="M367" s="2"/>
    </row>
    <row r="368" spans="1:13" x14ac:dyDescent="0.3">
      <c r="A368" s="1">
        <v>2030</v>
      </c>
      <c r="B368" s="1">
        <v>4</v>
      </c>
      <c r="C368" s="17">
        <v>0.65411058377306197</v>
      </c>
      <c r="D368" s="2">
        <v>0.11363254140212201</v>
      </c>
      <c r="E368" s="2">
        <v>0.47267401898523098</v>
      </c>
      <c r="F368" s="2">
        <v>6.4826796753556903E-2</v>
      </c>
      <c r="G368" s="2">
        <v>2.9772266321525498E-3</v>
      </c>
      <c r="H368" s="2">
        <v>0</v>
      </c>
      <c r="I368" s="2">
        <v>0</v>
      </c>
      <c r="J368" s="19">
        <v>0</v>
      </c>
      <c r="K368" s="2">
        <v>0</v>
      </c>
      <c r="M368" s="2"/>
    </row>
    <row r="369" spans="1:13" x14ac:dyDescent="0.3">
      <c r="A369" s="1">
        <v>2030</v>
      </c>
      <c r="B369" s="1">
        <v>5</v>
      </c>
      <c r="C369" s="17">
        <v>0.70575594580370304</v>
      </c>
      <c r="D369" s="2">
        <v>0.11363254140212201</v>
      </c>
      <c r="E369" s="2">
        <v>0.47317493452764497</v>
      </c>
      <c r="F369" s="2">
        <v>0.118609345671774</v>
      </c>
      <c r="G369" s="2">
        <v>3.3912420216272802E-4</v>
      </c>
      <c r="H369" s="2">
        <v>0</v>
      </c>
      <c r="I369" s="2">
        <v>0</v>
      </c>
      <c r="J369" s="19">
        <v>0</v>
      </c>
      <c r="K369" s="2">
        <v>0</v>
      </c>
      <c r="M369" s="2"/>
    </row>
    <row r="370" spans="1:13" x14ac:dyDescent="0.3">
      <c r="A370" s="1">
        <v>2030</v>
      </c>
      <c r="B370" s="1">
        <v>6</v>
      </c>
      <c r="C370" s="17">
        <v>0.74237646827683401</v>
      </c>
      <c r="D370" s="2">
        <v>0.11363254140212201</v>
      </c>
      <c r="E370" s="2">
        <v>0.47367227938244899</v>
      </c>
      <c r="F370" s="2">
        <v>0.15507164749226299</v>
      </c>
      <c r="G370" s="2">
        <v>0</v>
      </c>
      <c r="H370" s="2">
        <v>0</v>
      </c>
      <c r="I370" s="2">
        <v>0</v>
      </c>
      <c r="J370" s="19">
        <v>0</v>
      </c>
      <c r="K370" s="2">
        <v>0</v>
      </c>
      <c r="M370" s="2"/>
    </row>
    <row r="371" spans="1:13" x14ac:dyDescent="0.3">
      <c r="A371" s="1">
        <v>2030</v>
      </c>
      <c r="B371" s="1">
        <v>7</v>
      </c>
      <c r="C371" s="17">
        <v>0.77161027504215496</v>
      </c>
      <c r="D371" s="2">
        <v>0.11363254140212201</v>
      </c>
      <c r="E371" s="2">
        <v>0.47426879074925299</v>
      </c>
      <c r="F371" s="2">
        <v>0.18370894289077999</v>
      </c>
      <c r="G371" s="2">
        <v>0</v>
      </c>
      <c r="H371" s="2">
        <v>0</v>
      </c>
      <c r="I371" s="2">
        <v>0</v>
      </c>
      <c r="J371" s="19">
        <v>0</v>
      </c>
      <c r="K371" s="2">
        <v>0</v>
      </c>
      <c r="M371" s="2"/>
    </row>
    <row r="372" spans="1:13" x14ac:dyDescent="0.3">
      <c r="A372" s="1">
        <v>2030</v>
      </c>
      <c r="B372" s="1">
        <v>8</v>
      </c>
      <c r="C372" s="17">
        <v>0.77297599952476703</v>
      </c>
      <c r="D372" s="2">
        <v>0.11363254140212201</v>
      </c>
      <c r="E372" s="2">
        <v>0.474604417638614</v>
      </c>
      <c r="F372" s="2">
        <v>0.184739040484031</v>
      </c>
      <c r="G372" s="2">
        <v>0</v>
      </c>
      <c r="H372" s="2">
        <v>0</v>
      </c>
      <c r="I372" s="2">
        <v>0</v>
      </c>
      <c r="J372" s="19">
        <v>0</v>
      </c>
      <c r="K372" s="2">
        <v>0</v>
      </c>
      <c r="M372" s="2"/>
    </row>
    <row r="373" spans="1:13" x14ac:dyDescent="0.3">
      <c r="A373" s="1">
        <v>2030</v>
      </c>
      <c r="B373" s="1">
        <v>9</v>
      </c>
      <c r="C373" s="17">
        <v>0.74650495738392497</v>
      </c>
      <c r="D373" s="2">
        <v>0.11363254140212201</v>
      </c>
      <c r="E373" s="2">
        <v>0.47493004593641502</v>
      </c>
      <c r="F373" s="2">
        <v>0.157942370045387</v>
      </c>
      <c r="G373" s="2">
        <v>0</v>
      </c>
      <c r="H373" s="2">
        <v>0</v>
      </c>
      <c r="I373" s="2">
        <v>0</v>
      </c>
      <c r="J373" s="19">
        <v>0</v>
      </c>
      <c r="K373" s="2">
        <v>0</v>
      </c>
      <c r="M373" s="2"/>
    </row>
    <row r="374" spans="1:13" x14ac:dyDescent="0.3">
      <c r="A374" s="1">
        <v>2030</v>
      </c>
      <c r="B374" s="1">
        <v>10</v>
      </c>
      <c r="C374" s="17">
        <v>0.70184211311018696</v>
      </c>
      <c r="D374" s="2">
        <v>0.11363254140212201</v>
      </c>
      <c r="E374" s="2">
        <v>0.47504245496943998</v>
      </c>
      <c r="F374" s="2">
        <v>0.112099989039601</v>
      </c>
      <c r="G374" s="2">
        <v>1.0671276990232501E-3</v>
      </c>
      <c r="H374" s="2">
        <v>0</v>
      </c>
      <c r="I374" s="2">
        <v>0</v>
      </c>
      <c r="J374" s="19">
        <v>0</v>
      </c>
      <c r="K374" s="2">
        <v>0</v>
      </c>
      <c r="M374" s="2"/>
    </row>
    <row r="375" spans="1:13" x14ac:dyDescent="0.3">
      <c r="A375" s="1">
        <v>2030</v>
      </c>
      <c r="B375" s="1">
        <v>11</v>
      </c>
      <c r="C375" s="17">
        <v>0.64071501357929095</v>
      </c>
      <c r="D375" s="2">
        <v>0.11363254140212201</v>
      </c>
      <c r="E375" s="2">
        <v>0.47565632546181902</v>
      </c>
      <c r="F375" s="2">
        <v>4.4020808995637997E-2</v>
      </c>
      <c r="G375" s="2">
        <v>7.4053377197122799E-3</v>
      </c>
      <c r="H375" s="2">
        <v>0</v>
      </c>
      <c r="I375" s="2">
        <v>0</v>
      </c>
      <c r="J375" s="19">
        <v>0</v>
      </c>
      <c r="K375" s="2">
        <v>0</v>
      </c>
      <c r="M375" s="2"/>
    </row>
    <row r="376" spans="1:13" x14ac:dyDescent="0.3">
      <c r="A376" s="1">
        <v>2030</v>
      </c>
      <c r="B376" s="1">
        <v>12</v>
      </c>
      <c r="C376" s="17">
        <v>0.63634952323535898</v>
      </c>
      <c r="D376" s="2">
        <v>0.11363254140212201</v>
      </c>
      <c r="E376" s="2">
        <v>0.47637393892845598</v>
      </c>
      <c r="F376" s="2">
        <v>2.2614964928495199E-2</v>
      </c>
      <c r="G376" s="2">
        <v>2.3728077976286299E-2</v>
      </c>
      <c r="H376" s="2">
        <v>0</v>
      </c>
      <c r="I376" s="2">
        <v>0</v>
      </c>
      <c r="J376" s="19">
        <v>0</v>
      </c>
      <c r="K376" s="2">
        <v>0</v>
      </c>
      <c r="M376" s="2"/>
    </row>
    <row r="377" spans="1:13" x14ac:dyDescent="0.3">
      <c r="A377" s="1"/>
      <c r="B377" s="1"/>
      <c r="C377" s="2"/>
      <c r="D377" s="2"/>
      <c r="E377" s="2"/>
      <c r="F377" s="2"/>
      <c r="G377" s="2"/>
      <c r="H377" s="2"/>
      <c r="I377" s="2"/>
      <c r="J377" s="17">
        <v>0</v>
      </c>
      <c r="K377" s="2"/>
      <c r="M377" s="2"/>
    </row>
    <row r="378" spans="1:13" x14ac:dyDescent="0.3">
      <c r="J378" s="17">
        <v>0</v>
      </c>
      <c r="M378" s="2"/>
    </row>
    <row r="379" spans="1:13" x14ac:dyDescent="0.3">
      <c r="J379" s="17">
        <v>0</v>
      </c>
      <c r="M379" s="2"/>
    </row>
    <row r="380" spans="1:13" x14ac:dyDescent="0.3">
      <c r="J380" s="17">
        <v>0</v>
      </c>
      <c r="M380" s="2"/>
    </row>
    <row r="381" spans="1:13" x14ac:dyDescent="0.3">
      <c r="J381" s="17">
        <v>0</v>
      </c>
      <c r="M381" s="2"/>
    </row>
    <row r="382" spans="1:13" x14ac:dyDescent="0.3">
      <c r="J382" s="17">
        <v>0</v>
      </c>
      <c r="M382" s="2"/>
    </row>
    <row r="383" spans="1:13" x14ac:dyDescent="0.3">
      <c r="J383" s="17">
        <v>0</v>
      </c>
      <c r="M383" s="2"/>
    </row>
    <row r="384" spans="1:13" x14ac:dyDescent="0.3">
      <c r="J384" s="17">
        <v>0</v>
      </c>
      <c r="M384" s="2"/>
    </row>
    <row r="385" spans="10:13" x14ac:dyDescent="0.3">
      <c r="J385" s="17">
        <v>0</v>
      </c>
      <c r="M385" s="2"/>
    </row>
    <row r="386" spans="10:13" x14ac:dyDescent="0.3">
      <c r="J386" s="17">
        <v>0</v>
      </c>
      <c r="M386" s="2"/>
    </row>
    <row r="387" spans="10:13" x14ac:dyDescent="0.3">
      <c r="J387" s="17">
        <v>0</v>
      </c>
      <c r="M387" s="2"/>
    </row>
    <row r="388" spans="10:13" x14ac:dyDescent="0.3">
      <c r="J388" s="17">
        <v>0</v>
      </c>
      <c r="M388" s="2"/>
    </row>
    <row r="389" spans="10:13" x14ac:dyDescent="0.3">
      <c r="J389" s="17">
        <v>0</v>
      </c>
      <c r="M389" s="2"/>
    </row>
    <row r="390" spans="10:13" x14ac:dyDescent="0.3">
      <c r="J390" s="17">
        <v>0</v>
      </c>
      <c r="M390" s="2"/>
    </row>
    <row r="391" spans="10:13" x14ac:dyDescent="0.3">
      <c r="J391" s="17">
        <v>0</v>
      </c>
      <c r="M391" s="2"/>
    </row>
    <row r="392" spans="10:13" x14ac:dyDescent="0.3">
      <c r="J392" s="17">
        <v>0</v>
      </c>
      <c r="M392" s="2"/>
    </row>
    <row r="393" spans="10:13" x14ac:dyDescent="0.3">
      <c r="J393" s="17">
        <v>0</v>
      </c>
      <c r="M393" s="2"/>
    </row>
    <row r="394" spans="10:13" x14ac:dyDescent="0.3">
      <c r="J394" s="17">
        <v>0</v>
      </c>
      <c r="M394" s="2"/>
    </row>
    <row r="395" spans="10:13" x14ac:dyDescent="0.3">
      <c r="J395" s="17">
        <v>0</v>
      </c>
      <c r="M395" s="2"/>
    </row>
    <row r="396" spans="10:13" x14ac:dyDescent="0.3">
      <c r="J396" s="17">
        <v>0</v>
      </c>
      <c r="M396" s="2"/>
    </row>
    <row r="397" spans="10:13" x14ac:dyDescent="0.3">
      <c r="J397" s="17">
        <v>0</v>
      </c>
      <c r="M397" s="2"/>
    </row>
    <row r="398" spans="10:13" x14ac:dyDescent="0.3">
      <c r="J398" s="17">
        <v>0</v>
      </c>
      <c r="M398" s="2"/>
    </row>
    <row r="399" spans="10:13" x14ac:dyDescent="0.3">
      <c r="J399" s="17">
        <v>0</v>
      </c>
      <c r="M399" s="2"/>
    </row>
    <row r="400" spans="10:13" x14ac:dyDescent="0.3">
      <c r="J400" s="17">
        <v>0</v>
      </c>
      <c r="M400" s="2"/>
    </row>
    <row r="401" spans="10:13" x14ac:dyDescent="0.3">
      <c r="J401" s="17">
        <v>0</v>
      </c>
      <c r="M401" s="2"/>
    </row>
    <row r="402" spans="10:13" x14ac:dyDescent="0.3">
      <c r="J402" s="17">
        <v>0</v>
      </c>
      <c r="M402" s="2"/>
    </row>
    <row r="403" spans="10:13" x14ac:dyDescent="0.3">
      <c r="J403" s="17">
        <v>0</v>
      </c>
      <c r="M403" s="2"/>
    </row>
    <row r="404" spans="10:13" x14ac:dyDescent="0.3">
      <c r="J404" s="17">
        <v>0</v>
      </c>
      <c r="M404" s="2"/>
    </row>
    <row r="405" spans="10:13" x14ac:dyDescent="0.3">
      <c r="J405" s="17">
        <v>0</v>
      </c>
      <c r="M405" s="2"/>
    </row>
    <row r="406" spans="10:13" x14ac:dyDescent="0.3">
      <c r="J406" s="17">
        <v>0</v>
      </c>
      <c r="M406" s="2"/>
    </row>
    <row r="407" spans="10:13" x14ac:dyDescent="0.3">
      <c r="J407" s="17">
        <v>0</v>
      </c>
      <c r="M407" s="2"/>
    </row>
    <row r="408" spans="10:13" x14ac:dyDescent="0.3">
      <c r="J408" s="17">
        <v>0</v>
      </c>
      <c r="M408" s="2"/>
    </row>
    <row r="409" spans="10:13" x14ac:dyDescent="0.3">
      <c r="J409" s="17">
        <v>0</v>
      </c>
      <c r="M409" s="2"/>
    </row>
    <row r="410" spans="10:13" x14ac:dyDescent="0.3">
      <c r="J410" s="17">
        <v>0</v>
      </c>
      <c r="M410" s="2"/>
    </row>
    <row r="411" spans="10:13" x14ac:dyDescent="0.3">
      <c r="J411" s="17">
        <v>0</v>
      </c>
      <c r="M411" s="2"/>
    </row>
    <row r="412" spans="10:13" x14ac:dyDescent="0.3">
      <c r="J412" s="17">
        <v>0</v>
      </c>
      <c r="M412" s="2"/>
    </row>
    <row r="413" spans="10:13" x14ac:dyDescent="0.3">
      <c r="J413" s="17">
        <v>0</v>
      </c>
      <c r="M413" s="2"/>
    </row>
    <row r="414" spans="10:13" x14ac:dyDescent="0.3">
      <c r="J414" s="17">
        <v>0</v>
      </c>
      <c r="M414" s="2"/>
    </row>
    <row r="415" spans="10:13" x14ac:dyDescent="0.3">
      <c r="J415" s="17">
        <v>0</v>
      </c>
      <c r="M415" s="2"/>
    </row>
    <row r="416" spans="10:13" x14ac:dyDescent="0.3">
      <c r="J416" s="17">
        <v>0</v>
      </c>
      <c r="M416" s="2"/>
    </row>
    <row r="417" spans="10:13" x14ac:dyDescent="0.3">
      <c r="J417" s="17">
        <v>0</v>
      </c>
      <c r="M417" s="2"/>
    </row>
    <row r="418" spans="10:13" x14ac:dyDescent="0.3">
      <c r="J418" s="17">
        <v>0</v>
      </c>
      <c r="M418" s="2"/>
    </row>
    <row r="419" spans="10:13" x14ac:dyDescent="0.3">
      <c r="J419" s="17">
        <v>0</v>
      </c>
      <c r="M419" s="2"/>
    </row>
    <row r="420" spans="10:13" x14ac:dyDescent="0.3">
      <c r="J420" s="17">
        <v>0</v>
      </c>
      <c r="M420" s="2"/>
    </row>
    <row r="421" spans="10:13" x14ac:dyDescent="0.3">
      <c r="J421" s="17">
        <v>0</v>
      </c>
      <c r="M421" s="2"/>
    </row>
    <row r="422" spans="10:13" x14ac:dyDescent="0.3">
      <c r="J422" s="17">
        <v>0</v>
      </c>
      <c r="M422" s="2"/>
    </row>
    <row r="423" spans="10:13" x14ac:dyDescent="0.3">
      <c r="J423" s="17">
        <v>0</v>
      </c>
      <c r="M423" s="2"/>
    </row>
    <row r="424" spans="10:13" x14ac:dyDescent="0.3">
      <c r="J424" s="17">
        <v>0</v>
      </c>
      <c r="M424" s="2"/>
    </row>
    <row r="425" spans="10:13" x14ac:dyDescent="0.3">
      <c r="J425" s="17">
        <v>0</v>
      </c>
      <c r="M425" s="2"/>
    </row>
    <row r="426" spans="10:13" x14ac:dyDescent="0.3">
      <c r="J426" s="17">
        <v>0</v>
      </c>
      <c r="M426" s="2"/>
    </row>
    <row r="427" spans="10:13" x14ac:dyDescent="0.3">
      <c r="J427" s="17">
        <v>0</v>
      </c>
      <c r="M427" s="2"/>
    </row>
    <row r="428" spans="10:13" x14ac:dyDescent="0.3">
      <c r="J428" s="17">
        <v>0</v>
      </c>
      <c r="M428" s="2"/>
    </row>
    <row r="429" spans="10:13" x14ac:dyDescent="0.3">
      <c r="J429" s="17">
        <v>0</v>
      </c>
      <c r="M429" s="2"/>
    </row>
    <row r="430" spans="10:13" x14ac:dyDescent="0.3">
      <c r="J430" s="17">
        <v>0</v>
      </c>
      <c r="M430" s="2"/>
    </row>
    <row r="431" spans="10:13" x14ac:dyDescent="0.3">
      <c r="J431" s="17">
        <v>0</v>
      </c>
      <c r="M431" s="2"/>
    </row>
    <row r="432" spans="10:13" x14ac:dyDescent="0.3">
      <c r="J432" s="17">
        <v>0</v>
      </c>
      <c r="M432" s="2"/>
    </row>
    <row r="433" spans="10:13" x14ac:dyDescent="0.3">
      <c r="J433" s="17">
        <v>0</v>
      </c>
      <c r="M433" s="2"/>
    </row>
    <row r="434" spans="10:13" x14ac:dyDescent="0.3">
      <c r="J434" s="17">
        <v>0</v>
      </c>
      <c r="M434" s="2"/>
    </row>
    <row r="435" spans="10:13" x14ac:dyDescent="0.3">
      <c r="J435" s="17">
        <v>0</v>
      </c>
      <c r="M435" s="2"/>
    </row>
    <row r="436" spans="10:13" x14ac:dyDescent="0.3">
      <c r="J436" s="17">
        <v>0</v>
      </c>
      <c r="M436" s="2"/>
    </row>
    <row r="437" spans="10:13" x14ac:dyDescent="0.3">
      <c r="J437" s="17">
        <v>0</v>
      </c>
      <c r="M437" s="2"/>
    </row>
    <row r="438" spans="10:13" x14ac:dyDescent="0.3">
      <c r="J438" s="17">
        <v>0</v>
      </c>
      <c r="M438" s="2"/>
    </row>
    <row r="439" spans="10:13" x14ac:dyDescent="0.3">
      <c r="J439" s="17">
        <v>0</v>
      </c>
      <c r="M439" s="2"/>
    </row>
    <row r="440" spans="10:13" x14ac:dyDescent="0.3">
      <c r="J440" s="17">
        <v>0</v>
      </c>
      <c r="M440" s="2"/>
    </row>
    <row r="441" spans="10:13" x14ac:dyDescent="0.3">
      <c r="J441" s="17">
        <v>0</v>
      </c>
      <c r="M441" s="2"/>
    </row>
    <row r="442" spans="10:13" x14ac:dyDescent="0.3">
      <c r="J442" s="17">
        <v>0</v>
      </c>
      <c r="M442" s="2"/>
    </row>
    <row r="443" spans="10:13" x14ac:dyDescent="0.3">
      <c r="J443" s="17">
        <v>0</v>
      </c>
      <c r="M443" s="2"/>
    </row>
    <row r="444" spans="10:13" x14ac:dyDescent="0.3">
      <c r="J444" s="17">
        <v>0</v>
      </c>
      <c r="M444" s="2"/>
    </row>
    <row r="445" spans="10:13" x14ac:dyDescent="0.3">
      <c r="J445" s="17">
        <v>0</v>
      </c>
      <c r="M445" s="2"/>
    </row>
    <row r="446" spans="10:13" x14ac:dyDescent="0.3">
      <c r="J446" s="17">
        <v>0</v>
      </c>
      <c r="M446" s="2"/>
    </row>
    <row r="447" spans="10:13" x14ac:dyDescent="0.3">
      <c r="J447" s="17">
        <v>0</v>
      </c>
      <c r="M447" s="2"/>
    </row>
    <row r="448" spans="10:13" x14ac:dyDescent="0.3">
      <c r="J448" s="17">
        <v>0</v>
      </c>
      <c r="M448" s="2"/>
    </row>
    <row r="449" spans="10:13" x14ac:dyDescent="0.3">
      <c r="J449" s="17">
        <v>0</v>
      </c>
      <c r="M449" s="2"/>
    </row>
    <row r="450" spans="10:13" x14ac:dyDescent="0.3">
      <c r="J450" s="17">
        <v>0</v>
      </c>
      <c r="M450" s="2"/>
    </row>
    <row r="451" spans="10:13" x14ac:dyDescent="0.3">
      <c r="J451" s="17">
        <v>0</v>
      </c>
      <c r="M451" s="2"/>
    </row>
    <row r="452" spans="10:13" x14ac:dyDescent="0.3">
      <c r="J452" s="17">
        <v>0</v>
      </c>
      <c r="M452" s="2"/>
    </row>
    <row r="453" spans="10:13" x14ac:dyDescent="0.3">
      <c r="J453" s="17">
        <v>0</v>
      </c>
      <c r="M453" s="2"/>
    </row>
    <row r="454" spans="10:13" x14ac:dyDescent="0.3">
      <c r="J454" s="17">
        <v>0</v>
      </c>
      <c r="M454" s="2"/>
    </row>
    <row r="455" spans="10:13" x14ac:dyDescent="0.3">
      <c r="J455" s="17">
        <v>0</v>
      </c>
      <c r="M455" s="2"/>
    </row>
    <row r="456" spans="10:13" x14ac:dyDescent="0.3">
      <c r="J456" s="17">
        <v>0</v>
      </c>
      <c r="M456" s="2"/>
    </row>
    <row r="457" spans="10:13" x14ac:dyDescent="0.3">
      <c r="J457" s="17">
        <v>0</v>
      </c>
      <c r="M457" s="2"/>
    </row>
    <row r="458" spans="10:13" x14ac:dyDescent="0.3">
      <c r="J458" s="17">
        <v>0</v>
      </c>
      <c r="M458" s="2"/>
    </row>
    <row r="459" spans="10:13" x14ac:dyDescent="0.3">
      <c r="J459" s="17">
        <v>0</v>
      </c>
      <c r="M459" s="2"/>
    </row>
    <row r="460" spans="10:13" x14ac:dyDescent="0.3">
      <c r="J460" s="17">
        <v>0</v>
      </c>
      <c r="M460" s="2"/>
    </row>
    <row r="461" spans="10:13" x14ac:dyDescent="0.3">
      <c r="J461" s="17">
        <v>0</v>
      </c>
      <c r="M461" s="2"/>
    </row>
    <row r="462" spans="10:13" x14ac:dyDescent="0.3">
      <c r="J462" s="17">
        <v>0</v>
      </c>
      <c r="M462" s="2"/>
    </row>
    <row r="463" spans="10:13" x14ac:dyDescent="0.3">
      <c r="J463" s="17">
        <v>0</v>
      </c>
      <c r="M463" s="2"/>
    </row>
    <row r="464" spans="10:13" x14ac:dyDescent="0.3">
      <c r="J464" s="17">
        <v>0</v>
      </c>
      <c r="M464" s="2"/>
    </row>
    <row r="465" spans="10:13" x14ac:dyDescent="0.3">
      <c r="J465" s="17">
        <v>0</v>
      </c>
      <c r="M465" s="2"/>
    </row>
    <row r="466" spans="10:13" x14ac:dyDescent="0.3">
      <c r="J466" s="17">
        <v>0</v>
      </c>
      <c r="M466" s="2"/>
    </row>
    <row r="467" spans="10:13" x14ac:dyDescent="0.3">
      <c r="J467" s="17">
        <v>0</v>
      </c>
      <c r="M467" s="2"/>
    </row>
    <row r="468" spans="10:13" x14ac:dyDescent="0.3">
      <c r="J468" s="17">
        <v>0</v>
      </c>
      <c r="M468" s="2"/>
    </row>
    <row r="469" spans="10:13" x14ac:dyDescent="0.3">
      <c r="J469" s="17">
        <v>0</v>
      </c>
      <c r="M469" s="2"/>
    </row>
    <row r="470" spans="10:13" x14ac:dyDescent="0.3">
      <c r="J470" s="17">
        <v>0</v>
      </c>
      <c r="M470" s="2"/>
    </row>
    <row r="471" spans="10:13" x14ac:dyDescent="0.3">
      <c r="J471" s="17">
        <v>0</v>
      </c>
      <c r="M471" s="2"/>
    </row>
    <row r="472" spans="10:13" x14ac:dyDescent="0.3">
      <c r="J472" s="17">
        <v>0</v>
      </c>
      <c r="M472" s="2"/>
    </row>
    <row r="473" spans="10:13" x14ac:dyDescent="0.3">
      <c r="J473" s="17">
        <v>0</v>
      </c>
      <c r="M473" s="2"/>
    </row>
    <row r="474" spans="10:13" x14ac:dyDescent="0.3">
      <c r="J474" s="17">
        <v>0</v>
      </c>
      <c r="M474" s="2"/>
    </row>
    <row r="475" spans="10:13" x14ac:dyDescent="0.3">
      <c r="J475" s="17">
        <v>0</v>
      </c>
      <c r="M475" s="2"/>
    </row>
    <row r="476" spans="10:13" x14ac:dyDescent="0.3">
      <c r="J476" s="17">
        <v>0</v>
      </c>
      <c r="M476" s="2"/>
    </row>
    <row r="477" spans="10:13" x14ac:dyDescent="0.3">
      <c r="J477" s="17">
        <v>0</v>
      </c>
      <c r="M477" s="2"/>
    </row>
    <row r="478" spans="10:13" x14ac:dyDescent="0.3">
      <c r="J478" s="17">
        <v>0</v>
      </c>
      <c r="M478" s="2"/>
    </row>
    <row r="479" spans="10:13" x14ac:dyDescent="0.3">
      <c r="J479" s="17">
        <v>0</v>
      </c>
      <c r="M479" s="2"/>
    </row>
    <row r="480" spans="10:13" x14ac:dyDescent="0.3">
      <c r="J480" s="17">
        <v>0</v>
      </c>
      <c r="M480" s="2"/>
    </row>
    <row r="481" spans="10:13" x14ac:dyDescent="0.3">
      <c r="J481" s="17">
        <v>0</v>
      </c>
      <c r="M481" s="2"/>
    </row>
    <row r="482" spans="10:13" x14ac:dyDescent="0.3">
      <c r="J482" s="17">
        <v>0</v>
      </c>
      <c r="M482" s="2"/>
    </row>
    <row r="483" spans="10:13" x14ac:dyDescent="0.3">
      <c r="J483" s="17">
        <v>0</v>
      </c>
      <c r="M483" s="2"/>
    </row>
    <row r="484" spans="10:13" x14ac:dyDescent="0.3">
      <c r="J484" s="17">
        <v>0</v>
      </c>
      <c r="M484" s="2"/>
    </row>
    <row r="485" spans="10:13" x14ac:dyDescent="0.3">
      <c r="J485" s="17">
        <v>0</v>
      </c>
      <c r="M485" s="2"/>
    </row>
    <row r="486" spans="10:13" x14ac:dyDescent="0.3">
      <c r="J486" s="17">
        <v>0</v>
      </c>
      <c r="M486" s="2"/>
    </row>
    <row r="487" spans="10:13" x14ac:dyDescent="0.3">
      <c r="J487" s="17">
        <v>0</v>
      </c>
      <c r="M487" s="2"/>
    </row>
    <row r="488" spans="10:13" x14ac:dyDescent="0.3">
      <c r="J488" s="17">
        <v>0</v>
      </c>
      <c r="M488" s="2"/>
    </row>
    <row r="489" spans="10:13" x14ac:dyDescent="0.3">
      <c r="J489" s="17">
        <v>0</v>
      </c>
      <c r="M489" s="2"/>
    </row>
    <row r="490" spans="10:13" x14ac:dyDescent="0.3">
      <c r="J490" s="17">
        <v>0</v>
      </c>
      <c r="M490" s="2"/>
    </row>
    <row r="491" spans="10:13" x14ac:dyDescent="0.3">
      <c r="J491" s="17">
        <v>0</v>
      </c>
      <c r="M491" s="2"/>
    </row>
    <row r="492" spans="10:13" x14ac:dyDescent="0.3">
      <c r="J492" s="17">
        <v>0</v>
      </c>
      <c r="M492" s="2"/>
    </row>
    <row r="493" spans="10:13" x14ac:dyDescent="0.3">
      <c r="J493" s="17">
        <v>0</v>
      </c>
      <c r="M493" s="2"/>
    </row>
    <row r="494" spans="10:13" x14ac:dyDescent="0.3">
      <c r="J494" s="17">
        <v>0</v>
      </c>
      <c r="M494" s="2"/>
    </row>
    <row r="495" spans="10:13" x14ac:dyDescent="0.3">
      <c r="J495" s="17">
        <v>0</v>
      </c>
      <c r="M495" s="2"/>
    </row>
    <row r="496" spans="10:13" x14ac:dyDescent="0.3">
      <c r="J496" s="17">
        <v>0</v>
      </c>
      <c r="M496" s="2"/>
    </row>
    <row r="497" spans="10:13" x14ac:dyDescent="0.3">
      <c r="J497" s="17"/>
      <c r="M497" s="2"/>
    </row>
    <row r="498" spans="10:13" x14ac:dyDescent="0.3">
      <c r="J498" s="17">
        <v>0</v>
      </c>
    </row>
    <row r="499" spans="10:13" x14ac:dyDescent="0.3">
      <c r="J499" s="17">
        <v>0</v>
      </c>
    </row>
    <row r="500" spans="10:13" x14ac:dyDescent="0.3">
      <c r="J500" s="17">
        <v>0</v>
      </c>
    </row>
    <row r="501" spans="10:13" x14ac:dyDescent="0.3">
      <c r="J501" s="17">
        <v>0</v>
      </c>
    </row>
    <row r="502" spans="10:13" x14ac:dyDescent="0.3">
      <c r="J502" s="17">
        <v>0</v>
      </c>
    </row>
    <row r="503" spans="10:13" x14ac:dyDescent="0.3">
      <c r="J503" s="17">
        <v>0</v>
      </c>
    </row>
    <row r="504" spans="10:13" x14ac:dyDescent="0.3">
      <c r="J504" s="17">
        <v>0</v>
      </c>
    </row>
    <row r="505" spans="10:13" x14ac:dyDescent="0.3">
      <c r="J505" s="17">
        <v>0</v>
      </c>
    </row>
    <row r="506" spans="10:13" x14ac:dyDescent="0.3">
      <c r="J506" s="17">
        <v>0</v>
      </c>
    </row>
    <row r="507" spans="10:13" x14ac:dyDescent="0.3">
      <c r="J507" s="17">
        <v>0</v>
      </c>
    </row>
    <row r="508" spans="10:13" x14ac:dyDescent="0.3">
      <c r="J508" s="17">
        <v>0</v>
      </c>
    </row>
    <row r="509" spans="10:13" x14ac:dyDescent="0.3">
      <c r="J509" s="17">
        <v>0</v>
      </c>
    </row>
    <row r="510" spans="10:13" x14ac:dyDescent="0.3">
      <c r="J510" s="17">
        <v>0</v>
      </c>
    </row>
    <row r="511" spans="10:13" x14ac:dyDescent="0.3">
      <c r="J511" s="17">
        <v>0</v>
      </c>
    </row>
    <row r="512" spans="10:13" x14ac:dyDescent="0.3">
      <c r="J512" s="17">
        <v>0</v>
      </c>
    </row>
    <row r="513" spans="10:10" x14ac:dyDescent="0.3">
      <c r="J513" s="17">
        <v>0</v>
      </c>
    </row>
    <row r="514" spans="10:10" x14ac:dyDescent="0.3">
      <c r="J514" s="17">
        <v>0</v>
      </c>
    </row>
    <row r="515" spans="10:10" x14ac:dyDescent="0.3">
      <c r="J515" s="17">
        <v>0</v>
      </c>
    </row>
    <row r="516" spans="10:10" x14ac:dyDescent="0.3">
      <c r="J516" s="17">
        <v>0</v>
      </c>
    </row>
    <row r="517" spans="10:10" x14ac:dyDescent="0.3">
      <c r="J517" s="17">
        <v>0</v>
      </c>
    </row>
    <row r="518" spans="10:10" x14ac:dyDescent="0.3">
      <c r="J518" s="17">
        <v>0</v>
      </c>
    </row>
    <row r="519" spans="10:10" x14ac:dyDescent="0.3">
      <c r="J519" s="17">
        <v>0</v>
      </c>
    </row>
    <row r="520" spans="10:10" x14ac:dyDescent="0.3">
      <c r="J520" s="17">
        <v>0</v>
      </c>
    </row>
    <row r="521" spans="10:10" x14ac:dyDescent="0.3">
      <c r="J521" s="17">
        <v>0</v>
      </c>
    </row>
    <row r="522" spans="10:10" x14ac:dyDescent="0.3">
      <c r="J522" s="17">
        <v>0</v>
      </c>
    </row>
    <row r="523" spans="10:10" x14ac:dyDescent="0.3">
      <c r="J523" s="17">
        <v>0</v>
      </c>
    </row>
    <row r="524" spans="10:10" x14ac:dyDescent="0.3">
      <c r="J524" s="17">
        <v>0</v>
      </c>
    </row>
    <row r="525" spans="10:10" x14ac:dyDescent="0.3">
      <c r="J525" s="17">
        <v>0</v>
      </c>
    </row>
    <row r="526" spans="10:10" x14ac:dyDescent="0.3">
      <c r="J526" s="17">
        <v>0</v>
      </c>
    </row>
    <row r="527" spans="10:10" x14ac:dyDescent="0.3">
      <c r="J527" s="17">
        <v>0</v>
      </c>
    </row>
    <row r="528" spans="10:10" x14ac:dyDescent="0.3">
      <c r="J528" s="17">
        <v>0</v>
      </c>
    </row>
    <row r="529" spans="10:10" x14ac:dyDescent="0.3">
      <c r="J529" s="17">
        <v>0</v>
      </c>
    </row>
    <row r="530" spans="10:10" x14ac:dyDescent="0.3">
      <c r="J530" s="17">
        <v>0</v>
      </c>
    </row>
    <row r="531" spans="10:10" x14ac:dyDescent="0.3">
      <c r="J531" s="17">
        <v>0</v>
      </c>
    </row>
    <row r="532" spans="10:10" x14ac:dyDescent="0.3">
      <c r="J532" s="17">
        <v>0</v>
      </c>
    </row>
    <row r="533" spans="10:10" x14ac:dyDescent="0.3">
      <c r="J533" s="17">
        <v>0</v>
      </c>
    </row>
    <row r="534" spans="10:10" x14ac:dyDescent="0.3">
      <c r="J534" s="17">
        <v>0</v>
      </c>
    </row>
    <row r="535" spans="10:10" x14ac:dyDescent="0.3">
      <c r="J535" s="17">
        <v>0</v>
      </c>
    </row>
    <row r="536" spans="10:10" x14ac:dyDescent="0.3">
      <c r="J536" s="17">
        <v>0</v>
      </c>
    </row>
    <row r="537" spans="10:10" x14ac:dyDescent="0.3">
      <c r="J537" s="17">
        <v>0</v>
      </c>
    </row>
    <row r="538" spans="10:10" x14ac:dyDescent="0.3">
      <c r="J538" s="17">
        <v>0</v>
      </c>
    </row>
    <row r="539" spans="10:10" x14ac:dyDescent="0.3">
      <c r="J539" s="17">
        <v>0</v>
      </c>
    </row>
    <row r="540" spans="10:10" x14ac:dyDescent="0.3">
      <c r="J540" s="17">
        <v>0</v>
      </c>
    </row>
    <row r="541" spans="10:10" x14ac:dyDescent="0.3">
      <c r="J541" s="17">
        <v>0</v>
      </c>
    </row>
    <row r="542" spans="10:10" x14ac:dyDescent="0.3">
      <c r="J542" s="17">
        <v>0</v>
      </c>
    </row>
    <row r="543" spans="10:10" x14ac:dyDescent="0.3">
      <c r="J543" s="17">
        <v>0</v>
      </c>
    </row>
    <row r="544" spans="10:10" x14ac:dyDescent="0.3">
      <c r="J544" s="17">
        <v>0</v>
      </c>
    </row>
    <row r="545" spans="10:10" x14ac:dyDescent="0.3">
      <c r="J545" s="17">
        <v>0</v>
      </c>
    </row>
    <row r="546" spans="10:10" x14ac:dyDescent="0.3">
      <c r="J546" s="17">
        <v>0</v>
      </c>
    </row>
    <row r="547" spans="10:10" x14ac:dyDescent="0.3">
      <c r="J547" s="17">
        <v>0</v>
      </c>
    </row>
    <row r="548" spans="10:10" x14ac:dyDescent="0.3">
      <c r="J548" s="17">
        <v>0</v>
      </c>
    </row>
    <row r="549" spans="10:10" x14ac:dyDescent="0.3">
      <c r="J549" s="17">
        <v>0</v>
      </c>
    </row>
    <row r="550" spans="10:10" x14ac:dyDescent="0.3">
      <c r="J550" s="17">
        <v>0</v>
      </c>
    </row>
    <row r="551" spans="10:10" x14ac:dyDescent="0.3">
      <c r="J551" s="17">
        <v>0</v>
      </c>
    </row>
    <row r="552" spans="10:10" x14ac:dyDescent="0.3">
      <c r="J552" s="17">
        <v>0</v>
      </c>
    </row>
    <row r="553" spans="10:10" x14ac:dyDescent="0.3">
      <c r="J553" s="17">
        <v>0</v>
      </c>
    </row>
    <row r="554" spans="10:10" x14ac:dyDescent="0.3">
      <c r="J554" s="17">
        <v>0</v>
      </c>
    </row>
    <row r="555" spans="10:10" x14ac:dyDescent="0.3">
      <c r="J555" s="17">
        <v>0</v>
      </c>
    </row>
    <row r="556" spans="10:10" x14ac:dyDescent="0.3">
      <c r="J556" s="17">
        <v>0</v>
      </c>
    </row>
    <row r="557" spans="10:10" x14ac:dyDescent="0.3">
      <c r="J557" s="17">
        <v>0</v>
      </c>
    </row>
    <row r="558" spans="10:10" x14ac:dyDescent="0.3">
      <c r="J558" s="17">
        <v>0</v>
      </c>
    </row>
    <row r="559" spans="10:10" x14ac:dyDescent="0.3">
      <c r="J559" s="17">
        <v>0</v>
      </c>
    </row>
    <row r="560" spans="10:10" x14ac:dyDescent="0.3">
      <c r="J560" s="17">
        <v>0</v>
      </c>
    </row>
    <row r="561" spans="10:10" x14ac:dyDescent="0.3">
      <c r="J561" s="17">
        <v>0</v>
      </c>
    </row>
    <row r="562" spans="10:10" x14ac:dyDescent="0.3">
      <c r="J562" s="17">
        <v>0</v>
      </c>
    </row>
    <row r="563" spans="10:10" x14ac:dyDescent="0.3">
      <c r="J563" s="17">
        <v>0</v>
      </c>
    </row>
    <row r="564" spans="10:10" x14ac:dyDescent="0.3">
      <c r="J564" s="17">
        <v>0</v>
      </c>
    </row>
    <row r="565" spans="10:10" x14ac:dyDescent="0.3">
      <c r="J565" s="17">
        <v>0</v>
      </c>
    </row>
    <row r="566" spans="10:10" x14ac:dyDescent="0.3">
      <c r="J566" s="17">
        <v>0</v>
      </c>
    </row>
    <row r="567" spans="10:10" x14ac:dyDescent="0.3">
      <c r="J567" s="17">
        <v>0</v>
      </c>
    </row>
    <row r="568" spans="10:10" x14ac:dyDescent="0.3">
      <c r="J568" s="17">
        <v>0</v>
      </c>
    </row>
    <row r="569" spans="10:10" x14ac:dyDescent="0.3">
      <c r="J569" s="17">
        <v>0</v>
      </c>
    </row>
    <row r="570" spans="10:10" x14ac:dyDescent="0.3">
      <c r="J570" s="17">
        <v>0</v>
      </c>
    </row>
    <row r="571" spans="10:10" x14ac:dyDescent="0.3">
      <c r="J571" s="17">
        <v>0</v>
      </c>
    </row>
    <row r="572" spans="10:10" x14ac:dyDescent="0.3">
      <c r="J572" s="17">
        <v>0</v>
      </c>
    </row>
    <row r="573" spans="10:10" x14ac:dyDescent="0.3">
      <c r="J573" s="17">
        <v>0</v>
      </c>
    </row>
    <row r="574" spans="10:10" x14ac:dyDescent="0.3">
      <c r="J574" s="17">
        <v>0</v>
      </c>
    </row>
    <row r="575" spans="10:10" x14ac:dyDescent="0.3">
      <c r="J575" s="17">
        <v>0</v>
      </c>
    </row>
    <row r="576" spans="10:10" x14ac:dyDescent="0.3">
      <c r="J576" s="17">
        <v>0</v>
      </c>
    </row>
    <row r="577" spans="10:10" x14ac:dyDescent="0.3">
      <c r="J577" s="17">
        <v>0</v>
      </c>
    </row>
    <row r="578" spans="10:10" x14ac:dyDescent="0.3">
      <c r="J578" s="17">
        <v>0</v>
      </c>
    </row>
    <row r="579" spans="10:10" x14ac:dyDescent="0.3">
      <c r="J579" s="17">
        <v>0</v>
      </c>
    </row>
    <row r="580" spans="10:10" x14ac:dyDescent="0.3">
      <c r="J580" s="17">
        <v>0</v>
      </c>
    </row>
    <row r="581" spans="10:10" x14ac:dyDescent="0.3">
      <c r="J581" s="17">
        <v>0</v>
      </c>
    </row>
    <row r="582" spans="10:10" x14ac:dyDescent="0.3">
      <c r="J582" s="17">
        <v>0</v>
      </c>
    </row>
    <row r="583" spans="10:10" x14ac:dyDescent="0.3">
      <c r="J583" s="17">
        <v>0</v>
      </c>
    </row>
    <row r="584" spans="10:10" x14ac:dyDescent="0.3">
      <c r="J584" s="17">
        <v>0</v>
      </c>
    </row>
    <row r="585" spans="10:10" x14ac:dyDescent="0.3">
      <c r="J585" s="17">
        <v>0</v>
      </c>
    </row>
    <row r="586" spans="10:10" x14ac:dyDescent="0.3">
      <c r="J586" s="17">
        <v>0</v>
      </c>
    </row>
    <row r="587" spans="10:10" x14ac:dyDescent="0.3">
      <c r="J587" s="17">
        <v>0</v>
      </c>
    </row>
    <row r="588" spans="10:10" x14ac:dyDescent="0.3">
      <c r="J588" s="17">
        <v>0</v>
      </c>
    </row>
    <row r="589" spans="10:10" x14ac:dyDescent="0.3">
      <c r="J589" s="17">
        <v>0</v>
      </c>
    </row>
    <row r="590" spans="10:10" x14ac:dyDescent="0.3">
      <c r="J590" s="17">
        <v>0</v>
      </c>
    </row>
    <row r="591" spans="10:10" x14ac:dyDescent="0.3">
      <c r="J591" s="17">
        <v>0</v>
      </c>
    </row>
    <row r="592" spans="10:10" x14ac:dyDescent="0.3">
      <c r="J592" s="17">
        <v>0</v>
      </c>
    </row>
    <row r="593" spans="10:10" x14ac:dyDescent="0.3">
      <c r="J593" s="17">
        <v>0</v>
      </c>
    </row>
    <row r="594" spans="10:10" x14ac:dyDescent="0.3">
      <c r="J594" s="17">
        <v>0</v>
      </c>
    </row>
    <row r="595" spans="10:10" x14ac:dyDescent="0.3">
      <c r="J595" s="17">
        <v>0</v>
      </c>
    </row>
    <row r="596" spans="10:10" x14ac:dyDescent="0.3">
      <c r="J596" s="17">
        <v>0</v>
      </c>
    </row>
    <row r="597" spans="10:10" x14ac:dyDescent="0.3">
      <c r="J597" s="17">
        <v>0</v>
      </c>
    </row>
    <row r="598" spans="10:10" x14ac:dyDescent="0.3">
      <c r="J598" s="17">
        <v>0</v>
      </c>
    </row>
    <row r="599" spans="10:10" x14ac:dyDescent="0.3">
      <c r="J599" s="17">
        <v>0</v>
      </c>
    </row>
    <row r="600" spans="10:10" x14ac:dyDescent="0.3">
      <c r="J600" s="17">
        <v>0</v>
      </c>
    </row>
    <row r="601" spans="10:10" x14ac:dyDescent="0.3">
      <c r="J601" s="17">
        <v>0</v>
      </c>
    </row>
    <row r="602" spans="10:10" x14ac:dyDescent="0.3">
      <c r="J602" s="17">
        <v>0</v>
      </c>
    </row>
    <row r="603" spans="10:10" x14ac:dyDescent="0.3">
      <c r="J603" s="17">
        <v>0</v>
      </c>
    </row>
    <row r="604" spans="10:10" x14ac:dyDescent="0.3">
      <c r="J604" s="17">
        <v>0</v>
      </c>
    </row>
    <row r="605" spans="10:10" x14ac:dyDescent="0.3">
      <c r="J605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6"/>
  <sheetViews>
    <sheetView workbookViewId="0">
      <selection activeCell="A2" sqref="A2"/>
    </sheetView>
  </sheetViews>
  <sheetFormatPr defaultRowHeight="14.4" x14ac:dyDescent="0.3"/>
  <cols>
    <col min="1" max="1" width="11.33203125" customWidth="1"/>
    <col min="2" max="2" width="6.88671875" bestFit="1" customWidth="1"/>
    <col min="3" max="3" width="6.5546875" bestFit="1" customWidth="1"/>
    <col min="4" max="4" width="5.5546875" bestFit="1" customWidth="1"/>
    <col min="5" max="6" width="6.44140625" bestFit="1" customWidth="1"/>
    <col min="7" max="7" width="6.33203125" bestFit="1" customWidth="1"/>
  </cols>
  <sheetData>
    <row r="1" spans="1:7" s="14" customFormat="1" x14ac:dyDescent="0.3">
      <c r="A1" s="14" t="s">
        <v>85</v>
      </c>
    </row>
    <row r="2" spans="1:7" s="14" customFormat="1" x14ac:dyDescent="0.3">
      <c r="A2" s="14" t="s">
        <v>77</v>
      </c>
    </row>
    <row r="3" spans="1:7" s="14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1</v>
      </c>
      <c r="C5" s="2">
        <v>0.482777402914363</v>
      </c>
      <c r="D5" s="2">
        <v>0.49165469454511501</v>
      </c>
      <c r="E5" s="2">
        <v>0.563899755763965</v>
      </c>
      <c r="F5" s="2">
        <v>0.41940963332626402</v>
      </c>
      <c r="G5" s="2">
        <v>3.6570853829262701E-2</v>
      </c>
    </row>
    <row r="6" spans="1:7" x14ac:dyDescent="0.3">
      <c r="A6" s="1">
        <v>2000</v>
      </c>
      <c r="B6" s="1">
        <v>2</v>
      </c>
      <c r="C6" s="2">
        <v>0.47908774064266801</v>
      </c>
      <c r="D6" s="2">
        <v>0.47353445921082998</v>
      </c>
      <c r="E6" s="2">
        <v>0.54551860891817405</v>
      </c>
      <c r="F6" s="2">
        <v>0.40155030950348503</v>
      </c>
      <c r="G6" s="2">
        <v>3.6438778963677601E-2</v>
      </c>
    </row>
    <row r="7" spans="1:7" x14ac:dyDescent="0.3">
      <c r="A7" s="1">
        <v>2000</v>
      </c>
      <c r="B7" s="1">
        <v>3</v>
      </c>
      <c r="C7" s="2">
        <v>0.49241856528179301</v>
      </c>
      <c r="D7" s="2">
        <v>0.48706283777755399</v>
      </c>
      <c r="E7" s="2">
        <v>0.55889553977960904</v>
      </c>
      <c r="F7" s="2">
        <v>0.415230135775499</v>
      </c>
      <c r="G7" s="2">
        <v>3.6362115288687602E-2</v>
      </c>
    </row>
    <row r="8" spans="1:7" x14ac:dyDescent="0.3">
      <c r="A8" s="1">
        <v>2000</v>
      </c>
      <c r="B8" s="1">
        <v>4</v>
      </c>
      <c r="C8" s="2">
        <v>0.49572570499681901</v>
      </c>
      <c r="D8" s="2">
        <v>0.51109721272376296</v>
      </c>
      <c r="E8" s="2">
        <v>0.58255295756276704</v>
      </c>
      <c r="F8" s="2">
        <v>0.43964146788476</v>
      </c>
      <c r="G8" s="2">
        <v>3.61712974656105E-2</v>
      </c>
    </row>
    <row r="9" spans="1:7" x14ac:dyDescent="0.3">
      <c r="A9" s="1">
        <v>2000</v>
      </c>
      <c r="B9" s="1">
        <v>5</v>
      </c>
      <c r="C9" s="2">
        <v>0.51783901060070803</v>
      </c>
      <c r="D9" s="2">
        <v>0.54451148206349098</v>
      </c>
      <c r="E9" s="2">
        <v>0.61577996624058096</v>
      </c>
      <c r="F9" s="2">
        <v>0.47324299788640101</v>
      </c>
      <c r="G9" s="2">
        <v>3.6076505071787703E-2</v>
      </c>
    </row>
    <row r="10" spans="1:7" x14ac:dyDescent="0.3">
      <c r="A10" s="1">
        <v>2000</v>
      </c>
      <c r="B10" s="1">
        <v>6</v>
      </c>
      <c r="C10" s="2">
        <v>0.58780262603566802</v>
      </c>
      <c r="D10" s="2">
        <v>0.57166303691710196</v>
      </c>
      <c r="E10" s="2">
        <v>0.643380732647302</v>
      </c>
      <c r="F10" s="2">
        <v>0.49994534118690198</v>
      </c>
      <c r="G10" s="2">
        <v>3.6303898471004903E-2</v>
      </c>
    </row>
    <row r="11" spans="1:7" x14ac:dyDescent="0.3">
      <c r="A11" s="1">
        <v>2000</v>
      </c>
      <c r="B11" s="1">
        <v>7</v>
      </c>
      <c r="C11" s="2">
        <v>0.59268372611909204</v>
      </c>
      <c r="D11" s="2">
        <v>0.61461075403213505</v>
      </c>
      <c r="E11" s="2">
        <v>0.68656018590798795</v>
      </c>
      <c r="F11" s="2">
        <v>0.54266132215628204</v>
      </c>
      <c r="G11" s="2">
        <v>3.6421204603308499E-2</v>
      </c>
    </row>
    <row r="12" spans="1:7" x14ac:dyDescent="0.3">
      <c r="A12" s="1">
        <v>2000</v>
      </c>
      <c r="B12" s="1">
        <v>8</v>
      </c>
      <c r="C12" s="2">
        <v>0.59922798072221795</v>
      </c>
      <c r="D12" s="2">
        <v>0.60948916945921905</v>
      </c>
      <c r="E12" s="2">
        <v>0.68169777446317104</v>
      </c>
      <c r="F12" s="2">
        <v>0.53728056445526795</v>
      </c>
      <c r="G12" s="2">
        <v>3.6552399489495499E-2</v>
      </c>
    </row>
    <row r="13" spans="1:7" x14ac:dyDescent="0.3">
      <c r="A13" s="1">
        <v>2000</v>
      </c>
      <c r="B13" s="1">
        <v>9</v>
      </c>
      <c r="C13" s="2">
        <v>0.61524640714385204</v>
      </c>
      <c r="D13" s="2">
        <v>0.59826178870027702</v>
      </c>
      <c r="E13" s="2">
        <v>0.67029051584259403</v>
      </c>
      <c r="F13" s="2">
        <v>0.52623306155796001</v>
      </c>
      <c r="G13" s="2">
        <v>3.6461344310442699E-2</v>
      </c>
    </row>
    <row r="14" spans="1:7" x14ac:dyDescent="0.3">
      <c r="A14" s="1">
        <v>2000</v>
      </c>
      <c r="B14" s="1">
        <v>10</v>
      </c>
      <c r="C14" s="2">
        <v>0.56307006726457398</v>
      </c>
      <c r="D14" s="2">
        <v>0.53606942899885301</v>
      </c>
      <c r="E14" s="2">
        <v>0.60739626179915795</v>
      </c>
      <c r="F14" s="2">
        <v>0.46474259619854902</v>
      </c>
      <c r="G14" s="2">
        <v>3.6106041471019798E-2</v>
      </c>
    </row>
    <row r="15" spans="1:7" x14ac:dyDescent="0.3">
      <c r="A15" s="1">
        <v>2000</v>
      </c>
      <c r="B15" s="1">
        <v>11</v>
      </c>
      <c r="C15" s="2">
        <v>0.52537475233512698</v>
      </c>
      <c r="D15" s="2">
        <v>0.52006007768984697</v>
      </c>
      <c r="E15" s="2">
        <v>0.59154510579873298</v>
      </c>
      <c r="F15" s="2">
        <v>0.448575049580962</v>
      </c>
      <c r="G15" s="2">
        <v>3.6186120820514298E-2</v>
      </c>
    </row>
    <row r="16" spans="1:7" x14ac:dyDescent="0.3">
      <c r="A16" s="1">
        <v>2000</v>
      </c>
      <c r="B16" s="1">
        <v>12</v>
      </c>
      <c r="C16" s="2">
        <v>0.52000536173863499</v>
      </c>
      <c r="D16" s="2">
        <v>0.499812353842082</v>
      </c>
      <c r="E16" s="2">
        <v>0.57140372341439405</v>
      </c>
      <c r="F16" s="2">
        <v>0.42822098426976901</v>
      </c>
      <c r="G16" s="2">
        <v>3.6239951463735598E-2</v>
      </c>
    </row>
    <row r="17" spans="1:7" x14ac:dyDescent="0.3">
      <c r="A17" s="1">
        <v>2001</v>
      </c>
      <c r="B17" s="1">
        <v>1</v>
      </c>
      <c r="C17" s="2">
        <v>0.57639611946806302</v>
      </c>
      <c r="D17" s="2">
        <v>0.55057724632999006</v>
      </c>
      <c r="E17" s="2">
        <v>0.62611206673008701</v>
      </c>
      <c r="F17" s="2">
        <v>0.47504242592989199</v>
      </c>
      <c r="G17" s="2">
        <v>3.8236148316125998E-2</v>
      </c>
    </row>
    <row r="18" spans="1:7" x14ac:dyDescent="0.3">
      <c r="A18" s="1">
        <v>2001</v>
      </c>
      <c r="B18" s="1">
        <v>2</v>
      </c>
      <c r="C18" s="2">
        <v>0.50589455807428296</v>
      </c>
      <c r="D18" s="2">
        <v>0.51189392709173798</v>
      </c>
      <c r="E18" s="2">
        <v>0.58324579561982504</v>
      </c>
      <c r="F18" s="2">
        <v>0.44054205856364997</v>
      </c>
      <c r="G18" s="2">
        <v>3.611871469637E-2</v>
      </c>
    </row>
    <row r="19" spans="1:7" x14ac:dyDescent="0.3">
      <c r="A19" s="1">
        <v>2001</v>
      </c>
      <c r="B19" s="1">
        <v>3</v>
      </c>
      <c r="C19" s="2">
        <v>0.50126329647182799</v>
      </c>
      <c r="D19" s="2">
        <v>0.50523212122935701</v>
      </c>
      <c r="E19" s="2">
        <v>0.57634161226858704</v>
      </c>
      <c r="F19" s="2">
        <v>0.43412263019012798</v>
      </c>
      <c r="G19" s="2">
        <v>3.5996021856652301E-2</v>
      </c>
    </row>
    <row r="20" spans="1:7" x14ac:dyDescent="0.3">
      <c r="A20" s="1">
        <v>2001</v>
      </c>
      <c r="B20" s="1">
        <v>4</v>
      </c>
      <c r="C20" s="2">
        <v>0.51139349775784804</v>
      </c>
      <c r="D20" s="2">
        <v>0.50831097541213099</v>
      </c>
      <c r="E20" s="2">
        <v>0.57939795897086299</v>
      </c>
      <c r="F20" s="2">
        <v>0.437223991853399</v>
      </c>
      <c r="G20" s="2">
        <v>3.5984628444210499E-2</v>
      </c>
    </row>
    <row r="21" spans="1:7" x14ac:dyDescent="0.3">
      <c r="A21" s="1">
        <v>2001</v>
      </c>
      <c r="B21" s="1">
        <v>5</v>
      </c>
      <c r="C21" s="2">
        <v>0.52762485909671497</v>
      </c>
      <c r="D21" s="2">
        <v>0.52452022756672401</v>
      </c>
      <c r="E21" s="2">
        <v>0.595618512538863</v>
      </c>
      <c r="F21" s="2">
        <v>0.45342194259458601</v>
      </c>
      <c r="G21" s="2">
        <v>3.5990349282850199E-2</v>
      </c>
    </row>
    <row r="22" spans="1:7" x14ac:dyDescent="0.3">
      <c r="A22" s="1">
        <v>2001</v>
      </c>
      <c r="B22" s="1">
        <v>6</v>
      </c>
      <c r="C22" s="2">
        <v>0.59998699531226496</v>
      </c>
      <c r="D22" s="2">
        <v>0.60051472993200705</v>
      </c>
      <c r="E22" s="2">
        <v>0.67206510617223802</v>
      </c>
      <c r="F22" s="2">
        <v>0.52896435369177697</v>
      </c>
      <c r="G22" s="2">
        <v>3.6219200409888297E-2</v>
      </c>
    </row>
    <row r="23" spans="1:7" x14ac:dyDescent="0.3">
      <c r="A23" s="1">
        <v>2001</v>
      </c>
      <c r="B23" s="1">
        <v>7</v>
      </c>
      <c r="C23" s="2">
        <v>0.61279887005649902</v>
      </c>
      <c r="D23" s="2">
        <v>0.59765597196022202</v>
      </c>
      <c r="E23" s="2">
        <v>0.66930192748082395</v>
      </c>
      <c r="F23" s="2">
        <v>0.52601001643962098</v>
      </c>
      <c r="G23" s="2">
        <v>3.6267583175887699E-2</v>
      </c>
    </row>
    <row r="24" spans="1:7" x14ac:dyDescent="0.3">
      <c r="A24" s="1">
        <v>2001</v>
      </c>
      <c r="B24" s="1">
        <v>8</v>
      </c>
      <c r="C24" s="2">
        <v>0.61711392501330797</v>
      </c>
      <c r="D24" s="2">
        <v>0.63954458482048804</v>
      </c>
      <c r="E24" s="2">
        <v>0.71207059977032805</v>
      </c>
      <c r="F24" s="2">
        <v>0.56701856987064803</v>
      </c>
      <c r="G24" s="2">
        <v>3.6713074178383397E-2</v>
      </c>
    </row>
    <row r="25" spans="1:7" x14ac:dyDescent="0.3">
      <c r="A25" s="1">
        <v>2001</v>
      </c>
      <c r="B25" s="1">
        <v>9</v>
      </c>
      <c r="C25" s="2">
        <v>0.64833806491214496</v>
      </c>
      <c r="D25" s="2">
        <v>0.57369607042897997</v>
      </c>
      <c r="E25" s="2">
        <v>0.64530160996772701</v>
      </c>
      <c r="F25" s="2">
        <v>0.50209053089023203</v>
      </c>
      <c r="G25" s="2">
        <v>3.6247124379953401E-2</v>
      </c>
    </row>
    <row r="26" spans="1:7" x14ac:dyDescent="0.3">
      <c r="A26" s="1">
        <v>2001</v>
      </c>
      <c r="B26" s="1">
        <v>10</v>
      </c>
      <c r="C26" s="2">
        <v>0.60649755575924302</v>
      </c>
      <c r="D26" s="2">
        <v>0.58977337632892302</v>
      </c>
      <c r="E26" s="2">
        <v>0.66149585995316496</v>
      </c>
      <c r="F26" s="2">
        <v>0.51805089270468097</v>
      </c>
      <c r="G26" s="2">
        <v>3.6306322129732699E-2</v>
      </c>
    </row>
    <row r="27" spans="1:7" x14ac:dyDescent="0.3">
      <c r="A27" s="1">
        <v>2001</v>
      </c>
      <c r="B27" s="1">
        <v>11</v>
      </c>
      <c r="C27" s="2">
        <v>0.51271975299229799</v>
      </c>
      <c r="D27" s="2">
        <v>0.52395734087271395</v>
      </c>
      <c r="E27" s="2">
        <v>0.59571607094520695</v>
      </c>
      <c r="F27" s="2">
        <v>0.45219861080022</v>
      </c>
      <c r="G27" s="2">
        <v>3.6324670284450203E-2</v>
      </c>
    </row>
    <row r="28" spans="1:7" x14ac:dyDescent="0.3">
      <c r="A28" s="1">
        <v>2001</v>
      </c>
      <c r="B28" s="1">
        <v>12</v>
      </c>
      <c r="C28" s="2">
        <v>0.53458187647912103</v>
      </c>
      <c r="D28" s="2">
        <v>0.49297879007163498</v>
      </c>
      <c r="E28" s="2">
        <v>0.56392139721061096</v>
      </c>
      <c r="F28" s="2">
        <v>0.42203618293265999</v>
      </c>
      <c r="G28" s="2">
        <v>3.59115442934849E-2</v>
      </c>
    </row>
    <row r="29" spans="1:7" x14ac:dyDescent="0.3">
      <c r="A29" s="1">
        <v>2002</v>
      </c>
      <c r="B29" s="1">
        <v>1</v>
      </c>
      <c r="C29" s="2">
        <v>0.53945345897494601</v>
      </c>
      <c r="D29" s="2">
        <v>0.53486636868834003</v>
      </c>
      <c r="E29" s="2">
        <v>0.60540639063902102</v>
      </c>
      <c r="F29" s="2">
        <v>0.46432634673765999</v>
      </c>
      <c r="G29" s="2">
        <v>3.5707753420772197E-2</v>
      </c>
    </row>
    <row r="30" spans="1:7" x14ac:dyDescent="0.3">
      <c r="A30" s="1">
        <v>2002</v>
      </c>
      <c r="B30" s="1">
        <v>2</v>
      </c>
      <c r="C30" s="2">
        <v>0.49001550387596998</v>
      </c>
      <c r="D30" s="2">
        <v>0.50444428850546597</v>
      </c>
      <c r="E30" s="2">
        <v>0.574954190758726</v>
      </c>
      <c r="F30" s="2">
        <v>0.43393438625220498</v>
      </c>
      <c r="G30" s="2">
        <v>3.5692506661573198E-2</v>
      </c>
    </row>
    <row r="31" spans="1:7" x14ac:dyDescent="0.3">
      <c r="A31" s="1">
        <v>2002</v>
      </c>
      <c r="B31" s="1">
        <v>3</v>
      </c>
      <c r="C31" s="2">
        <v>0.488900243309003</v>
      </c>
      <c r="D31" s="2">
        <v>0.50307036676059902</v>
      </c>
      <c r="E31" s="2">
        <v>0.573127603025265</v>
      </c>
      <c r="F31" s="2">
        <v>0.43301313049593299</v>
      </c>
      <c r="G31" s="2">
        <v>3.5463364607803902E-2</v>
      </c>
    </row>
    <row r="32" spans="1:7" x14ac:dyDescent="0.3">
      <c r="A32" s="1">
        <v>2002</v>
      </c>
      <c r="B32" s="1">
        <v>4</v>
      </c>
      <c r="C32" s="2">
        <v>0.53322444905167599</v>
      </c>
      <c r="D32" s="2">
        <v>0.52465990902973303</v>
      </c>
      <c r="E32" s="2">
        <v>0.594613257574376</v>
      </c>
      <c r="F32" s="2">
        <v>0.45470656048509001</v>
      </c>
      <c r="G32" s="2">
        <v>3.5410776063209602E-2</v>
      </c>
    </row>
    <row r="33" spans="1:7" x14ac:dyDescent="0.3">
      <c r="A33" s="1">
        <v>2002</v>
      </c>
      <c r="B33" s="1">
        <v>5</v>
      </c>
      <c r="C33" s="2">
        <v>0.57232783646173602</v>
      </c>
      <c r="D33" s="2">
        <v>0.58026568948106205</v>
      </c>
      <c r="E33" s="2">
        <v>0.65037984623519196</v>
      </c>
      <c r="F33" s="2">
        <v>0.51015153272693203</v>
      </c>
      <c r="G33" s="2">
        <v>3.5492178077748397E-2</v>
      </c>
    </row>
    <row r="34" spans="1:7" x14ac:dyDescent="0.3">
      <c r="A34" s="1">
        <v>2002</v>
      </c>
      <c r="B34" s="1">
        <v>6</v>
      </c>
      <c r="C34" s="2">
        <v>0.59289429239236802</v>
      </c>
      <c r="D34" s="2">
        <v>0.58101589060588399</v>
      </c>
      <c r="E34" s="2">
        <v>0.65124760977708196</v>
      </c>
      <c r="F34" s="2">
        <v>0.51078417143468502</v>
      </c>
      <c r="G34" s="2">
        <v>3.5551688830426698E-2</v>
      </c>
    </row>
    <row r="35" spans="1:7" x14ac:dyDescent="0.3">
      <c r="A35" s="1">
        <v>2002</v>
      </c>
      <c r="B35" s="1">
        <v>7</v>
      </c>
      <c r="C35" s="2">
        <v>0.65038331393092796</v>
      </c>
      <c r="D35" s="2">
        <v>0.61936044530043599</v>
      </c>
      <c r="E35" s="2">
        <v>0.69018060970716</v>
      </c>
      <c r="F35" s="2">
        <v>0.54854028089371298</v>
      </c>
      <c r="G35" s="2">
        <v>3.5849563097980097E-2</v>
      </c>
    </row>
    <row r="36" spans="1:7" x14ac:dyDescent="0.3">
      <c r="A36" s="1">
        <v>2002</v>
      </c>
      <c r="B36" s="1">
        <v>8</v>
      </c>
      <c r="C36" s="2">
        <v>0.62486623516720796</v>
      </c>
      <c r="D36" s="2">
        <v>0.66174814588948705</v>
      </c>
      <c r="E36" s="2">
        <v>0.73311520591877599</v>
      </c>
      <c r="F36" s="2">
        <v>0.590381085860198</v>
      </c>
      <c r="G36" s="2">
        <v>3.6126404719196599E-2</v>
      </c>
    </row>
    <row r="37" spans="1:7" x14ac:dyDescent="0.3">
      <c r="A37" s="1">
        <v>2002</v>
      </c>
      <c r="B37" s="1">
        <v>9</v>
      </c>
      <c r="C37" s="2">
        <v>0.61666441294074803</v>
      </c>
      <c r="D37" s="2">
        <v>0.61480222560905295</v>
      </c>
      <c r="E37" s="2">
        <v>0.68615011400204695</v>
      </c>
      <c r="F37" s="2">
        <v>0.54345433721605996</v>
      </c>
      <c r="G37" s="2">
        <v>3.6116699929736797E-2</v>
      </c>
    </row>
    <row r="38" spans="1:7" x14ac:dyDescent="0.3">
      <c r="A38" s="1">
        <v>2002</v>
      </c>
      <c r="B38" s="1">
        <v>10</v>
      </c>
      <c r="C38" s="2">
        <v>0.60551376538379398</v>
      </c>
      <c r="D38" s="2">
        <v>0.578994393811057</v>
      </c>
      <c r="E38" s="2">
        <v>0.64951343386363003</v>
      </c>
      <c r="F38" s="2">
        <v>0.50847535375848396</v>
      </c>
      <c r="G38" s="2">
        <v>3.5697132266664398E-2</v>
      </c>
    </row>
    <row r="39" spans="1:7" x14ac:dyDescent="0.3">
      <c r="A39" s="1">
        <v>2002</v>
      </c>
      <c r="B39" s="1">
        <v>11</v>
      </c>
      <c r="C39" s="2">
        <v>0.56774909913092697</v>
      </c>
      <c r="D39" s="2">
        <v>0.54283911334598001</v>
      </c>
      <c r="E39" s="2">
        <v>0.61309044914298705</v>
      </c>
      <c r="F39" s="2">
        <v>0.47258777754897302</v>
      </c>
      <c r="G39" s="2">
        <v>3.5561618876065501E-2</v>
      </c>
    </row>
    <row r="40" spans="1:7" x14ac:dyDescent="0.3">
      <c r="A40" s="1">
        <v>2002</v>
      </c>
      <c r="B40" s="1">
        <v>12</v>
      </c>
      <c r="C40" s="2">
        <v>0.50265360896986899</v>
      </c>
      <c r="D40" s="2">
        <v>0.52609602714012305</v>
      </c>
      <c r="E40" s="2">
        <v>0.59689056381281302</v>
      </c>
      <c r="F40" s="2">
        <v>0.45530149046743301</v>
      </c>
      <c r="G40" s="2">
        <v>3.5836590195756801E-2</v>
      </c>
    </row>
    <row r="41" spans="1:7" x14ac:dyDescent="0.3">
      <c r="A41" s="1">
        <v>2003</v>
      </c>
      <c r="B41" s="1">
        <v>1</v>
      </c>
      <c r="C41" s="2">
        <v>0.54324350534437704</v>
      </c>
      <c r="D41" s="2">
        <v>0.517138726264458</v>
      </c>
      <c r="E41" s="2">
        <v>0.59058594652284002</v>
      </c>
      <c r="F41" s="2">
        <v>0.44369150600607499</v>
      </c>
      <c r="G41" s="2">
        <v>3.7179393454982501E-2</v>
      </c>
    </row>
    <row r="42" spans="1:7" x14ac:dyDescent="0.3">
      <c r="A42" s="1">
        <v>2003</v>
      </c>
      <c r="B42" s="1">
        <v>2</v>
      </c>
      <c r="C42" s="2">
        <v>0.52280363406763097</v>
      </c>
      <c r="D42" s="2">
        <v>0.50445649304025397</v>
      </c>
      <c r="E42" s="2">
        <v>0.57502544854833004</v>
      </c>
      <c r="F42" s="2">
        <v>0.43388753753217801</v>
      </c>
      <c r="G42" s="2">
        <v>3.57223997492606E-2</v>
      </c>
    </row>
    <row r="43" spans="1:7" x14ac:dyDescent="0.3">
      <c r="A43" s="1">
        <v>2003</v>
      </c>
      <c r="B43" s="1">
        <v>3</v>
      </c>
      <c r="C43" s="2">
        <v>0.494089002345798</v>
      </c>
      <c r="D43" s="2">
        <v>0.55220509466875201</v>
      </c>
      <c r="E43" s="2">
        <v>0.62223088355154599</v>
      </c>
      <c r="F43" s="2">
        <v>0.48217930578595702</v>
      </c>
      <c r="G43" s="2">
        <v>3.5447445767313901E-2</v>
      </c>
    </row>
    <row r="44" spans="1:7" x14ac:dyDescent="0.3">
      <c r="A44" s="1">
        <v>2003</v>
      </c>
      <c r="B44" s="1">
        <v>4</v>
      </c>
      <c r="C44" s="2">
        <v>0.51650549526033895</v>
      </c>
      <c r="D44" s="2">
        <v>0.48494545573112402</v>
      </c>
      <c r="E44" s="2">
        <v>0.55484171801646998</v>
      </c>
      <c r="F44" s="2">
        <v>0.41504919344577701</v>
      </c>
      <c r="G44" s="2">
        <v>3.5381878679649301E-2</v>
      </c>
    </row>
    <row r="45" spans="1:7" x14ac:dyDescent="0.3">
      <c r="A45" s="1">
        <v>2003</v>
      </c>
      <c r="B45" s="1">
        <v>5</v>
      </c>
      <c r="C45" s="2">
        <v>0.54755736924437004</v>
      </c>
      <c r="D45" s="2">
        <v>0.59257196576820903</v>
      </c>
      <c r="E45" s="2">
        <v>0.662519882941631</v>
      </c>
      <c r="F45" s="2">
        <v>0.52262404859478795</v>
      </c>
      <c r="G45" s="2">
        <v>3.5408026672736903E-2</v>
      </c>
    </row>
    <row r="46" spans="1:7" x14ac:dyDescent="0.3">
      <c r="A46" s="1">
        <v>2003</v>
      </c>
      <c r="B46" s="1">
        <v>6</v>
      </c>
      <c r="C46" s="2">
        <v>0.61099329309188299</v>
      </c>
      <c r="D46" s="2">
        <v>0.57860060868740704</v>
      </c>
      <c r="E46" s="2">
        <v>0.64870294253471905</v>
      </c>
      <c r="F46" s="2">
        <v>0.50849827484009602</v>
      </c>
      <c r="G46" s="2">
        <v>3.5486193256228503E-2</v>
      </c>
    </row>
    <row r="47" spans="1:7" x14ac:dyDescent="0.3">
      <c r="A47" s="1">
        <v>2003</v>
      </c>
      <c r="B47" s="1">
        <v>7</v>
      </c>
      <c r="C47" s="2">
        <v>0.60910599786267505</v>
      </c>
      <c r="D47" s="2">
        <v>0.65228442807298603</v>
      </c>
      <c r="E47" s="2">
        <v>0.72334253685644101</v>
      </c>
      <c r="F47" s="2">
        <v>0.58122631928953095</v>
      </c>
      <c r="G47" s="2">
        <v>3.5970011871559099E-2</v>
      </c>
    </row>
    <row r="48" spans="1:7" x14ac:dyDescent="0.3">
      <c r="A48" s="1">
        <v>2003</v>
      </c>
      <c r="B48" s="1">
        <v>8</v>
      </c>
      <c r="C48" s="2">
        <v>0.61872023220529004</v>
      </c>
      <c r="D48" s="2">
        <v>0.59971477370453097</v>
      </c>
      <c r="E48" s="2">
        <v>0.67006591228078605</v>
      </c>
      <c r="F48" s="2">
        <v>0.529363635128275</v>
      </c>
      <c r="G48" s="2">
        <v>3.5612139600805198E-2</v>
      </c>
    </row>
    <row r="49" spans="1:7" x14ac:dyDescent="0.3">
      <c r="A49" s="1">
        <v>2003</v>
      </c>
      <c r="B49" s="1">
        <v>9</v>
      </c>
      <c r="C49" s="2">
        <v>0.632189899122232</v>
      </c>
      <c r="D49" s="2">
        <v>0.62204676978440998</v>
      </c>
      <c r="E49" s="2">
        <v>0.69222026286079397</v>
      </c>
      <c r="F49" s="2">
        <v>0.551873276708025</v>
      </c>
      <c r="G49" s="2">
        <v>3.5522214455755798E-2</v>
      </c>
    </row>
    <row r="50" spans="1:7" x14ac:dyDescent="0.3">
      <c r="A50" s="1">
        <v>2003</v>
      </c>
      <c r="B50" s="1">
        <v>10</v>
      </c>
      <c r="C50" s="2">
        <v>0.57354043074542305</v>
      </c>
      <c r="D50" s="2">
        <v>0.60187191357491598</v>
      </c>
      <c r="E50" s="2">
        <v>0.67131579276517295</v>
      </c>
      <c r="F50" s="2">
        <v>0.53242803438465902</v>
      </c>
      <c r="G50" s="2">
        <v>3.5152879828153599E-2</v>
      </c>
    </row>
    <row r="51" spans="1:7" x14ac:dyDescent="0.3">
      <c r="A51" s="1">
        <v>2003</v>
      </c>
      <c r="B51" s="1">
        <v>11</v>
      </c>
      <c r="C51" s="2">
        <v>0.53159083688123698</v>
      </c>
      <c r="D51" s="2">
        <v>0.51915411884488905</v>
      </c>
      <c r="E51" s="2">
        <v>0.58857214569688598</v>
      </c>
      <c r="F51" s="2">
        <v>0.449736091992892</v>
      </c>
      <c r="G51" s="2">
        <v>3.5139793230015301E-2</v>
      </c>
    </row>
    <row r="52" spans="1:7" x14ac:dyDescent="0.3">
      <c r="A52" s="1">
        <v>2003</v>
      </c>
      <c r="B52" s="1">
        <v>12</v>
      </c>
      <c r="C52" s="2">
        <v>0.49728238506476902</v>
      </c>
      <c r="D52" s="2">
        <v>0.50935965145240303</v>
      </c>
      <c r="E52" s="2">
        <v>0.57978517422504905</v>
      </c>
      <c r="F52" s="2">
        <v>0.43893412867975701</v>
      </c>
      <c r="G52" s="2">
        <v>3.56497932968158E-2</v>
      </c>
    </row>
    <row r="53" spans="1:7" x14ac:dyDescent="0.3">
      <c r="A53" s="1">
        <v>2004</v>
      </c>
      <c r="B53" s="1">
        <v>1</v>
      </c>
      <c r="C53" s="2">
        <v>0.510303890306123</v>
      </c>
      <c r="D53" s="2">
        <v>0.50501864629346505</v>
      </c>
      <c r="E53" s="2">
        <v>0.57532735067847796</v>
      </c>
      <c r="F53" s="2">
        <v>0.43470994190845202</v>
      </c>
      <c r="G53" s="2">
        <v>3.5590659175996797E-2</v>
      </c>
    </row>
    <row r="54" spans="1:7" x14ac:dyDescent="0.3">
      <c r="A54" s="1">
        <v>2004</v>
      </c>
      <c r="B54" s="1">
        <v>2</v>
      </c>
      <c r="C54" s="2">
        <v>0.46138274195599699</v>
      </c>
      <c r="D54" s="2">
        <v>0.501697121971586</v>
      </c>
      <c r="E54" s="2">
        <v>0.57159262670502797</v>
      </c>
      <c r="F54" s="2">
        <v>0.43180161723814497</v>
      </c>
      <c r="G54" s="2">
        <v>3.5381495202640202E-2</v>
      </c>
    </row>
    <row r="55" spans="1:7" x14ac:dyDescent="0.3">
      <c r="A55" s="1">
        <v>2004</v>
      </c>
      <c r="B55" s="1">
        <v>3</v>
      </c>
      <c r="C55" s="2">
        <v>0.45727911507761798</v>
      </c>
      <c r="D55" s="2">
        <v>0.47595517982737501</v>
      </c>
      <c r="E55" s="2">
        <v>0.54567095132134003</v>
      </c>
      <c r="F55" s="2">
        <v>0.40623940833340999</v>
      </c>
      <c r="G55" s="2">
        <v>3.5290513232132503E-2</v>
      </c>
    </row>
    <row r="56" spans="1:7" x14ac:dyDescent="0.3">
      <c r="A56" s="1">
        <v>2004</v>
      </c>
      <c r="B56" s="1">
        <v>4</v>
      </c>
      <c r="C56" s="2">
        <v>0.45491866058214198</v>
      </c>
      <c r="D56" s="2">
        <v>0.49397309641272802</v>
      </c>
      <c r="E56" s="2">
        <v>0.56331714543449496</v>
      </c>
      <c r="F56" s="2">
        <v>0.42462904739096102</v>
      </c>
      <c r="G56" s="2">
        <v>3.5102345238826403E-2</v>
      </c>
    </row>
    <row r="57" spans="1:7" x14ac:dyDescent="0.3">
      <c r="A57" s="1">
        <v>2004</v>
      </c>
      <c r="B57" s="1">
        <v>5</v>
      </c>
      <c r="C57" s="2">
        <v>0.50199131238447403</v>
      </c>
      <c r="D57" s="2">
        <v>0.51279972735883905</v>
      </c>
      <c r="E57" s="2">
        <v>0.58182234873357497</v>
      </c>
      <c r="F57" s="2">
        <v>0.44377710598410403</v>
      </c>
      <c r="G57" s="2">
        <v>3.49396367671614E-2</v>
      </c>
    </row>
    <row r="58" spans="1:7" x14ac:dyDescent="0.3">
      <c r="A58" s="1">
        <v>2004</v>
      </c>
      <c r="B58" s="1">
        <v>6</v>
      </c>
      <c r="C58" s="2">
        <v>0.60325948286376496</v>
      </c>
      <c r="D58" s="2">
        <v>0.63220431104470598</v>
      </c>
      <c r="E58" s="2">
        <v>0.70238107178713804</v>
      </c>
      <c r="F58" s="2">
        <v>0.56202755030227403</v>
      </c>
      <c r="G58" s="2">
        <v>3.5523868566575002E-2</v>
      </c>
    </row>
    <row r="59" spans="1:7" x14ac:dyDescent="0.3">
      <c r="A59" s="1">
        <v>2004</v>
      </c>
      <c r="B59" s="1">
        <v>7</v>
      </c>
      <c r="C59" s="2">
        <v>0.626181743032595</v>
      </c>
      <c r="D59" s="2">
        <v>0.62193403096960798</v>
      </c>
      <c r="E59" s="2">
        <v>0.69191360733495</v>
      </c>
      <c r="F59" s="2">
        <v>0.55195445460426495</v>
      </c>
      <c r="G59" s="2">
        <v>3.5424052732657897E-2</v>
      </c>
    </row>
    <row r="60" spans="1:7" x14ac:dyDescent="0.3">
      <c r="A60" s="1">
        <v>2004</v>
      </c>
      <c r="B60" s="1">
        <v>8</v>
      </c>
      <c r="C60" s="2">
        <v>0.523204045176906</v>
      </c>
      <c r="D60" s="2">
        <v>0.55572871787296896</v>
      </c>
      <c r="E60" s="2">
        <v>0.642958007243148</v>
      </c>
      <c r="F60" s="2">
        <v>0.46849942850279003</v>
      </c>
      <c r="G60" s="2">
        <v>4.4155953879306799E-2</v>
      </c>
    </row>
    <row r="61" spans="1:7" x14ac:dyDescent="0.3">
      <c r="A61" s="1">
        <v>2004</v>
      </c>
      <c r="B61" s="1">
        <v>9</v>
      </c>
      <c r="C61" s="2">
        <v>0.59327177537291398</v>
      </c>
      <c r="D61" s="2">
        <v>0.620516384952848</v>
      </c>
      <c r="E61" s="2">
        <v>0.690238779569468</v>
      </c>
      <c r="F61" s="2">
        <v>0.550793990336228</v>
      </c>
      <c r="G61" s="2">
        <v>3.5293865893842598E-2</v>
      </c>
    </row>
    <row r="62" spans="1:7" x14ac:dyDescent="0.3">
      <c r="A62" s="1">
        <v>2004</v>
      </c>
      <c r="B62" s="1">
        <v>10</v>
      </c>
      <c r="C62" s="2">
        <v>0.58710807322224801</v>
      </c>
      <c r="D62" s="2">
        <v>0.54938880487275898</v>
      </c>
      <c r="E62" s="2">
        <v>0.618253927410647</v>
      </c>
      <c r="F62" s="2">
        <v>0.48052368233487203</v>
      </c>
      <c r="G62" s="2">
        <v>3.4859909975551502E-2</v>
      </c>
    </row>
    <row r="63" spans="1:7" x14ac:dyDescent="0.3">
      <c r="A63" s="1">
        <v>2004</v>
      </c>
      <c r="B63" s="1">
        <v>11</v>
      </c>
      <c r="C63" s="2">
        <v>0.54383517145784499</v>
      </c>
      <c r="D63" s="2">
        <v>0.55069115863820095</v>
      </c>
      <c r="E63" s="2">
        <v>0.61995615193971798</v>
      </c>
      <c r="F63" s="2">
        <v>0.48142616533668398</v>
      </c>
      <c r="G63" s="2">
        <v>3.50623267913251E-2</v>
      </c>
    </row>
    <row r="64" spans="1:7" x14ac:dyDescent="0.3">
      <c r="A64" s="1">
        <v>2004</v>
      </c>
      <c r="B64" s="1">
        <v>12</v>
      </c>
      <c r="C64" s="2">
        <v>0.518020883534137</v>
      </c>
      <c r="D64" s="2">
        <v>0.52830088766329297</v>
      </c>
      <c r="E64" s="2">
        <v>0.59800231445380703</v>
      </c>
      <c r="F64" s="2">
        <v>0.45859946087277897</v>
      </c>
      <c r="G64" s="2">
        <v>3.5283251863060701E-2</v>
      </c>
    </row>
    <row r="65" spans="1:7" x14ac:dyDescent="0.3">
      <c r="A65" s="1">
        <v>2005</v>
      </c>
      <c r="B65" s="1">
        <v>1</v>
      </c>
      <c r="C65" s="2">
        <v>0.49582995265096202</v>
      </c>
      <c r="D65" s="2">
        <v>0.50469485148552296</v>
      </c>
      <c r="E65" s="2">
        <v>0.57446728108628398</v>
      </c>
      <c r="F65" s="2">
        <v>0.43492242188476199</v>
      </c>
      <c r="G65" s="2">
        <v>3.5319193882503798E-2</v>
      </c>
    </row>
    <row r="66" spans="1:7" x14ac:dyDescent="0.3">
      <c r="A66" s="1">
        <v>2005</v>
      </c>
      <c r="B66" s="1">
        <v>2</v>
      </c>
      <c r="C66" s="2">
        <v>0.44496271167113299</v>
      </c>
      <c r="D66" s="2">
        <v>0.49572624009232402</v>
      </c>
      <c r="E66" s="2">
        <v>0.56556966100539197</v>
      </c>
      <c r="F66" s="2">
        <v>0.42588281917925602</v>
      </c>
      <c r="G66" s="2">
        <v>3.5355130081625601E-2</v>
      </c>
    </row>
    <row r="67" spans="1:7" x14ac:dyDescent="0.3">
      <c r="A67" s="1">
        <v>2005</v>
      </c>
      <c r="B67" s="1">
        <v>3</v>
      </c>
      <c r="C67" s="2">
        <v>0.43739106680184697</v>
      </c>
      <c r="D67" s="2">
        <v>0.48473578968688802</v>
      </c>
      <c r="E67" s="2">
        <v>0.55408263224824705</v>
      </c>
      <c r="F67" s="2">
        <v>0.41538894712552998</v>
      </c>
      <c r="G67" s="2">
        <v>3.5103759344183097E-2</v>
      </c>
    </row>
    <row r="68" spans="1:7" x14ac:dyDescent="0.3">
      <c r="A68" s="1">
        <v>2005</v>
      </c>
      <c r="B68" s="1">
        <v>4</v>
      </c>
      <c r="C68" s="2">
        <v>0.42729331256259001</v>
      </c>
      <c r="D68" s="2">
        <v>0.46756849945443202</v>
      </c>
      <c r="E68" s="2">
        <v>0.53690704886010299</v>
      </c>
      <c r="F68" s="2">
        <v>0.39822995004876099</v>
      </c>
      <c r="G68" s="2">
        <v>3.5099561302416697E-2</v>
      </c>
    </row>
    <row r="69" spans="1:7" x14ac:dyDescent="0.3">
      <c r="A69" s="1">
        <v>2005</v>
      </c>
      <c r="B69" s="1">
        <v>5</v>
      </c>
      <c r="C69" s="2">
        <v>0.45440738924309398</v>
      </c>
      <c r="D69" s="2">
        <v>0.51469237824722502</v>
      </c>
      <c r="E69" s="2">
        <v>0.58361628588513503</v>
      </c>
      <c r="F69" s="2">
        <v>0.44576847060931502</v>
      </c>
      <c r="G69" s="2">
        <v>3.4889667321783599E-2</v>
      </c>
    </row>
    <row r="70" spans="1:7" x14ac:dyDescent="0.3">
      <c r="A70" s="1">
        <v>2005</v>
      </c>
      <c r="B70" s="1">
        <v>6</v>
      </c>
      <c r="C70" s="2">
        <v>0.54029119965678096</v>
      </c>
      <c r="D70" s="2">
        <v>0.55543211475263998</v>
      </c>
      <c r="E70" s="2">
        <v>0.62456116697110997</v>
      </c>
      <c r="F70" s="2">
        <v>0.48630306253416999</v>
      </c>
      <c r="G70" s="2">
        <v>3.4993512655194001E-2</v>
      </c>
    </row>
    <row r="71" spans="1:7" x14ac:dyDescent="0.3">
      <c r="A71" s="1">
        <v>2005</v>
      </c>
      <c r="B71" s="1">
        <v>7</v>
      </c>
      <c r="C71" s="2">
        <v>0.59293183520599302</v>
      </c>
      <c r="D71" s="2">
        <v>0.64424162423363796</v>
      </c>
      <c r="E71" s="2">
        <v>0.71481403110200603</v>
      </c>
      <c r="F71" s="2">
        <v>0.57366921736526999</v>
      </c>
      <c r="G71" s="2">
        <v>3.5724146847132897E-2</v>
      </c>
    </row>
    <row r="72" spans="1:7" x14ac:dyDescent="0.3">
      <c r="A72" s="1">
        <v>2005</v>
      </c>
      <c r="B72" s="1">
        <v>8</v>
      </c>
      <c r="C72" s="2">
        <v>0.61369987462124997</v>
      </c>
      <c r="D72" s="2">
        <v>0.63865318678340599</v>
      </c>
      <c r="E72" s="2">
        <v>0.70948189229186498</v>
      </c>
      <c r="F72" s="2">
        <v>0.567824481274948</v>
      </c>
      <c r="G72" s="2">
        <v>3.5853886651422202E-2</v>
      </c>
    </row>
    <row r="73" spans="1:7" x14ac:dyDescent="0.3">
      <c r="A73" s="1">
        <v>2005</v>
      </c>
      <c r="B73" s="1">
        <v>9</v>
      </c>
      <c r="C73" s="2">
        <v>0.61891115321858903</v>
      </c>
      <c r="D73" s="2">
        <v>0.61998476585402795</v>
      </c>
      <c r="E73" s="2">
        <v>0.68992704526087001</v>
      </c>
      <c r="F73" s="2">
        <v>0.55004248644718601</v>
      </c>
      <c r="G73" s="2">
        <v>3.5405172803779701E-2</v>
      </c>
    </row>
    <row r="74" spans="1:7" x14ac:dyDescent="0.3">
      <c r="A74" s="1">
        <v>2005</v>
      </c>
      <c r="B74" s="1">
        <v>10</v>
      </c>
      <c r="C74" s="2">
        <v>0.57579532902004105</v>
      </c>
      <c r="D74" s="2">
        <v>0.59210112646822899</v>
      </c>
      <c r="E74" s="2">
        <v>0.66101540058632402</v>
      </c>
      <c r="F74" s="2">
        <v>0.52318685235013396</v>
      </c>
      <c r="G74" s="2">
        <v>3.4884790780203297E-2</v>
      </c>
    </row>
    <row r="75" spans="1:7" x14ac:dyDescent="0.3">
      <c r="A75" s="1">
        <v>2005</v>
      </c>
      <c r="B75" s="1">
        <v>11</v>
      </c>
      <c r="C75" s="2">
        <v>0.44433739772180197</v>
      </c>
      <c r="D75" s="2">
        <v>0.45874706068369198</v>
      </c>
      <c r="E75" s="2">
        <v>0.54501781816066697</v>
      </c>
      <c r="F75" s="2">
        <v>0.37247630320671599</v>
      </c>
      <c r="G75" s="2">
        <v>4.3670739676901403E-2</v>
      </c>
    </row>
    <row r="76" spans="1:7" x14ac:dyDescent="0.3">
      <c r="A76" s="1">
        <v>2005</v>
      </c>
      <c r="B76" s="1">
        <v>12</v>
      </c>
      <c r="C76" s="2">
        <v>0.46761222892912901</v>
      </c>
      <c r="D76" s="2">
        <v>0.50229904215055599</v>
      </c>
      <c r="E76" s="2">
        <v>0.572162597740002</v>
      </c>
      <c r="F76" s="2">
        <v>0.43243548656111003</v>
      </c>
      <c r="G76" s="2">
        <v>3.5365322367358301E-2</v>
      </c>
    </row>
    <row r="77" spans="1:7" x14ac:dyDescent="0.3">
      <c r="A77" s="1">
        <v>2006</v>
      </c>
      <c r="B77" s="1">
        <v>1</v>
      </c>
      <c r="C77" s="2">
        <v>0.45807695782282098</v>
      </c>
      <c r="D77" s="2">
        <v>0.49931210679402899</v>
      </c>
      <c r="E77" s="2">
        <v>0.56926144755664798</v>
      </c>
      <c r="F77" s="2">
        <v>0.42936276603140999</v>
      </c>
      <c r="G77" s="2">
        <v>3.5408747301546403E-2</v>
      </c>
    </row>
    <row r="78" spans="1:7" x14ac:dyDescent="0.3">
      <c r="A78" s="1">
        <v>2006</v>
      </c>
      <c r="B78" s="1">
        <v>2</v>
      </c>
      <c r="C78" s="2">
        <v>0.41559440559440602</v>
      </c>
      <c r="D78" s="2">
        <v>0.49038665615251298</v>
      </c>
      <c r="E78" s="2">
        <v>0.56060119212787995</v>
      </c>
      <c r="F78" s="2">
        <v>0.420172120177147</v>
      </c>
      <c r="G78" s="2">
        <v>3.5542990600645002E-2</v>
      </c>
    </row>
    <row r="79" spans="1:7" x14ac:dyDescent="0.3">
      <c r="A79" s="1">
        <v>2006</v>
      </c>
      <c r="B79" s="1">
        <v>3</v>
      </c>
      <c r="C79" s="2">
        <v>0.41690054144982502</v>
      </c>
      <c r="D79" s="2">
        <v>0.46129148977870199</v>
      </c>
      <c r="E79" s="2">
        <v>0.53116191043946803</v>
      </c>
      <c r="F79" s="2">
        <v>0.391421069117936</v>
      </c>
      <c r="G79" s="2">
        <v>3.5368797504835403E-2</v>
      </c>
    </row>
    <row r="80" spans="1:7" x14ac:dyDescent="0.3">
      <c r="A80" s="1">
        <v>2006</v>
      </c>
      <c r="B80" s="1">
        <v>4</v>
      </c>
      <c r="C80" s="2">
        <v>0.45292339935030801</v>
      </c>
      <c r="D80" s="2">
        <v>0.50835039387171099</v>
      </c>
      <c r="E80" s="2">
        <v>0.57786286833684197</v>
      </c>
      <c r="F80" s="2">
        <v>0.43883791940658101</v>
      </c>
      <c r="G80" s="2">
        <v>3.5187603139733202E-2</v>
      </c>
    </row>
    <row r="81" spans="1:7" x14ac:dyDescent="0.3">
      <c r="A81" s="1">
        <v>2006</v>
      </c>
      <c r="B81" s="1">
        <v>5</v>
      </c>
      <c r="C81" s="2">
        <v>0.49522722609766201</v>
      </c>
      <c r="D81" s="2">
        <v>0.53527386581391001</v>
      </c>
      <c r="E81" s="2">
        <v>0.604681633003332</v>
      </c>
      <c r="F81" s="2">
        <v>0.46586609862448902</v>
      </c>
      <c r="G81" s="2">
        <v>3.51345997314692E-2</v>
      </c>
    </row>
    <row r="82" spans="1:7" x14ac:dyDescent="0.3">
      <c r="A82" s="1">
        <v>2006</v>
      </c>
      <c r="B82" s="1">
        <v>6</v>
      </c>
      <c r="C82" s="2">
        <v>0.56560509521621405</v>
      </c>
      <c r="D82" s="2">
        <v>0.60407942306377405</v>
      </c>
      <c r="E82" s="2">
        <v>0.67411367357754404</v>
      </c>
      <c r="F82" s="2">
        <v>0.53404517255000294</v>
      </c>
      <c r="G82" s="2">
        <v>3.5451729092213301E-2</v>
      </c>
    </row>
    <row r="83" spans="1:7" x14ac:dyDescent="0.3">
      <c r="A83" s="1">
        <v>2006</v>
      </c>
      <c r="B83" s="1">
        <v>7</v>
      </c>
      <c r="C83" s="2">
        <v>0.60553492325126101</v>
      </c>
      <c r="D83" s="2">
        <v>0.61090586484027798</v>
      </c>
      <c r="E83" s="2">
        <v>0.68095373013597804</v>
      </c>
      <c r="F83" s="2">
        <v>0.54085799954457903</v>
      </c>
      <c r="G83" s="2">
        <v>3.5458620970930603E-2</v>
      </c>
    </row>
    <row r="84" spans="1:7" x14ac:dyDescent="0.3">
      <c r="A84" s="1">
        <v>2006</v>
      </c>
      <c r="B84" s="1">
        <v>8</v>
      </c>
      <c r="C84" s="2">
        <v>0.64412163892445495</v>
      </c>
      <c r="D84" s="2">
        <v>0.66540594181075297</v>
      </c>
      <c r="E84" s="2">
        <v>0.73623069353216497</v>
      </c>
      <c r="F84" s="2">
        <v>0.59458119008934196</v>
      </c>
      <c r="G84" s="2">
        <v>3.5851885222317803E-2</v>
      </c>
    </row>
    <row r="85" spans="1:7" x14ac:dyDescent="0.3">
      <c r="A85" s="1">
        <v>2006</v>
      </c>
      <c r="B85" s="1">
        <v>9</v>
      </c>
      <c r="C85" s="2">
        <v>0.63678476582604204</v>
      </c>
      <c r="D85" s="2">
        <v>0.637379637911345</v>
      </c>
      <c r="E85" s="2">
        <v>0.70759491028460098</v>
      </c>
      <c r="F85" s="2">
        <v>0.56716436553808802</v>
      </c>
      <c r="G85" s="2">
        <v>3.55433633693732E-2</v>
      </c>
    </row>
    <row r="86" spans="1:7" x14ac:dyDescent="0.3">
      <c r="A86" s="1">
        <v>2006</v>
      </c>
      <c r="B86" s="1">
        <v>10</v>
      </c>
      <c r="C86" s="2">
        <v>0.60504052785311901</v>
      </c>
      <c r="D86" s="2">
        <v>0.60553572725665405</v>
      </c>
      <c r="E86" s="2">
        <v>0.67534734295474197</v>
      </c>
      <c r="F86" s="2">
        <v>0.53572411155856603</v>
      </c>
      <c r="G86" s="2">
        <v>3.5339030104015803E-2</v>
      </c>
    </row>
    <row r="87" spans="1:7" x14ac:dyDescent="0.3">
      <c r="A87" s="1">
        <v>2006</v>
      </c>
      <c r="B87" s="1">
        <v>11</v>
      </c>
      <c r="C87" s="2">
        <v>0.50861927248196803</v>
      </c>
      <c r="D87" s="2">
        <v>0.55400322979628702</v>
      </c>
      <c r="E87" s="2">
        <v>0.62425092800372906</v>
      </c>
      <c r="F87" s="2">
        <v>0.48375553158884499</v>
      </c>
      <c r="G87" s="2">
        <v>3.5559777507893998E-2</v>
      </c>
    </row>
    <row r="88" spans="1:7" x14ac:dyDescent="0.3">
      <c r="A88" s="1">
        <v>2006</v>
      </c>
      <c r="B88" s="1">
        <v>12</v>
      </c>
      <c r="C88" s="2">
        <v>0.48999582990115298</v>
      </c>
      <c r="D88" s="2">
        <v>0.50526674246663805</v>
      </c>
      <c r="E88" s="2">
        <v>0.57578255639471498</v>
      </c>
      <c r="F88" s="2">
        <v>0.43475092853856101</v>
      </c>
      <c r="G88" s="2">
        <v>3.5695499184410603E-2</v>
      </c>
    </row>
    <row r="89" spans="1:7" x14ac:dyDescent="0.3">
      <c r="A89" s="1">
        <v>2007</v>
      </c>
      <c r="B89" s="1">
        <v>1</v>
      </c>
      <c r="C89" s="2">
        <v>0.50442712835199099</v>
      </c>
      <c r="D89" s="2">
        <v>0.51169797217038604</v>
      </c>
      <c r="E89" s="2">
        <v>0.58231803204188304</v>
      </c>
      <c r="F89" s="2">
        <v>0.44107791229888899</v>
      </c>
      <c r="G89" s="2">
        <v>3.5748269063690899E-2</v>
      </c>
    </row>
    <row r="90" spans="1:7" x14ac:dyDescent="0.3">
      <c r="A90" s="1">
        <v>2007</v>
      </c>
      <c r="B90" s="1">
        <v>2</v>
      </c>
      <c r="C90" s="2">
        <v>0.45445474441144201</v>
      </c>
      <c r="D90" s="2">
        <v>0.53549031709740103</v>
      </c>
      <c r="E90" s="2">
        <v>0.60660660050835902</v>
      </c>
      <c r="F90" s="2">
        <v>0.46437403368644298</v>
      </c>
      <c r="G90" s="2">
        <v>3.5999460193189503E-2</v>
      </c>
    </row>
    <row r="91" spans="1:7" x14ac:dyDescent="0.3">
      <c r="A91" s="1">
        <v>2007</v>
      </c>
      <c r="B91" s="1">
        <v>3</v>
      </c>
      <c r="C91" s="2">
        <v>0.45871876159677499</v>
      </c>
      <c r="D91" s="2">
        <v>0.47748969664684499</v>
      </c>
      <c r="E91" s="2">
        <v>0.54795469580624601</v>
      </c>
      <c r="F91" s="2">
        <v>0.40702469748744402</v>
      </c>
      <c r="G91" s="2">
        <v>3.5669776464459298E-2</v>
      </c>
    </row>
    <row r="92" spans="1:7" x14ac:dyDescent="0.3">
      <c r="A92" s="1">
        <v>2007</v>
      </c>
      <c r="B92" s="1">
        <v>4</v>
      </c>
      <c r="C92" s="2">
        <v>0.48960593266805702</v>
      </c>
      <c r="D92" s="2">
        <v>0.51754269657226504</v>
      </c>
      <c r="E92" s="2">
        <v>0.58761335646647195</v>
      </c>
      <c r="F92" s="2">
        <v>0.44747203667805802</v>
      </c>
      <c r="G92" s="2">
        <v>3.5470159724113902E-2</v>
      </c>
    </row>
    <row r="93" spans="1:7" x14ac:dyDescent="0.3">
      <c r="A93" s="1">
        <v>2007</v>
      </c>
      <c r="B93" s="1">
        <v>5</v>
      </c>
      <c r="C93" s="2">
        <v>0.53138331929233495</v>
      </c>
      <c r="D93" s="2">
        <v>0.56136374337860695</v>
      </c>
      <c r="E93" s="2">
        <v>0.63126268123315799</v>
      </c>
      <c r="F93" s="2">
        <v>0.49146480552405702</v>
      </c>
      <c r="G93" s="2">
        <v>3.53832330677364E-2</v>
      </c>
    </row>
    <row r="94" spans="1:7" x14ac:dyDescent="0.3">
      <c r="A94" s="1">
        <v>2007</v>
      </c>
      <c r="B94" s="1">
        <v>6</v>
      </c>
      <c r="C94" s="2">
        <v>0.63189755128279901</v>
      </c>
      <c r="D94" s="2">
        <v>0.60981766456000996</v>
      </c>
      <c r="E94" s="2">
        <v>0.68002297490268404</v>
      </c>
      <c r="F94" s="2">
        <v>0.539612354217336</v>
      </c>
      <c r="G94" s="2">
        <v>3.5538320533805803E-2</v>
      </c>
    </row>
    <row r="95" spans="1:7" x14ac:dyDescent="0.3">
      <c r="A95" s="1">
        <v>2007</v>
      </c>
      <c r="B95" s="1">
        <v>7</v>
      </c>
      <c r="C95" s="2">
        <v>0.74662956871344899</v>
      </c>
      <c r="D95" s="2">
        <v>0.68172182991015096</v>
      </c>
      <c r="E95" s="2">
        <v>0.75266665931867205</v>
      </c>
      <c r="F95" s="2">
        <v>0.61077700050162997</v>
      </c>
      <c r="G95" s="2">
        <v>3.5912669218750998E-2</v>
      </c>
    </row>
    <row r="96" spans="1:7" x14ac:dyDescent="0.3">
      <c r="A96" s="1">
        <v>2007</v>
      </c>
      <c r="B96" s="1">
        <v>8</v>
      </c>
      <c r="C96" s="2">
        <v>0.75913632338056802</v>
      </c>
      <c r="D96" s="2">
        <v>0.75982906449378895</v>
      </c>
      <c r="E96" s="2">
        <v>0.83154720971208895</v>
      </c>
      <c r="F96" s="2">
        <v>0.68811091927548995</v>
      </c>
      <c r="G96" s="2">
        <v>3.6304126004393297E-2</v>
      </c>
    </row>
    <row r="97" spans="1:7" x14ac:dyDescent="0.3">
      <c r="A97" s="1">
        <v>2007</v>
      </c>
      <c r="B97" s="1">
        <v>9</v>
      </c>
      <c r="C97" s="2">
        <v>0.78251833582137997</v>
      </c>
      <c r="D97" s="2">
        <v>0.69210312500291404</v>
      </c>
      <c r="E97" s="2">
        <v>0.76285291920409903</v>
      </c>
      <c r="F97" s="2">
        <v>0.62135333080172905</v>
      </c>
      <c r="G97" s="2">
        <v>3.5813941306576703E-2</v>
      </c>
    </row>
    <row r="98" spans="1:7" x14ac:dyDescent="0.3">
      <c r="A98" s="1">
        <v>2007</v>
      </c>
      <c r="B98" s="1">
        <v>10</v>
      </c>
      <c r="C98" s="2">
        <v>0.70529191003692304</v>
      </c>
      <c r="D98" s="2">
        <v>0.70704703238891897</v>
      </c>
      <c r="E98" s="2">
        <v>0.77696546723695203</v>
      </c>
      <c r="F98" s="2">
        <v>0.63712859754088602</v>
      </c>
      <c r="G98" s="2">
        <v>3.5393102554822899E-2</v>
      </c>
    </row>
    <row r="99" spans="1:7" x14ac:dyDescent="0.3">
      <c r="A99" s="1">
        <v>2007</v>
      </c>
      <c r="B99" s="1">
        <v>11</v>
      </c>
      <c r="C99" s="2">
        <v>0.60425557724484003</v>
      </c>
      <c r="D99" s="2">
        <v>0.58387242149247298</v>
      </c>
      <c r="E99" s="2">
        <v>0.65411318785638195</v>
      </c>
      <c r="F99" s="2">
        <v>0.51363165512856401</v>
      </c>
      <c r="G99" s="2">
        <v>3.5556268569949499E-2</v>
      </c>
    </row>
    <row r="100" spans="1:7" x14ac:dyDescent="0.3">
      <c r="A100" s="1">
        <v>2007</v>
      </c>
      <c r="B100" s="1">
        <v>12</v>
      </c>
      <c r="C100" s="2">
        <v>0.55838690909091004</v>
      </c>
      <c r="D100" s="2">
        <v>0.56717892756301602</v>
      </c>
      <c r="E100" s="2">
        <v>0.63789038360713401</v>
      </c>
      <c r="F100" s="2">
        <v>0.49646747151889897</v>
      </c>
      <c r="G100" s="2">
        <v>3.5794534317163701E-2</v>
      </c>
    </row>
    <row r="101" spans="1:7" x14ac:dyDescent="0.3">
      <c r="A101" s="1">
        <v>2008</v>
      </c>
      <c r="B101" s="1">
        <v>1</v>
      </c>
      <c r="C101" s="2">
        <v>0.56120333080999096</v>
      </c>
      <c r="D101" s="2">
        <v>0.54919668895752904</v>
      </c>
      <c r="E101" s="2">
        <v>0.62080627564992596</v>
      </c>
      <c r="F101" s="2">
        <v>0.47758710226513301</v>
      </c>
      <c r="G101" s="2">
        <v>3.6249173071753502E-2</v>
      </c>
    </row>
    <row r="102" spans="1:7" x14ac:dyDescent="0.3">
      <c r="A102" s="1">
        <v>2008</v>
      </c>
      <c r="B102" s="1">
        <v>2</v>
      </c>
      <c r="C102" s="2">
        <v>0.52856499608457497</v>
      </c>
      <c r="D102" s="2">
        <v>0.55589005084710097</v>
      </c>
      <c r="E102" s="2">
        <v>0.62762973341483197</v>
      </c>
      <c r="F102" s="2">
        <v>0.48415036827937102</v>
      </c>
      <c r="G102" s="2">
        <v>3.6315028331066299E-2</v>
      </c>
    </row>
    <row r="103" spans="1:7" x14ac:dyDescent="0.3">
      <c r="A103" s="1">
        <v>2008</v>
      </c>
      <c r="B103" s="1">
        <v>3</v>
      </c>
      <c r="C103" s="2">
        <v>0.52190209619759498</v>
      </c>
      <c r="D103" s="2">
        <v>0.53613926529820899</v>
      </c>
      <c r="E103" s="2">
        <v>0.60781195289192802</v>
      </c>
      <c r="F103" s="2">
        <v>0.46446657770449001</v>
      </c>
      <c r="G103" s="2">
        <v>3.6281115100728498E-2</v>
      </c>
    </row>
    <row r="104" spans="1:7" x14ac:dyDescent="0.3">
      <c r="A104" s="1">
        <v>2008</v>
      </c>
      <c r="B104" s="1">
        <v>4</v>
      </c>
      <c r="C104" s="2">
        <v>0.55514329673985396</v>
      </c>
      <c r="D104" s="2">
        <v>0.55819154821943195</v>
      </c>
      <c r="E104" s="2">
        <v>0.62986127662409996</v>
      </c>
      <c r="F104" s="2">
        <v>0.486521819814764</v>
      </c>
      <c r="G104" s="2">
        <v>3.6279617142689603E-2</v>
      </c>
    </row>
    <row r="105" spans="1:7" x14ac:dyDescent="0.3">
      <c r="A105" s="1">
        <v>2008</v>
      </c>
      <c r="B105" s="1">
        <v>5</v>
      </c>
      <c r="C105" s="2">
        <v>0.59645026893195696</v>
      </c>
      <c r="D105" s="2">
        <v>0.62448855663524305</v>
      </c>
      <c r="E105" s="2">
        <v>0.69563618922460702</v>
      </c>
      <c r="F105" s="2">
        <v>0.55334092404587998</v>
      </c>
      <c r="G105" s="2">
        <v>3.6015329322536101E-2</v>
      </c>
    </row>
    <row r="106" spans="1:7" x14ac:dyDescent="0.3">
      <c r="A106" s="1">
        <v>2008</v>
      </c>
      <c r="B106" s="1">
        <v>6</v>
      </c>
      <c r="C106" s="2">
        <v>0.693554089251604</v>
      </c>
      <c r="D106" s="2">
        <v>0.64500644038395905</v>
      </c>
      <c r="E106" s="2">
        <v>0.71628736647977198</v>
      </c>
      <c r="F106" s="2">
        <v>0.573725514288147</v>
      </c>
      <c r="G106" s="2">
        <v>3.60828032405935E-2</v>
      </c>
    </row>
    <row r="107" spans="1:7" x14ac:dyDescent="0.3">
      <c r="A107" s="1">
        <v>2008</v>
      </c>
      <c r="B107" s="1">
        <v>7</v>
      </c>
      <c r="C107" s="2">
        <v>0.69543128758400896</v>
      </c>
      <c r="D107" s="2">
        <v>0.68738784937966302</v>
      </c>
      <c r="E107" s="2">
        <v>0.75811193438665103</v>
      </c>
      <c r="F107" s="2">
        <v>0.616663764372676</v>
      </c>
      <c r="G107" s="2">
        <v>3.5800927168762903E-2</v>
      </c>
    </row>
    <row r="108" spans="1:7" x14ac:dyDescent="0.3">
      <c r="A108" s="1">
        <v>2008</v>
      </c>
      <c r="B108" s="1">
        <v>8</v>
      </c>
      <c r="C108" s="2">
        <v>0.70098483617655105</v>
      </c>
      <c r="D108" s="2">
        <v>0.70524917925004305</v>
      </c>
      <c r="E108" s="2">
        <v>0.77642604399089599</v>
      </c>
      <c r="F108" s="2">
        <v>0.63407231450919099</v>
      </c>
      <c r="G108" s="2">
        <v>3.6030126801023798E-2</v>
      </c>
    </row>
    <row r="109" spans="1:7" x14ac:dyDescent="0.3">
      <c r="A109" s="1">
        <v>2008</v>
      </c>
      <c r="B109" s="1">
        <v>9</v>
      </c>
      <c r="C109" s="2">
        <v>0.78174817451624501</v>
      </c>
      <c r="D109" s="2">
        <v>0.68055495953718703</v>
      </c>
      <c r="E109" s="2">
        <v>0.75165477064806996</v>
      </c>
      <c r="F109" s="2">
        <v>0.609455148426303</v>
      </c>
      <c r="G109" s="2">
        <v>3.5991121822813797E-2</v>
      </c>
    </row>
    <row r="110" spans="1:7" x14ac:dyDescent="0.3">
      <c r="A110" s="1">
        <v>2008</v>
      </c>
      <c r="B110" s="1">
        <v>10</v>
      </c>
      <c r="C110" s="2">
        <v>0.69649948708384002</v>
      </c>
      <c r="D110" s="2">
        <v>0.68230392349796598</v>
      </c>
      <c r="E110" s="2">
        <v>0.75236267339696095</v>
      </c>
      <c r="F110" s="2">
        <v>0.61224517359897102</v>
      </c>
      <c r="G110" s="2">
        <v>3.5464130817962097E-2</v>
      </c>
    </row>
    <row r="111" spans="1:7" x14ac:dyDescent="0.3">
      <c r="A111" s="1">
        <v>2008</v>
      </c>
      <c r="B111" s="1">
        <v>11</v>
      </c>
      <c r="C111" s="2">
        <v>0.59306249999999805</v>
      </c>
      <c r="D111" s="2">
        <v>0.59485469608071695</v>
      </c>
      <c r="E111" s="2">
        <v>0.66530241933004997</v>
      </c>
      <c r="F111" s="2">
        <v>0.52440697283138404</v>
      </c>
      <c r="G111" s="2">
        <v>3.5661031302212598E-2</v>
      </c>
    </row>
    <row r="112" spans="1:7" x14ac:dyDescent="0.3">
      <c r="A112" s="1">
        <v>2008</v>
      </c>
      <c r="B112" s="1">
        <v>12</v>
      </c>
      <c r="C112" s="2">
        <v>0.55874611808921204</v>
      </c>
      <c r="D112" s="2">
        <v>0.53228946281729705</v>
      </c>
      <c r="E112" s="2">
        <v>0.60278204346340103</v>
      </c>
      <c r="F112" s="2">
        <v>0.46179688217119302</v>
      </c>
      <c r="G112" s="2">
        <v>3.5683738367204898E-2</v>
      </c>
    </row>
    <row r="113" spans="1:7" x14ac:dyDescent="0.3">
      <c r="A113" s="1">
        <v>2009</v>
      </c>
      <c r="B113" s="1">
        <v>1</v>
      </c>
      <c r="C113" s="2">
        <v>0.57949562682216005</v>
      </c>
      <c r="D113" s="2">
        <v>0.56208546705232199</v>
      </c>
      <c r="E113" s="2">
        <v>0.632667720241197</v>
      </c>
      <c r="F113" s="2">
        <v>0.49150321386344697</v>
      </c>
      <c r="G113" s="2">
        <v>3.5729131109613302E-2</v>
      </c>
    </row>
    <row r="114" spans="1:7" x14ac:dyDescent="0.3">
      <c r="A114" s="1">
        <v>2009</v>
      </c>
      <c r="B114" s="1">
        <v>2</v>
      </c>
      <c r="C114" s="2">
        <v>0.49758463696191901</v>
      </c>
      <c r="D114" s="2">
        <v>0.55729332899028705</v>
      </c>
      <c r="E114" s="2">
        <v>0.62772863567066395</v>
      </c>
      <c r="F114" s="2">
        <v>0.48685802230990899</v>
      </c>
      <c r="G114" s="2">
        <v>3.5654745965600199E-2</v>
      </c>
    </row>
    <row r="115" spans="1:7" x14ac:dyDescent="0.3">
      <c r="A115" s="1">
        <v>2009</v>
      </c>
      <c r="B115" s="1">
        <v>3</v>
      </c>
      <c r="C115" s="2">
        <v>0.53345380947099796</v>
      </c>
      <c r="D115" s="2">
        <v>0.48925805857989801</v>
      </c>
      <c r="E115" s="2">
        <v>0.55906755296053501</v>
      </c>
      <c r="F115" s="2">
        <v>0.41944856419926102</v>
      </c>
      <c r="G115" s="2">
        <v>3.5337956281264203E-2</v>
      </c>
    </row>
    <row r="116" spans="1:7" x14ac:dyDescent="0.3">
      <c r="A116" s="1">
        <v>2009</v>
      </c>
      <c r="B116" s="1">
        <v>4</v>
      </c>
      <c r="C116" s="2">
        <v>0.55627320832853899</v>
      </c>
      <c r="D116" s="2">
        <v>0.57727975155713096</v>
      </c>
      <c r="E116" s="2">
        <v>0.64644898002767803</v>
      </c>
      <c r="F116" s="2">
        <v>0.508110523086584</v>
      </c>
      <c r="G116" s="2">
        <v>3.5013850098575501E-2</v>
      </c>
    </row>
    <row r="117" spans="1:7" x14ac:dyDescent="0.3">
      <c r="A117" s="1">
        <v>2009</v>
      </c>
      <c r="B117" s="1">
        <v>5</v>
      </c>
      <c r="C117" s="2">
        <v>0.59614282358468396</v>
      </c>
      <c r="D117" s="2">
        <v>0.59331911404129201</v>
      </c>
      <c r="E117" s="2">
        <v>0.662319675436155</v>
      </c>
      <c r="F117" s="2">
        <v>0.52431855264642901</v>
      </c>
      <c r="G117" s="2">
        <v>3.4928469882037599E-2</v>
      </c>
    </row>
    <row r="118" spans="1:7" x14ac:dyDescent="0.3">
      <c r="A118" s="1">
        <v>2009</v>
      </c>
      <c r="B118" s="1">
        <v>6</v>
      </c>
      <c r="C118" s="2">
        <v>0.69789108311121695</v>
      </c>
      <c r="D118" s="2">
        <v>0.64209269440466399</v>
      </c>
      <c r="E118" s="2">
        <v>0.71172231951855403</v>
      </c>
      <c r="F118" s="2">
        <v>0.57246306929077395</v>
      </c>
      <c r="G118" s="2">
        <v>3.5246905452991799E-2</v>
      </c>
    </row>
    <row r="119" spans="1:7" x14ac:dyDescent="0.3">
      <c r="A119" s="1">
        <v>2009</v>
      </c>
      <c r="B119" s="1">
        <v>7</v>
      </c>
      <c r="C119" s="2">
        <v>0.76051254303984395</v>
      </c>
      <c r="D119" s="2">
        <v>0.70313370827372101</v>
      </c>
      <c r="E119" s="2">
        <v>0.77313284694784401</v>
      </c>
      <c r="F119" s="2">
        <v>0.63313456959959902</v>
      </c>
      <c r="G119" s="2">
        <v>3.5433955282712898E-2</v>
      </c>
    </row>
    <row r="120" spans="1:7" x14ac:dyDescent="0.3">
      <c r="A120" s="1">
        <v>2009</v>
      </c>
      <c r="B120" s="1">
        <v>8</v>
      </c>
      <c r="C120" s="2">
        <v>0.70939382917345695</v>
      </c>
      <c r="D120" s="2">
        <v>0.74185954991997605</v>
      </c>
      <c r="E120" s="2">
        <v>0.81255551806267101</v>
      </c>
      <c r="F120" s="2">
        <v>0.67116358177727997</v>
      </c>
      <c r="G120" s="2">
        <v>3.5786694254888798E-2</v>
      </c>
    </row>
    <row r="121" spans="1:7" x14ac:dyDescent="0.3">
      <c r="A121" s="1">
        <v>2009</v>
      </c>
      <c r="B121" s="1">
        <v>9</v>
      </c>
      <c r="C121" s="2">
        <v>0.70959949077020801</v>
      </c>
      <c r="D121" s="2">
        <v>0.64627586139516602</v>
      </c>
      <c r="E121" s="2">
        <v>0.71615945309079598</v>
      </c>
      <c r="F121" s="2">
        <v>0.57639226969953605</v>
      </c>
      <c r="G121" s="2">
        <v>3.5375464756307998E-2</v>
      </c>
    </row>
    <row r="122" spans="1:7" x14ac:dyDescent="0.3">
      <c r="A122" s="1">
        <v>2009</v>
      </c>
      <c r="B122" s="1">
        <v>10</v>
      </c>
      <c r="C122" s="2">
        <v>0.69691385960400998</v>
      </c>
      <c r="D122" s="2">
        <v>0.65678476602875902</v>
      </c>
      <c r="E122" s="2">
        <v>0.72604936691934197</v>
      </c>
      <c r="F122" s="2">
        <v>0.58752016513817595</v>
      </c>
      <c r="G122" s="2">
        <v>3.5062128150716597E-2</v>
      </c>
    </row>
    <row r="123" spans="1:7" x14ac:dyDescent="0.3">
      <c r="A123" s="1">
        <v>2009</v>
      </c>
      <c r="B123" s="1">
        <v>11</v>
      </c>
      <c r="C123" s="2">
        <v>0.61457536024925397</v>
      </c>
      <c r="D123" s="2">
        <v>0.60493862006321097</v>
      </c>
      <c r="E123" s="2">
        <v>0.67383950747117705</v>
      </c>
      <c r="F123" s="2">
        <v>0.53603773265524501</v>
      </c>
      <c r="G123" s="2">
        <v>3.4878014352706002E-2</v>
      </c>
    </row>
    <row r="124" spans="1:7" x14ac:dyDescent="0.3">
      <c r="A124" s="1">
        <v>2009</v>
      </c>
      <c r="B124" s="1">
        <v>12</v>
      </c>
      <c r="C124" s="2">
        <v>0.617732707313847</v>
      </c>
      <c r="D124" s="2">
        <v>0.55048464025795796</v>
      </c>
      <c r="E124" s="2">
        <v>0.61974480073932103</v>
      </c>
      <c r="F124" s="2">
        <v>0.48122447977659599</v>
      </c>
      <c r="G124" s="2">
        <v>3.5059880390748199E-2</v>
      </c>
    </row>
    <row r="125" spans="1:7" x14ac:dyDescent="0.3">
      <c r="A125" s="1">
        <v>2010</v>
      </c>
      <c r="B125" s="1">
        <v>1</v>
      </c>
      <c r="C125" s="2">
        <v>0.66731247460382004</v>
      </c>
      <c r="D125" s="2">
        <v>0.62423042122456796</v>
      </c>
      <c r="E125" s="2">
        <v>0.69781181282067795</v>
      </c>
      <c r="F125" s="2">
        <v>0.55064902962845896</v>
      </c>
      <c r="G125" s="2">
        <v>3.7247311736140098E-2</v>
      </c>
    </row>
    <row r="126" spans="1:7" x14ac:dyDescent="0.3">
      <c r="A126" s="1">
        <v>2010</v>
      </c>
      <c r="B126" s="1">
        <v>2</v>
      </c>
      <c r="C126" s="2">
        <v>0.55715721474228197</v>
      </c>
      <c r="D126" s="2">
        <v>0.59124091248255195</v>
      </c>
      <c r="E126" s="2">
        <v>0.66188841904030804</v>
      </c>
      <c r="F126" s="2">
        <v>0.52059340592479597</v>
      </c>
      <c r="G126" s="2">
        <v>3.5762162729698399E-2</v>
      </c>
    </row>
    <row r="127" spans="1:7" x14ac:dyDescent="0.3">
      <c r="A127" s="1">
        <v>2010</v>
      </c>
      <c r="B127" s="1">
        <v>3</v>
      </c>
      <c r="C127" s="2">
        <v>0.53791344837030997</v>
      </c>
      <c r="D127" s="2">
        <v>0.52587208998979296</v>
      </c>
      <c r="E127" s="2">
        <v>0.59648027021384997</v>
      </c>
      <c r="F127" s="2">
        <v>0.455263909765736</v>
      </c>
      <c r="G127" s="2">
        <v>3.5742255519751E-2</v>
      </c>
    </row>
    <row r="128" spans="1:7" x14ac:dyDescent="0.3">
      <c r="A128" s="1">
        <v>2010</v>
      </c>
      <c r="B128" s="1">
        <v>4</v>
      </c>
      <c r="C128" s="2">
        <v>0.55292343450916004</v>
      </c>
      <c r="D128" s="2">
        <v>0.53782431339658499</v>
      </c>
      <c r="E128" s="2">
        <v>0.60755105815549804</v>
      </c>
      <c r="F128" s="2">
        <v>0.46809756863767099</v>
      </c>
      <c r="G128" s="2">
        <v>3.5296067960188401E-2</v>
      </c>
    </row>
    <row r="129" spans="1:7" x14ac:dyDescent="0.3">
      <c r="A129" s="1">
        <v>2010</v>
      </c>
      <c r="B129" s="1">
        <v>5</v>
      </c>
      <c r="C129" s="2">
        <v>0.60658112216694304</v>
      </c>
      <c r="D129" s="2">
        <v>0.64086572244646201</v>
      </c>
      <c r="E129" s="2">
        <v>0.71035259609971502</v>
      </c>
      <c r="F129" s="2">
        <v>0.57137884879320899</v>
      </c>
      <c r="G129" s="2">
        <v>3.5174643865655698E-2</v>
      </c>
    </row>
    <row r="130" spans="1:7" x14ac:dyDescent="0.3">
      <c r="A130" s="1">
        <v>2010</v>
      </c>
      <c r="B130" s="1">
        <v>6</v>
      </c>
      <c r="C130" s="2">
        <v>0.67018821423654096</v>
      </c>
      <c r="D130" s="2">
        <v>0.67620194108159504</v>
      </c>
      <c r="E130" s="2">
        <v>0.74744981761800899</v>
      </c>
      <c r="F130" s="2">
        <v>0.60495406454518097</v>
      </c>
      <c r="G130" s="2">
        <v>3.6066073368883303E-2</v>
      </c>
    </row>
    <row r="131" spans="1:7" x14ac:dyDescent="0.3">
      <c r="A131" s="1">
        <v>2010</v>
      </c>
      <c r="B131" s="1">
        <v>7</v>
      </c>
      <c r="C131" s="2">
        <v>0.70806629910406604</v>
      </c>
      <c r="D131" s="2">
        <v>0.67801847681605298</v>
      </c>
      <c r="E131" s="2">
        <v>0.74919974772652198</v>
      </c>
      <c r="F131" s="2">
        <v>0.60683720590558399</v>
      </c>
      <c r="G131" s="2">
        <v>3.6032357228713403E-2</v>
      </c>
    </row>
    <row r="132" spans="1:7" x14ac:dyDescent="0.3">
      <c r="A132" s="1">
        <v>2010</v>
      </c>
      <c r="B132" s="1">
        <v>8</v>
      </c>
      <c r="C132" s="2">
        <v>0.71768174154312903</v>
      </c>
      <c r="D132" s="2">
        <v>0.721079318773579</v>
      </c>
      <c r="E132" s="2">
        <v>0.79246782718373898</v>
      </c>
      <c r="F132" s="2">
        <v>0.64969081036341902</v>
      </c>
      <c r="G132" s="2">
        <v>3.6137262009487199E-2</v>
      </c>
    </row>
    <row r="133" spans="1:7" x14ac:dyDescent="0.3">
      <c r="A133" s="1">
        <v>2010</v>
      </c>
      <c r="B133" s="1">
        <v>9</v>
      </c>
      <c r="C133" s="2">
        <v>0.73570869395416005</v>
      </c>
      <c r="D133" s="2">
        <v>0.68922218317011996</v>
      </c>
      <c r="E133" s="2">
        <v>0.76001215463526095</v>
      </c>
      <c r="F133" s="2">
        <v>0.61843221170497997</v>
      </c>
      <c r="G133" s="2">
        <v>3.5834279262176201E-2</v>
      </c>
    </row>
    <row r="134" spans="1:7" x14ac:dyDescent="0.3">
      <c r="A134" s="1">
        <v>2010</v>
      </c>
      <c r="B134" s="1">
        <v>10</v>
      </c>
      <c r="C134" s="2">
        <v>0.661909440379993</v>
      </c>
      <c r="D134" s="2">
        <v>0.62932115566068803</v>
      </c>
      <c r="E134" s="2">
        <v>0.698862510172513</v>
      </c>
      <c r="F134" s="2">
        <v>0.55977980114886206</v>
      </c>
      <c r="G134" s="2">
        <v>3.5202222380805802E-2</v>
      </c>
    </row>
    <row r="135" spans="1:7" x14ac:dyDescent="0.3">
      <c r="A135" s="1">
        <v>2010</v>
      </c>
      <c r="B135" s="1">
        <v>11</v>
      </c>
      <c r="C135" s="2">
        <v>0.57504748219607305</v>
      </c>
      <c r="D135" s="2">
        <v>0.59452325615541401</v>
      </c>
      <c r="E135" s="2">
        <v>0.66436138584849602</v>
      </c>
      <c r="F135" s="2">
        <v>0.52468512646233101</v>
      </c>
      <c r="G135" s="2">
        <v>3.5352451636491797E-2</v>
      </c>
    </row>
    <row r="136" spans="1:7" x14ac:dyDescent="0.3">
      <c r="A136" s="1">
        <v>2010</v>
      </c>
      <c r="B136" s="1">
        <v>12</v>
      </c>
      <c r="C136" s="2">
        <v>0.58727173350585105</v>
      </c>
      <c r="D136" s="2">
        <v>0.57146969729500596</v>
      </c>
      <c r="E136" s="2">
        <v>0.64557806029684295</v>
      </c>
      <c r="F136" s="2">
        <v>0.49736133429316898</v>
      </c>
      <c r="G136" s="2">
        <v>3.7514067607419301E-2</v>
      </c>
    </row>
    <row r="137" spans="1:7" x14ac:dyDescent="0.3">
      <c r="A137" s="1">
        <v>2011</v>
      </c>
      <c r="B137" s="1">
        <v>1</v>
      </c>
      <c r="C137" s="2">
        <v>0.60554948901021999</v>
      </c>
      <c r="D137" s="2">
        <v>0.54645334688247504</v>
      </c>
      <c r="E137" s="2">
        <v>0.61741501943461197</v>
      </c>
      <c r="F137" s="2">
        <v>0.47549167433033901</v>
      </c>
      <c r="G137" s="2">
        <v>3.5921195312199998E-2</v>
      </c>
    </row>
    <row r="138" spans="1:7" x14ac:dyDescent="0.3">
      <c r="A138" s="1">
        <v>2011</v>
      </c>
      <c r="B138" s="1">
        <v>2</v>
      </c>
      <c r="C138" s="2">
        <v>0.52652988103568898</v>
      </c>
      <c r="D138" s="2">
        <v>0.58400643411237496</v>
      </c>
      <c r="E138" s="2">
        <v>0.65441490260886004</v>
      </c>
      <c r="F138" s="2">
        <v>0.513597965615889</v>
      </c>
      <c r="G138" s="2">
        <v>3.5641160326892601E-2</v>
      </c>
    </row>
    <row r="139" spans="1:7" x14ac:dyDescent="0.3">
      <c r="A139" s="1">
        <v>2011</v>
      </c>
      <c r="B139" s="1">
        <v>3</v>
      </c>
      <c r="C139" s="2">
        <v>0.54841939582156995</v>
      </c>
      <c r="D139" s="2">
        <v>0.51945837415284102</v>
      </c>
      <c r="E139" s="2">
        <v>0.58949663145385001</v>
      </c>
      <c r="F139" s="2">
        <v>0.44942011685183098</v>
      </c>
      <c r="G139" s="2">
        <v>3.5453757350311102E-2</v>
      </c>
    </row>
    <row r="140" spans="1:7" x14ac:dyDescent="0.3">
      <c r="A140" s="1">
        <v>2011</v>
      </c>
      <c r="B140" s="1">
        <v>4</v>
      </c>
      <c r="C140" s="2">
        <v>0.61783926569506697</v>
      </c>
      <c r="D140" s="2">
        <v>0.60873413597516801</v>
      </c>
      <c r="E140" s="2">
        <v>0.67833573525146296</v>
      </c>
      <c r="F140" s="2">
        <v>0.53913253669887296</v>
      </c>
      <c r="G140" s="2">
        <v>3.5232718617340397E-2</v>
      </c>
    </row>
    <row r="141" spans="1:7" x14ac:dyDescent="0.3">
      <c r="A141" s="1">
        <v>2011</v>
      </c>
      <c r="B141" s="1">
        <v>5</v>
      </c>
      <c r="C141" s="2">
        <v>0.65635456062291397</v>
      </c>
      <c r="D141" s="2">
        <v>0.63874541168057597</v>
      </c>
      <c r="E141" s="2">
        <v>0.70832195378150198</v>
      </c>
      <c r="F141" s="2">
        <v>0.56916886957964896</v>
      </c>
      <c r="G141" s="2">
        <v>3.5220034535102501E-2</v>
      </c>
    </row>
    <row r="142" spans="1:7" x14ac:dyDescent="0.3">
      <c r="A142" s="1">
        <v>2011</v>
      </c>
      <c r="B142" s="1">
        <v>6</v>
      </c>
      <c r="C142" s="2">
        <v>0.65919787739142599</v>
      </c>
      <c r="D142" s="2">
        <v>0.68968376178762303</v>
      </c>
      <c r="E142" s="2">
        <v>0.76011623151280305</v>
      </c>
      <c r="F142" s="2">
        <v>0.619251292062443</v>
      </c>
      <c r="G142" s="2">
        <v>3.5653309883021303E-2</v>
      </c>
    </row>
    <row r="143" spans="1:7" x14ac:dyDescent="0.3">
      <c r="A143" s="1">
        <v>2011</v>
      </c>
      <c r="B143" s="1">
        <v>7</v>
      </c>
      <c r="C143" s="2">
        <v>0.67631721928113697</v>
      </c>
      <c r="D143" s="2">
        <v>0.68179189350701197</v>
      </c>
      <c r="E143" s="2">
        <v>0.75304506981159502</v>
      </c>
      <c r="F143" s="2">
        <v>0.61053871720243003</v>
      </c>
      <c r="G143" s="2">
        <v>3.6068756141155303E-2</v>
      </c>
    </row>
    <row r="144" spans="1:7" x14ac:dyDescent="0.3">
      <c r="A144" s="1">
        <v>2011</v>
      </c>
      <c r="B144" s="1">
        <v>8</v>
      </c>
      <c r="C144" s="2">
        <v>0.71408885793871901</v>
      </c>
      <c r="D144" s="2">
        <v>0.66812127378733899</v>
      </c>
      <c r="E144" s="2">
        <v>0.73876959629166405</v>
      </c>
      <c r="F144" s="2">
        <v>0.59747295128301403</v>
      </c>
      <c r="G144" s="2">
        <v>3.5762575766412702E-2</v>
      </c>
    </row>
    <row r="145" spans="1:7" x14ac:dyDescent="0.3">
      <c r="A145" s="1">
        <v>2011</v>
      </c>
      <c r="B145" s="1">
        <v>9</v>
      </c>
      <c r="C145" s="2">
        <v>0.766991706979959</v>
      </c>
      <c r="D145" s="2">
        <v>0.69133048722013402</v>
      </c>
      <c r="E145" s="2">
        <v>0.76125943168353305</v>
      </c>
      <c r="F145" s="2">
        <v>0.62140154275673498</v>
      </c>
      <c r="G145" s="2">
        <v>3.5398422580868401E-2</v>
      </c>
    </row>
    <row r="146" spans="1:7" x14ac:dyDescent="0.3">
      <c r="A146" s="1">
        <v>2011</v>
      </c>
      <c r="B146" s="1">
        <v>10</v>
      </c>
      <c r="C146" s="2">
        <v>0.67525114599249902</v>
      </c>
      <c r="D146" s="2">
        <v>0.654322393278712</v>
      </c>
      <c r="E146" s="2">
        <v>0.72340193610563497</v>
      </c>
      <c r="F146" s="2">
        <v>0.58524285045178903</v>
      </c>
      <c r="G146" s="2">
        <v>3.4968450724442102E-2</v>
      </c>
    </row>
    <row r="147" spans="1:7" x14ac:dyDescent="0.3">
      <c r="A147" s="1">
        <v>2011</v>
      </c>
      <c r="B147" s="1">
        <v>11</v>
      </c>
      <c r="C147" s="2">
        <v>0.62696542553191503</v>
      </c>
      <c r="D147" s="2">
        <v>0.57932410839477699</v>
      </c>
      <c r="E147" s="2">
        <v>0.64888117047811</v>
      </c>
      <c r="F147" s="2">
        <v>0.50976704631144398</v>
      </c>
      <c r="G147" s="2">
        <v>3.5210173641305902E-2</v>
      </c>
    </row>
    <row r="148" spans="1:7" x14ac:dyDescent="0.3">
      <c r="A148" s="1">
        <v>2011</v>
      </c>
      <c r="B148" s="1">
        <v>12</v>
      </c>
      <c r="C148" s="2">
        <v>0.56442438749648005</v>
      </c>
      <c r="D148" s="2">
        <v>0.56730312637444802</v>
      </c>
      <c r="E148" s="2">
        <v>0.63716341152685896</v>
      </c>
      <c r="F148" s="2">
        <v>0.49744284122203802</v>
      </c>
      <c r="G148" s="2">
        <v>3.53636668538495E-2</v>
      </c>
    </row>
    <row r="149" spans="1:7" x14ac:dyDescent="0.3">
      <c r="A149" s="1">
        <v>2012</v>
      </c>
      <c r="B149" s="1">
        <v>1</v>
      </c>
      <c r="C149" s="2">
        <v>0.60335363429869404</v>
      </c>
      <c r="D149" s="2">
        <v>0.54781686811408203</v>
      </c>
      <c r="E149" s="2">
        <v>0.61788696282479405</v>
      </c>
      <c r="F149" s="2">
        <v>0.47774677340336902</v>
      </c>
      <c r="G149" s="2">
        <v>3.54698736250698E-2</v>
      </c>
    </row>
    <row r="150" spans="1:7" x14ac:dyDescent="0.3">
      <c r="A150" s="1">
        <v>2012</v>
      </c>
      <c r="B150" s="1">
        <v>2</v>
      </c>
      <c r="C150" s="2">
        <v>0.52592030117914501</v>
      </c>
      <c r="D150" s="2">
        <v>0.56930093852789398</v>
      </c>
      <c r="E150" s="2">
        <v>0.63914412443548096</v>
      </c>
      <c r="F150" s="2">
        <v>0.49945775262030701</v>
      </c>
      <c r="G150" s="2">
        <v>3.5355011120537398E-2</v>
      </c>
    </row>
    <row r="151" spans="1:7" x14ac:dyDescent="0.3">
      <c r="A151" s="1">
        <v>2012</v>
      </c>
      <c r="B151" s="1">
        <v>3</v>
      </c>
      <c r="C151" s="2">
        <v>0.54731203272675999</v>
      </c>
      <c r="D151" s="2">
        <v>0.52787831411754904</v>
      </c>
      <c r="E151" s="2">
        <v>0.59749359407732905</v>
      </c>
      <c r="F151" s="2">
        <v>0.45826303415776898</v>
      </c>
      <c r="G151" s="2">
        <v>3.5239643855793701E-2</v>
      </c>
    </row>
    <row r="152" spans="1:7" x14ac:dyDescent="0.3">
      <c r="A152" s="1">
        <v>2012</v>
      </c>
      <c r="B152" s="1">
        <v>4</v>
      </c>
      <c r="C152" s="2">
        <v>0.57073938629676302</v>
      </c>
      <c r="D152" s="2">
        <v>0.55329923768686395</v>
      </c>
      <c r="E152" s="2">
        <v>0.62282961690952898</v>
      </c>
      <c r="F152" s="2">
        <v>0.48376885846419798</v>
      </c>
      <c r="G152" s="2">
        <v>3.5196666628082601E-2</v>
      </c>
    </row>
    <row r="153" spans="1:7" x14ac:dyDescent="0.3">
      <c r="A153" s="1">
        <v>2012</v>
      </c>
      <c r="B153" s="1">
        <v>5</v>
      </c>
      <c r="C153" s="2">
        <v>0.61202561231630503</v>
      </c>
      <c r="D153" s="2">
        <v>0.624382592097388</v>
      </c>
      <c r="E153" s="2">
        <v>0.69360927696944397</v>
      </c>
      <c r="F153" s="2">
        <v>0.55515590722533104</v>
      </c>
      <c r="G153" s="2">
        <v>3.5042934850193302E-2</v>
      </c>
    </row>
    <row r="154" spans="1:7" x14ac:dyDescent="0.3">
      <c r="A154" s="1">
        <v>2012</v>
      </c>
      <c r="B154" s="1">
        <v>6</v>
      </c>
      <c r="C154" s="2">
        <v>0.67531122236128505</v>
      </c>
      <c r="D154" s="2">
        <v>0.64222245096429198</v>
      </c>
      <c r="E154" s="2">
        <v>0.71191808787426303</v>
      </c>
      <c r="F154" s="2">
        <v>0.57252681405432204</v>
      </c>
      <c r="G154" s="2">
        <v>3.52803209931647E-2</v>
      </c>
    </row>
    <row r="155" spans="1:7" x14ac:dyDescent="0.3">
      <c r="A155" s="1">
        <v>2012</v>
      </c>
      <c r="B155" s="1">
        <v>7</v>
      </c>
      <c r="C155" s="2">
        <v>0.68762524380050205</v>
      </c>
      <c r="D155" s="2">
        <v>0.69007049068035098</v>
      </c>
      <c r="E155" s="2">
        <v>0.76026296962116802</v>
      </c>
      <c r="F155" s="2">
        <v>0.61987801173953405</v>
      </c>
      <c r="G155" s="2">
        <v>3.5531825206460199E-2</v>
      </c>
    </row>
    <row r="156" spans="1:7" x14ac:dyDescent="0.3">
      <c r="A156" s="1">
        <v>2012</v>
      </c>
      <c r="B156" s="1">
        <v>8</v>
      </c>
      <c r="C156" s="2">
        <v>0.69969348817917898</v>
      </c>
      <c r="D156" s="2">
        <v>0.68133258393975804</v>
      </c>
      <c r="E156" s="2">
        <v>0.751663496560799</v>
      </c>
      <c r="F156" s="2">
        <v>0.61100167131871796</v>
      </c>
      <c r="G156" s="2">
        <v>3.5601901109215101E-2</v>
      </c>
    </row>
    <row r="157" spans="1:7" x14ac:dyDescent="0.3">
      <c r="A157" s="1">
        <v>2012</v>
      </c>
      <c r="B157" s="1">
        <v>9</v>
      </c>
      <c r="C157" s="2">
        <v>0.73467611447440795</v>
      </c>
      <c r="D157" s="2">
        <v>0.66138877390193396</v>
      </c>
      <c r="E157" s="2">
        <v>0.73124924293569504</v>
      </c>
      <c r="F157" s="2">
        <v>0.59152830486817398</v>
      </c>
      <c r="G157" s="2">
        <v>3.5363759935616697E-2</v>
      </c>
    </row>
    <row r="158" spans="1:7" x14ac:dyDescent="0.3">
      <c r="A158" s="1">
        <v>2012</v>
      </c>
      <c r="B158" s="1">
        <v>10</v>
      </c>
      <c r="C158" s="2">
        <v>0.66790153349475401</v>
      </c>
      <c r="D158" s="2">
        <v>0.67848959006114495</v>
      </c>
      <c r="E158" s="2">
        <v>0.748482382791822</v>
      </c>
      <c r="F158" s="2">
        <v>0.60849679733046802</v>
      </c>
      <c r="G158" s="2">
        <v>3.5430742930667697E-2</v>
      </c>
    </row>
    <row r="159" spans="1:7" x14ac:dyDescent="0.3">
      <c r="A159" s="1">
        <v>2012</v>
      </c>
      <c r="B159" s="1">
        <v>11</v>
      </c>
      <c r="C159" s="2">
        <v>0.56495941796822902</v>
      </c>
      <c r="D159" s="2">
        <v>0.54860673698459395</v>
      </c>
      <c r="E159" s="2">
        <v>0.61907100525830905</v>
      </c>
      <c r="F159" s="2">
        <v>0.47814246871088001</v>
      </c>
      <c r="G159" s="2">
        <v>3.5669406486039001E-2</v>
      </c>
    </row>
    <row r="160" spans="1:7" x14ac:dyDescent="0.3">
      <c r="A160" s="1">
        <v>2012</v>
      </c>
      <c r="B160" s="1">
        <v>12</v>
      </c>
      <c r="C160" s="2">
        <v>0.51176662234042603</v>
      </c>
      <c r="D160" s="2">
        <v>0.54527028988286097</v>
      </c>
      <c r="E160" s="2">
        <v>0.615140647737629</v>
      </c>
      <c r="F160" s="2">
        <v>0.475399932028092</v>
      </c>
      <c r="G160" s="2">
        <v>3.5368765712088503E-2</v>
      </c>
    </row>
    <row r="161" spans="1:7" x14ac:dyDescent="0.3">
      <c r="A161" s="1">
        <v>2013</v>
      </c>
      <c r="B161" s="1">
        <v>1</v>
      </c>
      <c r="C161" s="2">
        <v>0.54345629393818795</v>
      </c>
      <c r="D161" s="2">
        <v>0.49925398739316901</v>
      </c>
      <c r="E161" s="2">
        <v>0.56890072985581297</v>
      </c>
      <c r="F161" s="2">
        <v>0.42960724493052499</v>
      </c>
      <c r="G161" s="2">
        <v>3.5255570350614503E-2</v>
      </c>
    </row>
    <row r="162" spans="1:7" x14ac:dyDescent="0.3">
      <c r="A162" s="1">
        <v>2013</v>
      </c>
      <c r="B162" s="1">
        <v>2</v>
      </c>
      <c r="C162" s="2">
        <v>0.49780068098480901</v>
      </c>
      <c r="D162" s="2">
        <v>0.54918075763250096</v>
      </c>
      <c r="E162" s="2">
        <v>0.61870946361280599</v>
      </c>
      <c r="F162" s="2">
        <v>0.47965205165219499</v>
      </c>
      <c r="G162" s="2">
        <v>3.51958196234467E-2</v>
      </c>
    </row>
    <row r="163" spans="1:7" x14ac:dyDescent="0.3">
      <c r="A163" s="1">
        <v>2013</v>
      </c>
      <c r="B163" s="1">
        <v>3</v>
      </c>
      <c r="C163" s="2">
        <v>0.48013159617650902</v>
      </c>
      <c r="D163" s="2">
        <v>0.51129445620902902</v>
      </c>
      <c r="E163" s="2">
        <v>0.58133158220765802</v>
      </c>
      <c r="F163" s="2">
        <v>0.44125733021039998</v>
      </c>
      <c r="G163" s="2">
        <v>3.5453184678722299E-2</v>
      </c>
    </row>
    <row r="164" spans="1:7" x14ac:dyDescent="0.3">
      <c r="A164" s="1">
        <v>2013</v>
      </c>
      <c r="B164" s="1">
        <v>4</v>
      </c>
      <c r="C164" s="2">
        <v>0.548119362363919</v>
      </c>
      <c r="D164" s="2">
        <v>0.523800415872408</v>
      </c>
      <c r="E164" s="2">
        <v>0.59302839552543196</v>
      </c>
      <c r="F164" s="2">
        <v>0.45457243621938498</v>
      </c>
      <c r="G164" s="2">
        <v>3.5043590275556299E-2</v>
      </c>
    </row>
    <row r="165" spans="1:7" x14ac:dyDescent="0.3">
      <c r="A165" s="1">
        <v>2013</v>
      </c>
      <c r="B165" s="1">
        <v>5</v>
      </c>
      <c r="C165" s="2">
        <v>0.58698951358180695</v>
      </c>
      <c r="D165" s="2">
        <v>0.59033735390666597</v>
      </c>
      <c r="E165" s="2">
        <v>0.65949651318068503</v>
      </c>
      <c r="F165" s="2">
        <v>0.52117819463264703</v>
      </c>
      <c r="G165" s="2">
        <v>3.5008753015007298E-2</v>
      </c>
    </row>
    <row r="166" spans="1:7" x14ac:dyDescent="0.3">
      <c r="A166" s="1">
        <v>2013</v>
      </c>
      <c r="B166" s="1">
        <v>6</v>
      </c>
      <c r="C166" s="2">
        <v>0.63120181321410795</v>
      </c>
      <c r="D166" s="2">
        <v>0.64859193627546896</v>
      </c>
      <c r="E166" s="2">
        <v>0.71820493972986799</v>
      </c>
      <c r="F166" s="2">
        <v>0.57897893282107005</v>
      </c>
      <c r="G166" s="2">
        <v>3.5238491476044402E-2</v>
      </c>
    </row>
    <row r="167" spans="1:7" x14ac:dyDescent="0.3">
      <c r="A167" s="1">
        <v>2013</v>
      </c>
      <c r="B167" s="1">
        <v>7</v>
      </c>
      <c r="C167" s="2"/>
      <c r="D167" s="2">
        <v>0.65704093639926897</v>
      </c>
      <c r="E167" s="2">
        <v>0.72733595023571296</v>
      </c>
      <c r="F167" s="2">
        <v>0.58674592256282398</v>
      </c>
      <c r="G167" s="2">
        <v>3.5583728943783102E-2</v>
      </c>
    </row>
    <row r="168" spans="1:7" x14ac:dyDescent="0.3">
      <c r="A168" s="1">
        <v>2013</v>
      </c>
      <c r="B168" s="1">
        <v>8</v>
      </c>
      <c r="C168" s="2"/>
      <c r="D168" s="2">
        <v>0.66671224386648398</v>
      </c>
      <c r="E168" s="2">
        <v>0.75448688768741001</v>
      </c>
      <c r="F168" s="2">
        <v>0.57893760004555705</v>
      </c>
      <c r="G168" s="2">
        <v>4.44320153507341E-2</v>
      </c>
    </row>
    <row r="169" spans="1:7" x14ac:dyDescent="0.3">
      <c r="A169" s="1">
        <v>2013</v>
      </c>
      <c r="B169" s="1">
        <v>9</v>
      </c>
      <c r="C169" s="2"/>
      <c r="D169" s="2">
        <v>0.64634922782863802</v>
      </c>
      <c r="E169" s="2">
        <v>0.73658360558849101</v>
      </c>
      <c r="F169" s="2">
        <v>0.55611485006878503</v>
      </c>
      <c r="G169" s="2">
        <v>4.5677146420203998E-2</v>
      </c>
    </row>
    <row r="170" spans="1:7" x14ac:dyDescent="0.3">
      <c r="A170" s="1">
        <v>2013</v>
      </c>
      <c r="B170" s="1">
        <v>10</v>
      </c>
      <c r="C170" s="2"/>
      <c r="D170" s="2">
        <v>0.60134215514933798</v>
      </c>
      <c r="E170" s="2">
        <v>0.69114221900392803</v>
      </c>
      <c r="F170" s="2">
        <v>0.51154209129474704</v>
      </c>
      <c r="G170" s="2">
        <v>4.5457294293603297E-2</v>
      </c>
    </row>
    <row r="171" spans="1:7" x14ac:dyDescent="0.3">
      <c r="A171" s="1">
        <v>2013</v>
      </c>
      <c r="B171" s="1">
        <v>11</v>
      </c>
      <c r="C171" s="2"/>
      <c r="D171" s="2">
        <v>0.540979864358898</v>
      </c>
      <c r="E171" s="2">
        <v>0.63113613819511505</v>
      </c>
      <c r="F171" s="2">
        <v>0.45082359052268101</v>
      </c>
      <c r="G171" s="2">
        <v>4.5637609777469099E-2</v>
      </c>
    </row>
    <row r="172" spans="1:7" x14ac:dyDescent="0.3">
      <c r="A172" s="1">
        <v>2013</v>
      </c>
      <c r="B172" s="1">
        <v>12</v>
      </c>
      <c r="C172" s="2"/>
      <c r="D172" s="2">
        <v>0.53734760767893697</v>
      </c>
      <c r="E172" s="2">
        <v>0.62779831795291097</v>
      </c>
      <c r="F172" s="2">
        <v>0.44689689740496302</v>
      </c>
      <c r="G172" s="2">
        <v>4.5786655148122003E-2</v>
      </c>
    </row>
    <row r="173" spans="1:7" x14ac:dyDescent="0.3">
      <c r="A173" s="1">
        <v>2014</v>
      </c>
      <c r="B173" s="1">
        <v>1</v>
      </c>
      <c r="C173" s="2"/>
      <c r="D173" s="2">
        <v>0.54164858183134101</v>
      </c>
      <c r="E173" s="2">
        <v>0.63250019941231195</v>
      </c>
      <c r="F173" s="2">
        <v>0.45079696425037102</v>
      </c>
      <c r="G173" s="2">
        <v>4.5989596667942299E-2</v>
      </c>
    </row>
    <row r="174" spans="1:7" x14ac:dyDescent="0.3">
      <c r="A174" s="1">
        <v>2014</v>
      </c>
      <c r="B174" s="1">
        <v>2</v>
      </c>
      <c r="C174" s="2"/>
      <c r="D174" s="2">
        <v>0.53474651112827798</v>
      </c>
      <c r="E174" s="2">
        <v>0.62538247450444295</v>
      </c>
      <c r="F174" s="2">
        <v>0.44411054775211301</v>
      </c>
      <c r="G174" s="2">
        <v>4.5880431303991401E-2</v>
      </c>
    </row>
    <row r="175" spans="1:7" x14ac:dyDescent="0.3">
      <c r="A175" s="1">
        <v>2014</v>
      </c>
      <c r="B175" s="1">
        <v>3</v>
      </c>
      <c r="C175" s="2"/>
      <c r="D175" s="2">
        <v>0.54431396676611599</v>
      </c>
      <c r="E175" s="2">
        <v>0.63473414910365</v>
      </c>
      <c r="F175" s="2">
        <v>0.45389378442858203</v>
      </c>
      <c r="G175" s="2">
        <v>4.5771201736049302E-2</v>
      </c>
    </row>
    <row r="176" spans="1:7" x14ac:dyDescent="0.3">
      <c r="A176" s="1">
        <v>2014</v>
      </c>
      <c r="B176" s="1">
        <v>4</v>
      </c>
      <c r="C176" s="2"/>
      <c r="D176" s="2">
        <v>0.56259742812304303</v>
      </c>
      <c r="E176" s="2">
        <v>0.65286360505749697</v>
      </c>
      <c r="F176" s="2">
        <v>0.47233125118858899</v>
      </c>
      <c r="G176" s="2">
        <v>4.5693243340140403E-2</v>
      </c>
    </row>
    <row r="177" spans="1:7" x14ac:dyDescent="0.3">
      <c r="A177" s="1">
        <v>2014</v>
      </c>
      <c r="B177" s="1">
        <v>5</v>
      </c>
      <c r="C177" s="2"/>
      <c r="D177" s="2">
        <v>0.614290304834328</v>
      </c>
      <c r="E177" s="2">
        <v>0.70447299948874798</v>
      </c>
      <c r="F177" s="2">
        <v>0.52410761017990704</v>
      </c>
      <c r="G177" s="2">
        <v>4.56509841433324E-2</v>
      </c>
    </row>
    <row r="178" spans="1:7" x14ac:dyDescent="0.3">
      <c r="A178" s="1">
        <v>2014</v>
      </c>
      <c r="B178" s="1">
        <v>6</v>
      </c>
      <c r="C178" s="2"/>
      <c r="D178" s="2">
        <v>0.651017552627421</v>
      </c>
      <c r="E178" s="2">
        <v>0.74157937763552395</v>
      </c>
      <c r="F178" s="2">
        <v>0.56045572761931906</v>
      </c>
      <c r="G178" s="2">
        <v>4.5842902047654503E-2</v>
      </c>
    </row>
    <row r="179" spans="1:7" x14ac:dyDescent="0.3">
      <c r="A179" s="1">
        <v>2014</v>
      </c>
      <c r="B179" s="1">
        <v>7</v>
      </c>
      <c r="C179" s="2"/>
      <c r="D179" s="2">
        <v>0.68032745968033903</v>
      </c>
      <c r="E179" s="2">
        <v>0.771457709840491</v>
      </c>
      <c r="F179" s="2">
        <v>0.58919720952018795</v>
      </c>
      <c r="G179" s="2">
        <v>4.6130642037042702E-2</v>
      </c>
    </row>
    <row r="180" spans="1:7" x14ac:dyDescent="0.3">
      <c r="A180" s="1">
        <v>2014</v>
      </c>
      <c r="B180" s="1">
        <v>8</v>
      </c>
      <c r="C180" s="2"/>
      <c r="D180" s="2">
        <v>0.68180037402180904</v>
      </c>
      <c r="E180" s="2">
        <v>0.77298223706334201</v>
      </c>
      <c r="F180" s="2">
        <v>0.59061851098027596</v>
      </c>
      <c r="G180" s="2">
        <v>4.6156768766107303E-2</v>
      </c>
    </row>
    <row r="181" spans="1:7" x14ac:dyDescent="0.3">
      <c r="A181" s="1">
        <v>2014</v>
      </c>
      <c r="B181" s="1">
        <v>9</v>
      </c>
      <c r="C181" s="2"/>
      <c r="D181" s="2">
        <v>0.65544845068027502</v>
      </c>
      <c r="E181" s="2">
        <v>0.74615431212083105</v>
      </c>
      <c r="F181" s="2">
        <v>0.56474258923971798</v>
      </c>
      <c r="G181" s="2">
        <v>4.5915814094907199E-2</v>
      </c>
    </row>
    <row r="182" spans="1:7" x14ac:dyDescent="0.3">
      <c r="A182" s="1">
        <v>2014</v>
      </c>
      <c r="B182" s="1">
        <v>10</v>
      </c>
      <c r="C182" s="2"/>
      <c r="D182" s="2">
        <v>0.61081812628212395</v>
      </c>
      <c r="E182" s="2">
        <v>0.70112387612874905</v>
      </c>
      <c r="F182" s="2">
        <v>0.52051237643549897</v>
      </c>
      <c r="G182" s="2">
        <v>4.57132753694885E-2</v>
      </c>
    </row>
    <row r="183" spans="1:7" x14ac:dyDescent="0.3">
      <c r="A183" s="1">
        <v>2014</v>
      </c>
      <c r="B183" s="1">
        <v>11</v>
      </c>
      <c r="C183" s="2"/>
      <c r="D183" s="2">
        <v>0.54993459331105299</v>
      </c>
      <c r="E183" s="2">
        <v>0.64062374608851902</v>
      </c>
      <c r="F183" s="2">
        <v>0.45924544053358701</v>
      </c>
      <c r="G183" s="2">
        <v>4.5907356076251599E-2</v>
      </c>
    </row>
    <row r="184" spans="1:7" x14ac:dyDescent="0.3">
      <c r="A184" s="1">
        <v>2014</v>
      </c>
      <c r="B184" s="1">
        <v>12</v>
      </c>
      <c r="C184" s="2"/>
      <c r="D184" s="2">
        <v>0.54582548017650101</v>
      </c>
      <c r="E184" s="2">
        <v>0.63682728606767403</v>
      </c>
      <c r="F184" s="2">
        <v>0.45482367428532799</v>
      </c>
      <c r="G184" s="2">
        <v>4.6065622830099399E-2</v>
      </c>
    </row>
    <row r="185" spans="1:7" x14ac:dyDescent="0.3">
      <c r="A185" s="1">
        <v>2015</v>
      </c>
      <c r="B185" s="1">
        <v>1</v>
      </c>
      <c r="C185" s="2"/>
      <c r="D185" s="2">
        <v>0.54936356637161798</v>
      </c>
      <c r="E185" s="2">
        <v>0.64076189403878003</v>
      </c>
      <c r="F185" s="2">
        <v>0.45796523870445599</v>
      </c>
      <c r="G185" s="2">
        <v>4.6266344369608997E-2</v>
      </c>
    </row>
    <row r="186" spans="1:7" x14ac:dyDescent="0.3">
      <c r="A186" s="1">
        <v>2015</v>
      </c>
      <c r="B186" s="1">
        <v>2</v>
      </c>
      <c r="C186" s="2"/>
      <c r="D186" s="2">
        <v>0.54234187061774697</v>
      </c>
      <c r="E186" s="2">
        <v>0.63353160381558105</v>
      </c>
      <c r="F186" s="2">
        <v>0.451152137419912</v>
      </c>
      <c r="G186" s="2">
        <v>4.6160752683220202E-2</v>
      </c>
    </row>
    <row r="187" spans="1:7" x14ac:dyDescent="0.3">
      <c r="A187" s="1">
        <v>2015</v>
      </c>
      <c r="B187" s="1">
        <v>3</v>
      </c>
      <c r="C187" s="2"/>
      <c r="D187" s="2">
        <v>0.55193325118338699</v>
      </c>
      <c r="E187" s="2">
        <v>0.64291714453091797</v>
      </c>
      <c r="F187" s="2">
        <v>0.460949357835857</v>
      </c>
      <c r="G187" s="2">
        <v>4.6056555400378903E-2</v>
      </c>
    </row>
    <row r="188" spans="1:7" x14ac:dyDescent="0.3">
      <c r="A188" s="1">
        <v>2015</v>
      </c>
      <c r="B188" s="1">
        <v>4</v>
      </c>
      <c r="C188" s="2"/>
      <c r="D188" s="2">
        <v>0.57019963722530398</v>
      </c>
      <c r="E188" s="2">
        <v>0.66103450108641504</v>
      </c>
      <c r="F188" s="2">
        <v>0.47936477336419198</v>
      </c>
      <c r="G188" s="2">
        <v>4.5981115841298298E-2</v>
      </c>
    </row>
    <row r="189" spans="1:7" x14ac:dyDescent="0.3">
      <c r="A189" s="1">
        <v>2015</v>
      </c>
      <c r="B189" s="1">
        <v>5</v>
      </c>
      <c r="C189" s="2"/>
      <c r="D189" s="2">
        <v>0.62191974331986399</v>
      </c>
      <c r="E189" s="2">
        <v>0.71267540354981396</v>
      </c>
      <c r="F189" s="2">
        <v>0.53116408308991503</v>
      </c>
      <c r="G189" s="2">
        <v>4.5941022520466501E-2</v>
      </c>
    </row>
    <row r="190" spans="1:7" x14ac:dyDescent="0.3">
      <c r="A190" s="1">
        <v>2015</v>
      </c>
      <c r="B190" s="1">
        <v>6</v>
      </c>
      <c r="C190" s="2"/>
      <c r="D190" s="2">
        <v>0.65862898907685097</v>
      </c>
      <c r="E190" s="2">
        <v>0.749767464151056</v>
      </c>
      <c r="F190" s="2">
        <v>0.56749051400264605</v>
      </c>
      <c r="G190" s="2">
        <v>4.6134805534512699E-2</v>
      </c>
    </row>
    <row r="191" spans="1:7" x14ac:dyDescent="0.3">
      <c r="A191" s="1">
        <v>2015</v>
      </c>
      <c r="B191" s="1">
        <v>7</v>
      </c>
      <c r="C191" s="2"/>
      <c r="D191" s="2">
        <v>0.68796264610786095</v>
      </c>
      <c r="E191" s="2">
        <v>0.77967946498811203</v>
      </c>
      <c r="F191" s="2">
        <v>0.59624582722760999</v>
      </c>
      <c r="G191" s="2">
        <v>4.6427566401998299E-2</v>
      </c>
    </row>
    <row r="192" spans="1:7" x14ac:dyDescent="0.3">
      <c r="A192" s="1">
        <v>2015</v>
      </c>
      <c r="B192" s="1">
        <v>8</v>
      </c>
      <c r="C192" s="2"/>
      <c r="D192" s="2">
        <v>0.68936871166595204</v>
      </c>
      <c r="E192" s="2">
        <v>0.78114232808603701</v>
      </c>
      <c r="F192" s="2">
        <v>0.59759509524586596</v>
      </c>
      <c r="G192" s="2">
        <v>4.6456317634153102E-2</v>
      </c>
    </row>
    <row r="193" spans="1:7" x14ac:dyDescent="0.3">
      <c r="A193" s="1">
        <v>2015</v>
      </c>
      <c r="B193" s="1">
        <v>9</v>
      </c>
      <c r="C193" s="2"/>
      <c r="D193" s="2">
        <v>0.66296559216536499</v>
      </c>
      <c r="E193" s="2">
        <v>0.75427952475604798</v>
      </c>
      <c r="F193" s="2">
        <v>0.571651659574683</v>
      </c>
      <c r="G193" s="2">
        <v>4.6223623110137599E-2</v>
      </c>
    </row>
    <row r="194" spans="1:7" x14ac:dyDescent="0.3">
      <c r="A194" s="1">
        <v>2015</v>
      </c>
      <c r="B194" s="1">
        <v>10</v>
      </c>
      <c r="C194" s="2"/>
      <c r="D194" s="2">
        <v>0.61818877295030406</v>
      </c>
      <c r="E194" s="2">
        <v>0.70910596981803098</v>
      </c>
      <c r="F194" s="2">
        <v>0.52727157608257602</v>
      </c>
      <c r="G194" s="2">
        <v>4.6022793269478002E-2</v>
      </c>
    </row>
    <row r="195" spans="1:7" x14ac:dyDescent="0.3">
      <c r="A195" s="1">
        <v>2015</v>
      </c>
      <c r="B195" s="1">
        <v>11</v>
      </c>
      <c r="C195" s="2"/>
      <c r="D195" s="2">
        <v>0.557378257018739</v>
      </c>
      <c r="E195" s="2">
        <v>0.64872330468820905</v>
      </c>
      <c r="F195" s="2">
        <v>0.46603320934926801</v>
      </c>
      <c r="G195" s="2">
        <v>4.6239373736949502E-2</v>
      </c>
    </row>
    <row r="196" spans="1:7" x14ac:dyDescent="0.3">
      <c r="A196" s="1">
        <v>2015</v>
      </c>
      <c r="B196" s="1">
        <v>12</v>
      </c>
      <c r="C196" s="2"/>
      <c r="D196" s="2">
        <v>0.55337984330679701</v>
      </c>
      <c r="E196" s="2">
        <v>0.64508270983756399</v>
      </c>
      <c r="F196" s="2">
        <v>0.46167697677602998</v>
      </c>
      <c r="G196" s="2">
        <v>4.6420503644697499E-2</v>
      </c>
    </row>
    <row r="197" spans="1:7" x14ac:dyDescent="0.3">
      <c r="A197" s="1">
        <v>2016</v>
      </c>
      <c r="B197" s="1">
        <v>1</v>
      </c>
      <c r="C197" s="2"/>
      <c r="D197" s="2">
        <v>0.55705532159497295</v>
      </c>
      <c r="E197" s="2">
        <v>0.64920267584553903</v>
      </c>
      <c r="F197" s="2">
        <v>0.46490796734440698</v>
      </c>
      <c r="G197" s="2">
        <v>4.6645505813087101E-2</v>
      </c>
    </row>
    <row r="198" spans="1:7" x14ac:dyDescent="0.3">
      <c r="A198" s="1">
        <v>2016</v>
      </c>
      <c r="B198" s="1">
        <v>2</v>
      </c>
      <c r="C198" s="2"/>
      <c r="D198" s="2">
        <v>0.55008769458713402</v>
      </c>
      <c r="E198" s="2">
        <v>0.642046919722983</v>
      </c>
      <c r="F198" s="2">
        <v>0.45812846945128599</v>
      </c>
      <c r="G198" s="2">
        <v>4.6550273803600398E-2</v>
      </c>
    </row>
    <row r="199" spans="1:7" x14ac:dyDescent="0.3">
      <c r="A199" s="1">
        <v>2016</v>
      </c>
      <c r="B199" s="1">
        <v>3</v>
      </c>
      <c r="C199" s="2"/>
      <c r="D199" s="2">
        <v>0.559712817172209</v>
      </c>
      <c r="E199" s="2">
        <v>0.65147903040121002</v>
      </c>
      <c r="F199" s="2">
        <v>0.46794660394320797</v>
      </c>
      <c r="G199" s="2">
        <v>4.6452570097442997E-2</v>
      </c>
    </row>
    <row r="200" spans="1:7" x14ac:dyDescent="0.3">
      <c r="A200" s="1">
        <v>2016</v>
      </c>
      <c r="B200" s="1">
        <v>4</v>
      </c>
      <c r="C200" s="2"/>
      <c r="D200" s="2">
        <v>0.57792744653191197</v>
      </c>
      <c r="E200" s="2">
        <v>0.669545100454362</v>
      </c>
      <c r="F200" s="2">
        <v>0.486309792609462</v>
      </c>
      <c r="G200" s="2">
        <v>4.6377368546040298E-2</v>
      </c>
    </row>
    <row r="201" spans="1:7" x14ac:dyDescent="0.3">
      <c r="A201" s="1">
        <v>2016</v>
      </c>
      <c r="B201" s="1">
        <v>5</v>
      </c>
      <c r="C201" s="2"/>
      <c r="D201" s="2">
        <v>0.62976172753878801</v>
      </c>
      <c r="E201" s="2">
        <v>0.72131608520939305</v>
      </c>
      <c r="F201" s="2">
        <v>0.53820736986818296</v>
      </c>
      <c r="G201" s="2">
        <v>4.6345327629538899E-2</v>
      </c>
    </row>
    <row r="202" spans="1:7" x14ac:dyDescent="0.3">
      <c r="A202" s="1">
        <v>2016</v>
      </c>
      <c r="B202" s="1">
        <v>6</v>
      </c>
      <c r="C202" s="2"/>
      <c r="D202" s="2">
        <v>0.66669740581247405</v>
      </c>
      <c r="E202" s="2">
        <v>0.75866484371347898</v>
      </c>
      <c r="F202" s="2">
        <v>0.57472996791146802</v>
      </c>
      <c r="G202" s="2">
        <v>4.6554431151230903E-2</v>
      </c>
    </row>
    <row r="203" spans="1:7" x14ac:dyDescent="0.3">
      <c r="A203" s="1">
        <v>2016</v>
      </c>
      <c r="B203" s="1">
        <v>7</v>
      </c>
      <c r="C203" s="2"/>
      <c r="D203" s="2">
        <v>0.69602246927510003</v>
      </c>
      <c r="E203" s="2">
        <v>0.78857465949857997</v>
      </c>
      <c r="F203" s="2">
        <v>0.60347027905162098</v>
      </c>
      <c r="G203" s="2">
        <v>4.6850436045555097E-2</v>
      </c>
    </row>
    <row r="204" spans="1:7" x14ac:dyDescent="0.3">
      <c r="A204" s="1">
        <v>2016</v>
      </c>
      <c r="B204" s="1">
        <v>8</v>
      </c>
      <c r="C204" s="2"/>
      <c r="D204" s="2">
        <v>0.69798945848747695</v>
      </c>
      <c r="E204" s="2">
        <v>0.79067514305687303</v>
      </c>
      <c r="F204" s="2">
        <v>0.60530377391807999</v>
      </c>
      <c r="G204" s="2">
        <v>4.6918011629673802E-2</v>
      </c>
    </row>
    <row r="205" spans="1:7" x14ac:dyDescent="0.3">
      <c r="A205" s="1">
        <v>2016</v>
      </c>
      <c r="B205" s="1">
        <v>9</v>
      </c>
      <c r="C205" s="2"/>
      <c r="D205" s="2">
        <v>0.67211442155430001</v>
      </c>
      <c r="E205" s="2">
        <v>0.76442918856521802</v>
      </c>
      <c r="F205" s="2">
        <v>0.579799654543383</v>
      </c>
      <c r="G205" s="2">
        <v>4.67302510881921E-2</v>
      </c>
    </row>
    <row r="206" spans="1:7" x14ac:dyDescent="0.3">
      <c r="A206" s="1">
        <v>2016</v>
      </c>
      <c r="B206" s="1">
        <v>10</v>
      </c>
      <c r="C206" s="2"/>
      <c r="D206" s="2">
        <v>0.62839312342957099</v>
      </c>
      <c r="E206" s="2">
        <v>0.72046412848800101</v>
      </c>
      <c r="F206" s="2">
        <v>0.53632211837114097</v>
      </c>
      <c r="G206" s="2">
        <v>4.6606857425246E-2</v>
      </c>
    </row>
    <row r="207" spans="1:7" x14ac:dyDescent="0.3">
      <c r="A207" s="1">
        <v>2016</v>
      </c>
      <c r="B207" s="1">
        <v>11</v>
      </c>
      <c r="C207" s="2"/>
      <c r="D207" s="2">
        <v>0.56738839722714096</v>
      </c>
      <c r="E207" s="2">
        <v>0.65991252282075097</v>
      </c>
      <c r="F207" s="2">
        <v>0.47486427163353201</v>
      </c>
      <c r="G207" s="2">
        <v>4.6836229573037298E-2</v>
      </c>
    </row>
    <row r="208" spans="1:7" x14ac:dyDescent="0.3">
      <c r="A208" s="1">
        <v>2016</v>
      </c>
      <c r="B208" s="1">
        <v>12</v>
      </c>
      <c r="C208" s="2"/>
      <c r="D208" s="2">
        <v>0.56298435975077799</v>
      </c>
      <c r="E208" s="2">
        <v>0.65585689786964396</v>
      </c>
      <c r="F208" s="2">
        <v>0.47011182163191201</v>
      </c>
      <c r="G208" s="2">
        <v>4.7012597940901797E-2</v>
      </c>
    </row>
    <row r="209" spans="1:7" x14ac:dyDescent="0.3">
      <c r="A209" s="1">
        <v>2017</v>
      </c>
      <c r="B209" s="1">
        <v>1</v>
      </c>
      <c r="C209" s="2"/>
      <c r="D209" s="2">
        <v>0.56598716300900798</v>
      </c>
      <c r="E209" s="2">
        <v>0.65925329284760104</v>
      </c>
      <c r="F209" s="2">
        <v>0.47272103317041497</v>
      </c>
      <c r="G209" s="2">
        <v>4.7211836269552901E-2</v>
      </c>
    </row>
    <row r="210" spans="1:7" x14ac:dyDescent="0.3">
      <c r="A210" s="1">
        <v>2017</v>
      </c>
      <c r="B210" s="1">
        <v>2</v>
      </c>
      <c r="C210" s="2"/>
      <c r="D210" s="2">
        <v>0.55906054952428996</v>
      </c>
      <c r="E210" s="2">
        <v>0.65216286162735804</v>
      </c>
      <c r="F210" s="2">
        <v>0.465958237421222</v>
      </c>
      <c r="G210" s="2">
        <v>4.7128910816110897E-2</v>
      </c>
    </row>
    <row r="211" spans="1:7" x14ac:dyDescent="0.3">
      <c r="A211" s="1">
        <v>2017</v>
      </c>
      <c r="B211" s="1">
        <v>3</v>
      </c>
      <c r="C211" s="2"/>
      <c r="D211" s="2">
        <v>0.56894084041615001</v>
      </c>
      <c r="E211" s="2">
        <v>0.66189858200743701</v>
      </c>
      <c r="F211" s="2">
        <v>0.475983098824864</v>
      </c>
      <c r="G211" s="2">
        <v>4.70557284149173E-2</v>
      </c>
    </row>
    <row r="212" spans="1:7" x14ac:dyDescent="0.3">
      <c r="A212" s="1">
        <v>2017</v>
      </c>
      <c r="B212" s="1">
        <v>4</v>
      </c>
      <c r="C212" s="2"/>
      <c r="D212" s="2">
        <v>0.58746322967722597</v>
      </c>
      <c r="E212" s="2">
        <v>0.68032343071073298</v>
      </c>
      <c r="F212" s="2">
        <v>0.49460302864371902</v>
      </c>
      <c r="G212" s="2">
        <v>4.7006352839330599E-2</v>
      </c>
    </row>
    <row r="213" spans="1:7" x14ac:dyDescent="0.3">
      <c r="A213" s="1">
        <v>2017</v>
      </c>
      <c r="B213" s="1">
        <v>5</v>
      </c>
      <c r="C213" s="2"/>
      <c r="D213" s="2">
        <v>0.63939896125672502</v>
      </c>
      <c r="E213" s="2">
        <v>0.73221794673395202</v>
      </c>
      <c r="F213" s="2">
        <v>0.54657997577949902</v>
      </c>
      <c r="G213" s="2">
        <v>4.6985489294351597E-2</v>
      </c>
    </row>
    <row r="214" spans="1:7" x14ac:dyDescent="0.3">
      <c r="A214" s="1">
        <v>2017</v>
      </c>
      <c r="B214" s="1">
        <v>6</v>
      </c>
      <c r="C214" s="2"/>
      <c r="D214" s="2">
        <v>0.67631686332095997</v>
      </c>
      <c r="E214" s="2">
        <v>0.76955709912394599</v>
      </c>
      <c r="F214" s="2">
        <v>0.58307662751797396</v>
      </c>
      <c r="G214" s="2">
        <v>4.7198728563984799E-2</v>
      </c>
    </row>
    <row r="215" spans="1:7" x14ac:dyDescent="0.3">
      <c r="A215" s="1">
        <v>2017</v>
      </c>
      <c r="B215" s="1">
        <v>7</v>
      </c>
      <c r="C215" s="2"/>
      <c r="D215" s="2">
        <v>0.705709612189655</v>
      </c>
      <c r="E215" s="2">
        <v>0.79955126201467597</v>
      </c>
      <c r="F215" s="2">
        <v>0.61186796236463403</v>
      </c>
      <c r="G215" s="2">
        <v>4.7503167703762998E-2</v>
      </c>
    </row>
    <row r="216" spans="1:7" x14ac:dyDescent="0.3">
      <c r="A216" s="1">
        <v>2017</v>
      </c>
      <c r="B216" s="1">
        <v>8</v>
      </c>
      <c r="C216" s="2"/>
      <c r="D216" s="2">
        <v>0.70764420359712799</v>
      </c>
      <c r="E216" s="2">
        <v>0.80164338698731896</v>
      </c>
      <c r="F216" s="2">
        <v>0.61364502020693801</v>
      </c>
      <c r="G216" s="2">
        <v>4.75829120750434E-2</v>
      </c>
    </row>
    <row r="217" spans="1:7" x14ac:dyDescent="0.3">
      <c r="A217" s="1">
        <v>2017</v>
      </c>
      <c r="B217" s="1">
        <v>9</v>
      </c>
      <c r="C217" s="2"/>
      <c r="D217" s="2">
        <v>0.68166427662492701</v>
      </c>
      <c r="E217" s="2">
        <v>0.775319652918534</v>
      </c>
      <c r="F217" s="2">
        <v>0.58800890033131903</v>
      </c>
      <c r="G217" s="2">
        <v>4.7408875000917103E-2</v>
      </c>
    </row>
    <row r="218" spans="1:7" x14ac:dyDescent="0.3">
      <c r="A218" s="1">
        <v>2017</v>
      </c>
      <c r="B218" s="1">
        <v>10</v>
      </c>
      <c r="C218" s="2"/>
      <c r="D218" s="2">
        <v>0.63819925994735005</v>
      </c>
      <c r="E218" s="2">
        <v>0.73170392500544801</v>
      </c>
      <c r="F218" s="2">
        <v>0.54469459488925198</v>
      </c>
      <c r="G218" s="2">
        <v>4.7332584131046601E-2</v>
      </c>
    </row>
    <row r="219" spans="1:7" x14ac:dyDescent="0.3">
      <c r="A219" s="1">
        <v>2017</v>
      </c>
      <c r="B219" s="1">
        <v>11</v>
      </c>
      <c r="C219" s="2"/>
      <c r="D219" s="2">
        <v>0.57662226360753799</v>
      </c>
      <c r="E219" s="2">
        <v>0.67052589593224099</v>
      </c>
      <c r="F219" s="2">
        <v>0.48271863128283599</v>
      </c>
      <c r="G219" s="2">
        <v>4.7534543591575801E-2</v>
      </c>
    </row>
    <row r="220" spans="1:7" x14ac:dyDescent="0.3">
      <c r="A220" s="1">
        <v>2017</v>
      </c>
      <c r="B220" s="1">
        <v>12</v>
      </c>
      <c r="C220" s="2"/>
      <c r="D220" s="2">
        <v>0.57152060373822</v>
      </c>
      <c r="E220" s="2">
        <v>0.66568551396848197</v>
      </c>
      <c r="F220" s="2">
        <v>0.47735569350795898</v>
      </c>
      <c r="G220" s="2">
        <v>4.76668039278784E-2</v>
      </c>
    </row>
    <row r="221" spans="1:7" x14ac:dyDescent="0.3">
      <c r="A221" s="1">
        <v>2018</v>
      </c>
      <c r="B221" s="1">
        <v>1</v>
      </c>
      <c r="C221" s="2"/>
      <c r="D221" s="2">
        <v>0.57364802903657997</v>
      </c>
      <c r="E221" s="2">
        <v>0.66808003294802298</v>
      </c>
      <c r="F221" s="2">
        <v>0.479216025125137</v>
      </c>
      <c r="G221" s="2">
        <v>4.7802008242310803E-2</v>
      </c>
    </row>
    <row r="222" spans="1:7" x14ac:dyDescent="0.3">
      <c r="A222" s="1">
        <v>2018</v>
      </c>
      <c r="B222" s="1">
        <v>2</v>
      </c>
      <c r="C222" s="2"/>
      <c r="D222" s="2">
        <v>0.56630944410801998</v>
      </c>
      <c r="E222" s="2">
        <v>0.66052614394938802</v>
      </c>
      <c r="F222" s="2">
        <v>0.47209274426665199</v>
      </c>
      <c r="G222" s="2">
        <v>4.76930201185174E-2</v>
      </c>
    </row>
    <row r="223" spans="1:7" x14ac:dyDescent="0.3">
      <c r="A223" s="1">
        <v>2018</v>
      </c>
      <c r="B223" s="1">
        <v>3</v>
      </c>
      <c r="C223" s="2"/>
      <c r="D223" s="2">
        <v>0.57593236687440996</v>
      </c>
      <c r="E223" s="2">
        <v>0.66997704133052005</v>
      </c>
      <c r="F223" s="2">
        <v>0.48188769241829998</v>
      </c>
      <c r="G223" s="2">
        <v>4.7605939906900999E-2</v>
      </c>
    </row>
    <row r="224" spans="1:7" x14ac:dyDescent="0.3">
      <c r="A224" s="1">
        <v>2018</v>
      </c>
      <c r="B224" s="1">
        <v>4</v>
      </c>
      <c r="C224" s="2"/>
      <c r="D224" s="2">
        <v>0.59415582462735195</v>
      </c>
      <c r="E224" s="2">
        <v>0.68806456917653702</v>
      </c>
      <c r="F224" s="2">
        <v>0.50024708007816698</v>
      </c>
      <c r="G224" s="2">
        <v>4.7537131428185497E-2</v>
      </c>
    </row>
    <row r="225" spans="1:7" x14ac:dyDescent="0.3">
      <c r="A225" s="1">
        <v>2018</v>
      </c>
      <c r="B225" s="1">
        <v>5</v>
      </c>
      <c r="C225" s="2"/>
      <c r="D225" s="2">
        <v>0.645834579452508</v>
      </c>
      <c r="E225" s="2">
        <v>0.73966613667334902</v>
      </c>
      <c r="F225" s="2">
        <v>0.55200302223166697</v>
      </c>
      <c r="G225" s="2">
        <v>4.7498058771110699E-2</v>
      </c>
    </row>
    <row r="226" spans="1:7" x14ac:dyDescent="0.3">
      <c r="A226" s="1">
        <v>2018</v>
      </c>
      <c r="B226" s="1">
        <v>6</v>
      </c>
      <c r="C226" s="2"/>
      <c r="D226" s="2">
        <v>0.68245111875801301</v>
      </c>
      <c r="E226" s="2">
        <v>0.77665924119205998</v>
      </c>
      <c r="F226" s="2">
        <v>0.58824299632396704</v>
      </c>
      <c r="G226" s="2">
        <v>4.7688678186984801E-2</v>
      </c>
    </row>
    <row r="227" spans="1:7" x14ac:dyDescent="0.3">
      <c r="A227" s="1">
        <v>2018</v>
      </c>
      <c r="B227" s="1">
        <v>7</v>
      </c>
      <c r="C227" s="2"/>
      <c r="D227" s="2">
        <v>0.71154189711653404</v>
      </c>
      <c r="E227" s="2">
        <v>0.806305250515017</v>
      </c>
      <c r="F227" s="2">
        <v>0.61677854371805096</v>
      </c>
      <c r="G227" s="2">
        <v>4.7969739204849697E-2</v>
      </c>
    </row>
    <row r="228" spans="1:7" x14ac:dyDescent="0.3">
      <c r="A228" s="1">
        <v>2018</v>
      </c>
      <c r="B228" s="1">
        <v>8</v>
      </c>
      <c r="C228" s="2"/>
      <c r="D228" s="2">
        <v>0.71315935623267301</v>
      </c>
      <c r="E228" s="2">
        <v>0.808042697997995</v>
      </c>
      <c r="F228" s="2">
        <v>0.61827601446735103</v>
      </c>
      <c r="G228" s="2">
        <v>4.8030477986862698E-2</v>
      </c>
    </row>
    <row r="229" spans="1:7" x14ac:dyDescent="0.3">
      <c r="A229" s="1">
        <v>2018</v>
      </c>
      <c r="B229" s="1">
        <v>9</v>
      </c>
      <c r="C229" s="2"/>
      <c r="D229" s="2">
        <v>0.68693843427739898</v>
      </c>
      <c r="E229" s="2">
        <v>0.781459247630785</v>
      </c>
      <c r="F229" s="2">
        <v>0.59241762092401296</v>
      </c>
      <c r="G229" s="2">
        <v>4.7846964078254998E-2</v>
      </c>
    </row>
    <row r="230" spans="1:7" x14ac:dyDescent="0.3">
      <c r="A230" s="1">
        <v>2018</v>
      </c>
      <c r="B230" s="1">
        <v>10</v>
      </c>
      <c r="C230" s="2"/>
      <c r="D230" s="2">
        <v>0.64294439213380505</v>
      </c>
      <c r="E230" s="2">
        <v>0.73725286321419503</v>
      </c>
      <c r="F230" s="2">
        <v>0.54863592105341397</v>
      </c>
      <c r="G230" s="2">
        <v>4.7739475232699599E-2</v>
      </c>
    </row>
    <row r="231" spans="1:7" x14ac:dyDescent="0.3">
      <c r="A231" s="1">
        <v>2018</v>
      </c>
      <c r="B231" s="1">
        <v>11</v>
      </c>
      <c r="C231" s="2"/>
      <c r="D231" s="2">
        <v>0.58148062376156395</v>
      </c>
      <c r="E231" s="2">
        <v>0.67621837801794604</v>
      </c>
      <c r="F231" s="2">
        <v>0.48674286950518197</v>
      </c>
      <c r="G231" s="2">
        <v>4.7956780776022397E-2</v>
      </c>
    </row>
    <row r="232" spans="1:7" x14ac:dyDescent="0.3">
      <c r="A232" s="1">
        <v>2018</v>
      </c>
      <c r="B232" s="1">
        <v>12</v>
      </c>
      <c r="C232" s="2"/>
      <c r="D232" s="2">
        <v>0.57660877838932001</v>
      </c>
      <c r="E232" s="2">
        <v>0.67165311393860105</v>
      </c>
      <c r="F232" s="2">
        <v>0.48156444284004002</v>
      </c>
      <c r="G232" s="2">
        <v>4.8111973940236301E-2</v>
      </c>
    </row>
    <row r="233" spans="1:7" x14ac:dyDescent="0.3">
      <c r="A233" s="1">
        <v>2019</v>
      </c>
      <c r="B233" s="1">
        <v>1</v>
      </c>
      <c r="C233" s="2"/>
      <c r="D233" s="2">
        <v>0.57899387805985403</v>
      </c>
      <c r="E233" s="2">
        <v>0.67434841306702697</v>
      </c>
      <c r="F233" s="2">
        <v>0.48363934305268103</v>
      </c>
      <c r="G233" s="2">
        <v>4.8268998639795203E-2</v>
      </c>
    </row>
    <row r="234" spans="1:7" x14ac:dyDescent="0.3">
      <c r="A234" s="1">
        <v>2019</v>
      </c>
      <c r="B234" s="1">
        <v>2</v>
      </c>
      <c r="C234" s="2"/>
      <c r="D234" s="2">
        <v>0.571802107314346</v>
      </c>
      <c r="E234" s="2">
        <v>0.66697292362775196</v>
      </c>
      <c r="F234" s="2">
        <v>0.47663129100094098</v>
      </c>
      <c r="G234" s="2">
        <v>4.8175999210046901E-2</v>
      </c>
    </row>
    <row r="235" spans="1:7" x14ac:dyDescent="0.3">
      <c r="A235" s="1">
        <v>2019</v>
      </c>
      <c r="B235" s="1">
        <v>3</v>
      </c>
      <c r="C235" s="2"/>
      <c r="D235" s="2">
        <v>0.58150655126675999</v>
      </c>
      <c r="E235" s="2">
        <v>0.67652759775328697</v>
      </c>
      <c r="F235" s="2">
        <v>0.486485504780234</v>
      </c>
      <c r="G235" s="2">
        <v>4.8100184886487499E-2</v>
      </c>
    </row>
    <row r="236" spans="1:7" x14ac:dyDescent="0.3">
      <c r="A236" s="1">
        <v>2019</v>
      </c>
      <c r="B236" s="1">
        <v>4</v>
      </c>
      <c r="C236" s="2"/>
      <c r="D236" s="2">
        <v>0.59983672991493198</v>
      </c>
      <c r="E236" s="2">
        <v>0.69474568077197196</v>
      </c>
      <c r="F236" s="2">
        <v>0.50492777905789199</v>
      </c>
      <c r="G236" s="2">
        <v>4.8043441452241702E-2</v>
      </c>
    </row>
    <row r="237" spans="1:7" x14ac:dyDescent="0.3">
      <c r="A237" s="1">
        <v>2019</v>
      </c>
      <c r="B237" s="1">
        <v>5</v>
      </c>
      <c r="C237" s="2"/>
      <c r="D237" s="2">
        <v>0.65159348759800695</v>
      </c>
      <c r="E237" s="2">
        <v>0.74644120113534296</v>
      </c>
      <c r="F237" s="2">
        <v>0.55674577406067005</v>
      </c>
      <c r="G237" s="2">
        <v>4.8012442778699302E-2</v>
      </c>
    </row>
    <row r="238" spans="1:7" x14ac:dyDescent="0.3">
      <c r="A238" s="1">
        <v>2019</v>
      </c>
      <c r="B238" s="1">
        <v>6</v>
      </c>
      <c r="C238" s="2"/>
      <c r="D238" s="2">
        <v>0.68829437849503605</v>
      </c>
      <c r="E238" s="2">
        <v>0.78353365187855795</v>
      </c>
      <c r="F238" s="2">
        <v>0.59305510511151405</v>
      </c>
      <c r="G238" s="2">
        <v>4.8210652561605803E-2</v>
      </c>
    </row>
    <row r="239" spans="1:7" x14ac:dyDescent="0.3">
      <c r="A239" s="1">
        <v>2019</v>
      </c>
      <c r="B239" s="1">
        <v>7</v>
      </c>
      <c r="C239" s="2"/>
      <c r="D239" s="2">
        <v>0.71752285258076298</v>
      </c>
      <c r="E239" s="2">
        <v>0.81334092829315596</v>
      </c>
      <c r="F239" s="2">
        <v>0.62170477686837</v>
      </c>
      <c r="G239" s="2">
        <v>4.8503645535908399E-2</v>
      </c>
    </row>
    <row r="240" spans="1:7" x14ac:dyDescent="0.3">
      <c r="A240" s="1">
        <v>2019</v>
      </c>
      <c r="B240" s="1">
        <v>8</v>
      </c>
      <c r="C240" s="2"/>
      <c r="D240" s="2">
        <v>0.71917480955151403</v>
      </c>
      <c r="E240" s="2">
        <v>0.81512961786020299</v>
      </c>
      <c r="F240" s="2">
        <v>0.62322000124282395</v>
      </c>
      <c r="G240" s="2">
        <v>4.8572860340470897E-2</v>
      </c>
    </row>
    <row r="241" spans="1:7" x14ac:dyDescent="0.3">
      <c r="A241" s="1">
        <v>2019</v>
      </c>
      <c r="B241" s="1">
        <v>9</v>
      </c>
      <c r="C241" s="2"/>
      <c r="D241" s="2">
        <v>0.69292291270061501</v>
      </c>
      <c r="E241" s="2">
        <v>0.78852970317363003</v>
      </c>
      <c r="F241" s="2">
        <v>0.5973161222276</v>
      </c>
      <c r="G241" s="2">
        <v>4.83966917666789E-2</v>
      </c>
    </row>
    <row r="242" spans="1:7" x14ac:dyDescent="0.3">
      <c r="A242" s="1">
        <v>2019</v>
      </c>
      <c r="B242" s="1">
        <v>10</v>
      </c>
      <c r="C242" s="2"/>
      <c r="D242" s="2">
        <v>0.64907435519463696</v>
      </c>
      <c r="E242" s="2">
        <v>0.74452365065009296</v>
      </c>
      <c r="F242" s="2">
        <v>0.55362505973917997</v>
      </c>
      <c r="G242" s="2">
        <v>4.8316966908414499E-2</v>
      </c>
    </row>
    <row r="243" spans="1:7" x14ac:dyDescent="0.3">
      <c r="A243" s="1">
        <v>2019</v>
      </c>
      <c r="B243" s="1">
        <v>11</v>
      </c>
      <c r="C243" s="2"/>
      <c r="D243" s="2">
        <v>0.58737050561693505</v>
      </c>
      <c r="E243" s="2">
        <v>0.68321609176591602</v>
      </c>
      <c r="F243" s="2">
        <v>0.49152491946795401</v>
      </c>
      <c r="G243" s="2">
        <v>4.8517571472689001E-2</v>
      </c>
    </row>
    <row r="244" spans="1:7" x14ac:dyDescent="0.3">
      <c r="A244" s="1">
        <v>2019</v>
      </c>
      <c r="B244" s="1">
        <v>12</v>
      </c>
      <c r="C244" s="2"/>
      <c r="D244" s="2">
        <v>0.58219889566775695</v>
      </c>
      <c r="E244" s="2">
        <v>0.67830013898646202</v>
      </c>
      <c r="F244" s="2">
        <v>0.486097652349051</v>
      </c>
      <c r="G244" s="2">
        <v>4.8646986561092898E-2</v>
      </c>
    </row>
    <row r="245" spans="1:7" x14ac:dyDescent="0.3">
      <c r="A245" s="1">
        <v>2020</v>
      </c>
      <c r="B245" s="1">
        <v>1</v>
      </c>
      <c r="C245" s="2"/>
      <c r="D245" s="2">
        <v>0.58425019628518204</v>
      </c>
      <c r="E245" s="2">
        <v>0.68059632308999296</v>
      </c>
      <c r="F245" s="2">
        <v>0.48790406948037202</v>
      </c>
      <c r="G245" s="2">
        <v>4.8770947950625497E-2</v>
      </c>
    </row>
    <row r="246" spans="1:7" x14ac:dyDescent="0.3">
      <c r="A246" s="1">
        <v>2020</v>
      </c>
      <c r="B246" s="1">
        <v>2</v>
      </c>
      <c r="C246" s="2"/>
      <c r="D246" s="2">
        <v>0.576828265587777</v>
      </c>
      <c r="E246" s="2">
        <v>0.67295241326624899</v>
      </c>
      <c r="F246" s="2">
        <v>0.48070411790930601</v>
      </c>
      <c r="G246" s="2">
        <v>4.8658580876038998E-2</v>
      </c>
    </row>
    <row r="247" spans="1:7" x14ac:dyDescent="0.3">
      <c r="A247" s="1">
        <v>2020</v>
      </c>
      <c r="B247" s="1">
        <v>3</v>
      </c>
      <c r="C247" s="2"/>
      <c r="D247" s="2">
        <v>0.58634837194051703</v>
      </c>
      <c r="E247" s="2">
        <v>0.68229406906853396</v>
      </c>
      <c r="F247" s="2">
        <v>0.49040267481250099</v>
      </c>
      <c r="G247" s="2">
        <v>4.8568248209884E-2</v>
      </c>
    </row>
    <row r="248" spans="1:7" x14ac:dyDescent="0.3">
      <c r="A248" s="1">
        <v>2020</v>
      </c>
      <c r="B248" s="1">
        <v>4</v>
      </c>
      <c r="C248" s="2"/>
      <c r="D248" s="2">
        <v>0.60447688574735203</v>
      </c>
      <c r="E248" s="2">
        <v>0.70027553612208704</v>
      </c>
      <c r="F248" s="2">
        <v>0.50867823537261703</v>
      </c>
      <c r="G248" s="2">
        <v>4.8493812321401E-2</v>
      </c>
    </row>
    <row r="249" spans="1:7" x14ac:dyDescent="0.3">
      <c r="A249" s="1">
        <v>2020</v>
      </c>
      <c r="B249" s="1">
        <v>5</v>
      </c>
      <c r="C249" s="2"/>
      <c r="D249" s="2">
        <v>0.65605437941665801</v>
      </c>
      <c r="E249" s="2">
        <v>0.75175848625907304</v>
      </c>
      <c r="F249" s="2">
        <v>0.56035027257424297</v>
      </c>
      <c r="G249" s="2">
        <v>4.8445953856854899E-2</v>
      </c>
    </row>
    <row r="250" spans="1:7" x14ac:dyDescent="0.3">
      <c r="A250" s="1">
        <v>2020</v>
      </c>
      <c r="B250" s="1">
        <v>6</v>
      </c>
      <c r="C250" s="2"/>
      <c r="D250" s="2">
        <v>0.69256961537379902</v>
      </c>
      <c r="E250" s="2">
        <v>0.78862881754616099</v>
      </c>
      <c r="F250" s="2">
        <v>0.59651041320143705</v>
      </c>
      <c r="G250" s="2">
        <v>4.8625705097809703E-2</v>
      </c>
    </row>
    <row r="251" spans="1:7" x14ac:dyDescent="0.3">
      <c r="A251" s="1">
        <v>2020</v>
      </c>
      <c r="B251" s="1">
        <v>7</v>
      </c>
      <c r="C251" s="2"/>
      <c r="D251" s="2">
        <v>0.72158526576674498</v>
      </c>
      <c r="E251" s="2">
        <v>0.81818116205532398</v>
      </c>
      <c r="F251" s="2">
        <v>0.62498936947816597</v>
      </c>
      <c r="G251" s="2">
        <v>4.8897382659487502E-2</v>
      </c>
    </row>
    <row r="252" spans="1:7" x14ac:dyDescent="0.3">
      <c r="A252" s="1">
        <v>2020</v>
      </c>
      <c r="B252" s="1">
        <v>8</v>
      </c>
      <c r="C252" s="2"/>
      <c r="D252" s="2">
        <v>0.72307248304192995</v>
      </c>
      <c r="E252" s="2">
        <v>0.81977951938315496</v>
      </c>
      <c r="F252" s="2">
        <v>0.62636544670070504</v>
      </c>
      <c r="G252" s="2">
        <v>4.8953642375394797E-2</v>
      </c>
    </row>
    <row r="253" spans="1:7" x14ac:dyDescent="0.3">
      <c r="A253" s="1">
        <v>2020</v>
      </c>
      <c r="B253" s="1">
        <v>9</v>
      </c>
      <c r="C253" s="2"/>
      <c r="D253" s="2">
        <v>0.69670224818539594</v>
      </c>
      <c r="E253" s="2">
        <v>0.79305020455390696</v>
      </c>
      <c r="F253" s="2">
        <v>0.60035429181688604</v>
      </c>
      <c r="G253" s="2">
        <v>4.8771874085997501E-2</v>
      </c>
    </row>
    <row r="254" spans="1:7" x14ac:dyDescent="0.3">
      <c r="A254" s="1">
        <v>2020</v>
      </c>
      <c r="B254" s="1">
        <v>10</v>
      </c>
      <c r="C254" s="2"/>
      <c r="D254" s="2">
        <v>0.65259736029313398</v>
      </c>
      <c r="E254" s="2">
        <v>0.74875311491611796</v>
      </c>
      <c r="F254" s="2">
        <v>0.55644160567015</v>
      </c>
      <c r="G254" s="2">
        <v>4.8674580488029903E-2</v>
      </c>
    </row>
    <row r="255" spans="1:7" x14ac:dyDescent="0.3">
      <c r="A255" s="1">
        <v>2020</v>
      </c>
      <c r="B255" s="1">
        <v>11</v>
      </c>
      <c r="C255" s="2"/>
      <c r="D255" s="2">
        <v>0.590949072785388</v>
      </c>
      <c r="E255" s="2">
        <v>0.68751802769282599</v>
      </c>
      <c r="F255" s="2">
        <v>0.494380117877951</v>
      </c>
      <c r="G255" s="2">
        <v>4.88837447817548E-2</v>
      </c>
    </row>
    <row r="256" spans="1:7" x14ac:dyDescent="0.3">
      <c r="A256" s="1">
        <v>2020</v>
      </c>
      <c r="B256" s="1">
        <v>12</v>
      </c>
      <c r="C256" s="2"/>
      <c r="D256" s="2">
        <v>0.58587262932636597</v>
      </c>
      <c r="E256" s="2">
        <v>0.68271874122299903</v>
      </c>
      <c r="F256" s="2">
        <v>0.48902651742973302</v>
      </c>
      <c r="G256" s="2">
        <v>4.9024043198956403E-2</v>
      </c>
    </row>
    <row r="257" spans="1:7" x14ac:dyDescent="0.3">
      <c r="A257" s="1">
        <v>2021</v>
      </c>
      <c r="B257" s="1">
        <v>1</v>
      </c>
      <c r="C257" s="2"/>
      <c r="D257" s="2">
        <v>0.58809439066685498</v>
      </c>
      <c r="E257" s="2">
        <v>0.68521728861139797</v>
      </c>
      <c r="F257" s="2">
        <v>0.490971492722311</v>
      </c>
      <c r="G257" s="2">
        <v>4.9164153843605798E-2</v>
      </c>
    </row>
    <row r="258" spans="1:7" x14ac:dyDescent="0.3">
      <c r="A258" s="1">
        <v>2021</v>
      </c>
      <c r="B258" s="1">
        <v>2</v>
      </c>
      <c r="C258" s="2"/>
      <c r="D258" s="2">
        <v>0.58065141357519801</v>
      </c>
      <c r="E258" s="2">
        <v>0.67755063476683597</v>
      </c>
      <c r="F258" s="2">
        <v>0.48375219238356099</v>
      </c>
      <c r="G258" s="2">
        <v>4.9050927420961302E-2</v>
      </c>
    </row>
    <row r="259" spans="1:7" x14ac:dyDescent="0.3">
      <c r="A259" s="1">
        <v>2021</v>
      </c>
      <c r="B259" s="1">
        <v>3</v>
      </c>
      <c r="C259" s="2"/>
      <c r="D259" s="2">
        <v>0.59009580959010099</v>
      </c>
      <c r="E259" s="2">
        <v>0.68680466719046696</v>
      </c>
      <c r="F259" s="2">
        <v>0.49338695198973498</v>
      </c>
      <c r="G259" s="2">
        <v>4.8954564306952497E-2</v>
      </c>
    </row>
    <row r="260" spans="1:7" x14ac:dyDescent="0.3">
      <c r="A260" s="1">
        <v>2021</v>
      </c>
      <c r="B260" s="1">
        <v>4</v>
      </c>
      <c r="C260" s="2"/>
      <c r="D260" s="2">
        <v>0.60815177028489498</v>
      </c>
      <c r="E260" s="2">
        <v>0.70470016675816005</v>
      </c>
      <c r="F260" s="2">
        <v>0.51160337381163001</v>
      </c>
      <c r="G260" s="2">
        <v>4.8873337987457702E-2</v>
      </c>
    </row>
    <row r="261" spans="1:7" x14ac:dyDescent="0.3">
      <c r="A261" s="1">
        <v>2021</v>
      </c>
      <c r="B261" s="1">
        <v>5</v>
      </c>
      <c r="C261" s="2"/>
      <c r="D261" s="2">
        <v>0.659677501503111</v>
      </c>
      <c r="E261" s="2">
        <v>0.75612045630832303</v>
      </c>
      <c r="F261" s="2">
        <v>0.56323454669789996</v>
      </c>
      <c r="G261" s="2">
        <v>4.8819962825684099E-2</v>
      </c>
    </row>
    <row r="262" spans="1:7" x14ac:dyDescent="0.3">
      <c r="A262" s="1">
        <v>2021</v>
      </c>
      <c r="B262" s="1">
        <v>6</v>
      </c>
      <c r="C262" s="2"/>
      <c r="D262" s="2">
        <v>0.69615330530524699</v>
      </c>
      <c r="E262" s="2">
        <v>0.79294129423597604</v>
      </c>
      <c r="F262" s="2">
        <v>0.59936531637451695</v>
      </c>
      <c r="G262" s="2">
        <v>4.8994621028716302E-2</v>
      </c>
    </row>
    <row r="263" spans="1:7" x14ac:dyDescent="0.3">
      <c r="A263" s="1">
        <v>2021</v>
      </c>
      <c r="B263" s="1">
        <v>7</v>
      </c>
      <c r="C263" s="2"/>
      <c r="D263" s="2">
        <v>0.72515424843328702</v>
      </c>
      <c r="E263" s="2">
        <v>0.82247340729557294</v>
      </c>
      <c r="F263" s="2">
        <v>0.62783508957100098</v>
      </c>
      <c r="G263" s="2">
        <v>4.9263502217239401E-2</v>
      </c>
    </row>
    <row r="264" spans="1:7" x14ac:dyDescent="0.3">
      <c r="A264" s="1">
        <v>2021</v>
      </c>
      <c r="B264" s="1">
        <v>8</v>
      </c>
      <c r="C264" s="2"/>
      <c r="D264" s="2">
        <v>0.72654954754828005</v>
      </c>
      <c r="E264" s="2">
        <v>0.82396510388886302</v>
      </c>
      <c r="F264" s="2">
        <v>0.62913399120769598</v>
      </c>
      <c r="G264" s="2">
        <v>4.9312299159602599E-2</v>
      </c>
    </row>
    <row r="265" spans="1:7" x14ac:dyDescent="0.3">
      <c r="A265" s="1">
        <v>2021</v>
      </c>
      <c r="B265" s="1">
        <v>9</v>
      </c>
      <c r="C265" s="2"/>
      <c r="D265" s="2">
        <v>0.700093388166244</v>
      </c>
      <c r="E265" s="2">
        <v>0.79714189253371204</v>
      </c>
      <c r="F265" s="2">
        <v>0.60304488379877597</v>
      </c>
      <c r="G265" s="2">
        <v>4.9126495399040002E-2</v>
      </c>
    </row>
    <row r="266" spans="1:7" x14ac:dyDescent="0.3">
      <c r="A266" s="1">
        <v>2021</v>
      </c>
      <c r="B266" s="1">
        <v>10</v>
      </c>
      <c r="C266" s="2"/>
      <c r="D266" s="2">
        <v>0.65578791550862503</v>
      </c>
      <c r="E266" s="2">
        <v>0.75261462281912095</v>
      </c>
      <c r="F266" s="2">
        <v>0.55896120819813</v>
      </c>
      <c r="G266" s="2">
        <v>4.9014220488984302E-2</v>
      </c>
    </row>
    <row r="267" spans="1:7" x14ac:dyDescent="0.3">
      <c r="A267" s="1">
        <v>2021</v>
      </c>
      <c r="B267" s="1">
        <v>11</v>
      </c>
      <c r="C267" s="2"/>
      <c r="D267" s="2">
        <v>0.594208480759848</v>
      </c>
      <c r="E267" s="2">
        <v>0.691468492319813</v>
      </c>
      <c r="F267" s="2">
        <v>0.496948469199884</v>
      </c>
      <c r="G267" s="2">
        <v>4.9233561522178601E-2</v>
      </c>
    </row>
    <row r="268" spans="1:7" x14ac:dyDescent="0.3">
      <c r="A268" s="1">
        <v>2021</v>
      </c>
      <c r="B268" s="1">
        <v>12</v>
      </c>
      <c r="C268" s="2"/>
      <c r="D268" s="2">
        <v>0.58925066274522298</v>
      </c>
      <c r="E268" s="2">
        <v>0.68681596860924898</v>
      </c>
      <c r="F268" s="2">
        <v>0.49168535688119702</v>
      </c>
      <c r="G268" s="2">
        <v>4.9388103205449202E-2</v>
      </c>
    </row>
    <row r="269" spans="1:7" x14ac:dyDescent="0.3">
      <c r="A269" s="1">
        <v>2022</v>
      </c>
      <c r="B269" s="1">
        <v>1</v>
      </c>
      <c r="C269" s="2"/>
      <c r="D269" s="2">
        <v>0.59162589457823</v>
      </c>
      <c r="E269" s="2">
        <v>0.68949978381650101</v>
      </c>
      <c r="F269" s="2">
        <v>0.493752005339959</v>
      </c>
      <c r="G269" s="2">
        <v>4.9544309834431997E-2</v>
      </c>
    </row>
    <row r="270" spans="1:7" x14ac:dyDescent="0.3">
      <c r="A270" s="1">
        <v>2022</v>
      </c>
      <c r="B270" s="1">
        <v>2</v>
      </c>
      <c r="C270" s="2"/>
      <c r="D270" s="2">
        <v>0.58422815315392196</v>
      </c>
      <c r="E270" s="2">
        <v>0.68189054564584095</v>
      </c>
      <c r="F270" s="2">
        <v>0.48656576066200302</v>
      </c>
      <c r="G270" s="2">
        <v>4.9437248999189998E-2</v>
      </c>
    </row>
    <row r="271" spans="1:7" x14ac:dyDescent="0.3">
      <c r="A271" s="1">
        <v>2022</v>
      </c>
      <c r="B271" s="1">
        <v>3</v>
      </c>
      <c r="C271" s="2"/>
      <c r="D271" s="2">
        <v>0.59368926270223299</v>
      </c>
      <c r="E271" s="2">
        <v>0.69116786872462599</v>
      </c>
      <c r="F271" s="2">
        <v>0.49621065667983999</v>
      </c>
      <c r="G271" s="2">
        <v>4.9344215260974003E-2</v>
      </c>
    </row>
    <row r="272" spans="1:7" x14ac:dyDescent="0.3">
      <c r="A272" s="1">
        <v>2022</v>
      </c>
      <c r="B272" s="1">
        <v>4</v>
      </c>
      <c r="C272" s="2"/>
      <c r="D272" s="2">
        <v>0.61171243639568895</v>
      </c>
      <c r="E272" s="2">
        <v>0.70902438047814098</v>
      </c>
      <c r="F272" s="2">
        <v>0.51440049231323703</v>
      </c>
      <c r="G272" s="2">
        <v>4.9259850055357698E-2</v>
      </c>
    </row>
    <row r="273" spans="1:7" x14ac:dyDescent="0.3">
      <c r="A273" s="1">
        <v>2022</v>
      </c>
      <c r="B273" s="1">
        <v>5</v>
      </c>
      <c r="C273" s="2"/>
      <c r="D273" s="2">
        <v>0.66333162914367905</v>
      </c>
      <c r="E273" s="2">
        <v>0.76055809146974696</v>
      </c>
      <c r="F273" s="2">
        <v>0.56610516681761203</v>
      </c>
      <c r="G273" s="2">
        <v>4.9216578712444302E-2</v>
      </c>
    </row>
    <row r="274" spans="1:7" x14ac:dyDescent="0.3">
      <c r="A274" s="1">
        <v>2022</v>
      </c>
      <c r="B274" s="1">
        <v>6</v>
      </c>
      <c r="C274" s="2"/>
      <c r="D274" s="2">
        <v>0.69993730465679505</v>
      </c>
      <c r="E274" s="2">
        <v>0.79753488860647903</v>
      </c>
      <c r="F274" s="2">
        <v>0.60233972070711095</v>
      </c>
      <c r="G274" s="2">
        <v>4.94044425528396E-2</v>
      </c>
    </row>
    <row r="275" spans="1:7" x14ac:dyDescent="0.3">
      <c r="A275" s="1">
        <v>2022</v>
      </c>
      <c r="B275" s="1">
        <v>7</v>
      </c>
      <c r="C275" s="2"/>
      <c r="D275" s="2">
        <v>0.72907527590727605</v>
      </c>
      <c r="E275" s="2">
        <v>0.82723105691504994</v>
      </c>
      <c r="F275" s="2">
        <v>0.63091949489950205</v>
      </c>
      <c r="G275" s="2">
        <v>4.9687005023891999E-2</v>
      </c>
    </row>
    <row r="276" spans="1:7" x14ac:dyDescent="0.3">
      <c r="A276" s="1">
        <v>2022</v>
      </c>
      <c r="B276" s="1">
        <v>8</v>
      </c>
      <c r="C276" s="2"/>
      <c r="D276" s="2">
        <v>0.730580073779312</v>
      </c>
      <c r="E276" s="2">
        <v>0.82886009600094601</v>
      </c>
      <c r="F276" s="2">
        <v>0.63230005155767799</v>
      </c>
      <c r="G276" s="2">
        <v>4.9749896620839999E-2</v>
      </c>
    </row>
    <row r="277" spans="1:7" x14ac:dyDescent="0.3">
      <c r="A277" s="1">
        <v>2022</v>
      </c>
      <c r="B277" s="1">
        <v>9</v>
      </c>
      <c r="C277" s="2"/>
      <c r="D277" s="2">
        <v>0.70420766614226504</v>
      </c>
      <c r="E277" s="2">
        <v>0.80215012723805701</v>
      </c>
      <c r="F277" s="2">
        <v>0.60626520504647297</v>
      </c>
      <c r="G277" s="2">
        <v>4.9579021292016703E-2</v>
      </c>
    </row>
    <row r="278" spans="1:7" x14ac:dyDescent="0.3">
      <c r="A278" s="1">
        <v>2022</v>
      </c>
      <c r="B278" s="1">
        <v>10</v>
      </c>
      <c r="C278" s="2"/>
      <c r="D278" s="2">
        <v>0.66001917992071002</v>
      </c>
      <c r="E278" s="2">
        <v>0.75778029780547695</v>
      </c>
      <c r="F278" s="2">
        <v>0.56225806203594397</v>
      </c>
      <c r="G278" s="2">
        <v>4.94872243449112E-2</v>
      </c>
    </row>
    <row r="279" spans="1:7" x14ac:dyDescent="0.3">
      <c r="A279" s="1">
        <v>2022</v>
      </c>
      <c r="B279" s="1">
        <v>11</v>
      </c>
      <c r="C279" s="2"/>
      <c r="D279" s="2">
        <v>0.59848603244325804</v>
      </c>
      <c r="E279" s="2">
        <v>0.69669842773030999</v>
      </c>
      <c r="F279" s="2">
        <v>0.50027363715620599</v>
      </c>
      <c r="G279" s="2">
        <v>4.9715663488528697E-2</v>
      </c>
    </row>
    <row r="280" spans="1:7" x14ac:dyDescent="0.3">
      <c r="A280" s="1">
        <v>2022</v>
      </c>
      <c r="B280" s="1">
        <v>12</v>
      </c>
      <c r="C280" s="2"/>
      <c r="D280" s="2">
        <v>0.59357164929621797</v>
      </c>
      <c r="E280" s="2">
        <v>0.69210360175511798</v>
      </c>
      <c r="F280" s="2">
        <v>0.49503969683731702</v>
      </c>
      <c r="G280" s="2">
        <v>4.9877425115200401E-2</v>
      </c>
    </row>
    <row r="281" spans="1:7" x14ac:dyDescent="0.3">
      <c r="A281" s="1">
        <v>2023</v>
      </c>
      <c r="B281" s="1">
        <v>1</v>
      </c>
      <c r="C281" s="2"/>
      <c r="D281" s="2">
        <v>0.59596449613892899</v>
      </c>
      <c r="E281" s="2">
        <v>0.69480880406473899</v>
      </c>
      <c r="F281" s="2">
        <v>0.49712018821311799</v>
      </c>
      <c r="G281" s="2">
        <v>5.0035541198575902E-2</v>
      </c>
    </row>
    <row r="282" spans="1:7" x14ac:dyDescent="0.3">
      <c r="A282" s="1">
        <v>2023</v>
      </c>
      <c r="B282" s="1">
        <v>2</v>
      </c>
      <c r="C282" s="2"/>
      <c r="D282" s="2">
        <v>0.58864399431807801</v>
      </c>
      <c r="E282" s="2">
        <v>0.687298041008651</v>
      </c>
      <c r="F282" s="2">
        <v>0.48998994762750597</v>
      </c>
      <c r="G282" s="2">
        <v>4.9939229897763497E-2</v>
      </c>
    </row>
    <row r="283" spans="1:7" x14ac:dyDescent="0.3">
      <c r="A283" s="1">
        <v>2023</v>
      </c>
      <c r="B283" s="1">
        <v>3</v>
      </c>
      <c r="C283" s="2"/>
      <c r="D283" s="2">
        <v>0.59819809270509905</v>
      </c>
      <c r="E283" s="2">
        <v>0.69669372238406602</v>
      </c>
      <c r="F283" s="2">
        <v>0.49970246302613303</v>
      </c>
      <c r="G283" s="2">
        <v>4.9859038320958497E-2</v>
      </c>
    </row>
    <row r="284" spans="1:7" x14ac:dyDescent="0.3">
      <c r="A284" s="1">
        <v>2023</v>
      </c>
      <c r="B284" s="1">
        <v>4</v>
      </c>
      <c r="C284" s="2"/>
      <c r="D284" s="2">
        <v>0.616326161766373</v>
      </c>
      <c r="E284" s="2">
        <v>0.71468037935460405</v>
      </c>
      <c r="F284" s="2">
        <v>0.51797194417814296</v>
      </c>
      <c r="G284" s="2">
        <v>4.9787454730153197E-2</v>
      </c>
    </row>
    <row r="285" spans="1:7" x14ac:dyDescent="0.3">
      <c r="A285" s="1">
        <v>2023</v>
      </c>
      <c r="B285" s="1">
        <v>5</v>
      </c>
      <c r="C285" s="2"/>
      <c r="D285" s="2">
        <v>0.66803447122362403</v>
      </c>
      <c r="E285" s="2">
        <v>0.76632447684760896</v>
      </c>
      <c r="F285" s="2">
        <v>0.56974446559963998</v>
      </c>
      <c r="G285" s="2">
        <v>4.9754950274915499E-2</v>
      </c>
    </row>
    <row r="286" spans="1:7" x14ac:dyDescent="0.3">
      <c r="A286" s="1">
        <v>2023</v>
      </c>
      <c r="B286" s="1">
        <v>6</v>
      </c>
      <c r="C286" s="2"/>
      <c r="D286" s="2">
        <v>0.704687816920889</v>
      </c>
      <c r="E286" s="2">
        <v>0.803358521917372</v>
      </c>
      <c r="F286" s="2">
        <v>0.60601711192440499</v>
      </c>
      <c r="G286" s="2">
        <v>4.9947662425333203E-2</v>
      </c>
    </row>
    <row r="287" spans="1:7" x14ac:dyDescent="0.3">
      <c r="A287" s="1">
        <v>2023</v>
      </c>
      <c r="B287" s="1">
        <v>7</v>
      </c>
      <c r="C287" s="2"/>
      <c r="D287" s="2">
        <v>0.73396409605298196</v>
      </c>
      <c r="E287" s="2">
        <v>0.83322296728174405</v>
      </c>
      <c r="F287" s="2">
        <v>0.63470522482421998</v>
      </c>
      <c r="G287" s="2">
        <v>5.0245395459883803E-2</v>
      </c>
    </row>
    <row r="288" spans="1:7" x14ac:dyDescent="0.3">
      <c r="A288" s="1">
        <v>2023</v>
      </c>
      <c r="B288" s="1">
        <v>8</v>
      </c>
      <c r="C288" s="2"/>
      <c r="D288" s="2">
        <v>0.73535791417230101</v>
      </c>
      <c r="E288" s="2">
        <v>0.83472112394940601</v>
      </c>
      <c r="F288" s="2">
        <v>0.63599470439519501</v>
      </c>
      <c r="G288" s="2">
        <v>5.02982122162937E-2</v>
      </c>
    </row>
    <row r="289" spans="1:7" x14ac:dyDescent="0.3">
      <c r="A289" s="1">
        <v>2023</v>
      </c>
      <c r="B289" s="1">
        <v>9</v>
      </c>
      <c r="C289" s="2"/>
      <c r="D289" s="2">
        <v>0.70892692796645596</v>
      </c>
      <c r="E289" s="2">
        <v>0.807952626557083</v>
      </c>
      <c r="F289" s="2">
        <v>0.60990122937582802</v>
      </c>
      <c r="G289" s="2">
        <v>5.0127362167055697E-2</v>
      </c>
    </row>
    <row r="290" spans="1:7" x14ac:dyDescent="0.3">
      <c r="A290" s="1">
        <v>2023</v>
      </c>
      <c r="B290" s="1">
        <v>10</v>
      </c>
      <c r="C290" s="2"/>
      <c r="D290" s="2">
        <v>0.66429115624188395</v>
      </c>
      <c r="E290" s="2">
        <v>0.76304591588312398</v>
      </c>
      <c r="F290" s="2">
        <v>0.56553639660064503</v>
      </c>
      <c r="G290" s="2">
        <v>4.9990211356363001E-2</v>
      </c>
    </row>
    <row r="291" spans="1:7" x14ac:dyDescent="0.3">
      <c r="A291" s="1">
        <v>2023</v>
      </c>
      <c r="B291" s="1">
        <v>11</v>
      </c>
      <c r="C291" s="2"/>
      <c r="D291" s="2">
        <v>0.60323089482853298</v>
      </c>
      <c r="E291" s="2">
        <v>0.702558415889312</v>
      </c>
      <c r="F291" s="2">
        <v>0.50390337376775396</v>
      </c>
      <c r="G291" s="2">
        <v>5.0280146388594099E-2</v>
      </c>
    </row>
    <row r="292" spans="1:7" x14ac:dyDescent="0.3">
      <c r="A292" s="1">
        <v>2023</v>
      </c>
      <c r="B292" s="1">
        <v>12</v>
      </c>
      <c r="C292" s="2"/>
      <c r="D292" s="2">
        <v>0.59891100679706</v>
      </c>
      <c r="E292" s="2">
        <v>0.69870769533333499</v>
      </c>
      <c r="F292" s="2">
        <v>0.49911431826078501</v>
      </c>
      <c r="G292" s="2">
        <v>5.0517641587273801E-2</v>
      </c>
    </row>
    <row r="293" spans="1:7" x14ac:dyDescent="0.3">
      <c r="A293" s="1">
        <v>2024</v>
      </c>
      <c r="B293" s="1">
        <v>1</v>
      </c>
      <c r="C293" s="2"/>
      <c r="D293" s="2">
        <v>0.60222334302480396</v>
      </c>
      <c r="E293" s="2">
        <v>0.70255746454201995</v>
      </c>
      <c r="F293" s="2">
        <v>0.50188922150758797</v>
      </c>
      <c r="G293" s="2">
        <v>5.0789693166405199E-2</v>
      </c>
    </row>
    <row r="294" spans="1:7" x14ac:dyDescent="0.3">
      <c r="A294" s="1">
        <v>2024</v>
      </c>
      <c r="B294" s="1">
        <v>2</v>
      </c>
      <c r="C294" s="2"/>
      <c r="D294" s="2">
        <v>0.59502840868212203</v>
      </c>
      <c r="E294" s="2">
        <v>0.69520964327241397</v>
      </c>
      <c r="F294" s="2">
        <v>0.49484717409182899</v>
      </c>
      <c r="G294" s="2">
        <v>5.0712300949379001E-2</v>
      </c>
    </row>
    <row r="295" spans="1:7" x14ac:dyDescent="0.3">
      <c r="A295" s="1">
        <v>2024</v>
      </c>
      <c r="B295" s="1">
        <v>3</v>
      </c>
      <c r="C295" s="2"/>
      <c r="D295" s="2">
        <v>0.60446888592134396</v>
      </c>
      <c r="E295" s="2">
        <v>0.70447060225512204</v>
      </c>
      <c r="F295" s="2">
        <v>0.50446716958756499</v>
      </c>
      <c r="G295" s="2">
        <v>5.0621427804448303E-2</v>
      </c>
    </row>
    <row r="296" spans="1:7" x14ac:dyDescent="0.3">
      <c r="A296" s="1">
        <v>2024</v>
      </c>
      <c r="B296" s="1">
        <v>4</v>
      </c>
      <c r="C296" s="2"/>
      <c r="D296" s="2">
        <v>0.62257753703083796</v>
      </c>
      <c r="E296" s="2">
        <v>0.72243613476565904</v>
      </c>
      <c r="F296" s="2">
        <v>0.52271893929601698</v>
      </c>
      <c r="G296" s="2">
        <v>5.0548980369642303E-2</v>
      </c>
    </row>
    <row r="297" spans="1:7" x14ac:dyDescent="0.3">
      <c r="A297" s="1">
        <v>2024</v>
      </c>
      <c r="B297" s="1">
        <v>5</v>
      </c>
      <c r="C297" s="2"/>
      <c r="D297" s="2">
        <v>0.67413981426845604</v>
      </c>
      <c r="E297" s="2">
        <v>0.77390011414801896</v>
      </c>
      <c r="F297" s="2">
        <v>0.57437951438889201</v>
      </c>
      <c r="G297" s="2">
        <v>5.0499221445838897E-2</v>
      </c>
    </row>
    <row r="298" spans="1:7" x14ac:dyDescent="0.3">
      <c r="A298" s="1">
        <v>2024</v>
      </c>
      <c r="B298" s="1">
        <v>6</v>
      </c>
      <c r="C298" s="2"/>
      <c r="D298" s="2">
        <v>0.71070042346759899</v>
      </c>
      <c r="E298" s="2">
        <v>0.81081692306481801</v>
      </c>
      <c r="F298" s="2">
        <v>0.61058392387037996</v>
      </c>
      <c r="G298" s="2">
        <v>5.0679531734025E-2</v>
      </c>
    </row>
    <row r="299" spans="1:7" x14ac:dyDescent="0.3">
      <c r="A299" s="1">
        <v>2024</v>
      </c>
      <c r="B299" s="1">
        <v>7</v>
      </c>
      <c r="C299" s="2"/>
      <c r="D299" s="2">
        <v>0.73983386410921004</v>
      </c>
      <c r="E299" s="2">
        <v>0.84050218451076997</v>
      </c>
      <c r="F299" s="2">
        <v>0.639165543707651</v>
      </c>
      <c r="G299" s="2">
        <v>5.09588665097871E-2</v>
      </c>
    </row>
    <row r="300" spans="1:7" x14ac:dyDescent="0.3">
      <c r="A300" s="1">
        <v>2024</v>
      </c>
      <c r="B300" s="1">
        <v>8</v>
      </c>
      <c r="C300" s="2"/>
      <c r="D300" s="2">
        <v>0.74117331192469404</v>
      </c>
      <c r="E300" s="2">
        <v>0.84193764618514599</v>
      </c>
      <c r="F300" s="2">
        <v>0.64040897766424199</v>
      </c>
      <c r="G300" s="2">
        <v>5.10074692618631E-2</v>
      </c>
    </row>
    <row r="301" spans="1:7" x14ac:dyDescent="0.3">
      <c r="A301" s="1">
        <v>2024</v>
      </c>
      <c r="B301" s="1">
        <v>9</v>
      </c>
      <c r="C301" s="2"/>
      <c r="D301" s="2">
        <v>0.71470402806176403</v>
      </c>
      <c r="E301" s="2">
        <v>0.81513706977053502</v>
      </c>
      <c r="F301" s="2">
        <v>0.61427098635299404</v>
      </c>
      <c r="G301" s="2">
        <v>5.0839767120320803E-2</v>
      </c>
    </row>
    <row r="302" spans="1:7" x14ac:dyDescent="0.3">
      <c r="A302" s="1">
        <v>2024</v>
      </c>
      <c r="B302" s="1">
        <v>10</v>
      </c>
      <c r="C302" s="2"/>
      <c r="D302" s="2">
        <v>0.66997861850789797</v>
      </c>
      <c r="E302" s="2">
        <v>0.77013200432205597</v>
      </c>
      <c r="F302" s="2">
        <v>0.56982523269374097</v>
      </c>
      <c r="G302" s="2">
        <v>5.0698203743228303E-2</v>
      </c>
    </row>
    <row r="303" spans="1:7" x14ac:dyDescent="0.3">
      <c r="A303" s="1">
        <v>2024</v>
      </c>
      <c r="B303" s="1">
        <v>11</v>
      </c>
      <c r="C303" s="2"/>
      <c r="D303" s="2">
        <v>0.60894333436515702</v>
      </c>
      <c r="E303" s="2">
        <v>0.70969245653665702</v>
      </c>
      <c r="F303" s="2">
        <v>0.50819421219365601</v>
      </c>
      <c r="G303" s="2">
        <v>5.0999768817402501E-2</v>
      </c>
    </row>
    <row r="304" spans="1:7" x14ac:dyDescent="0.3">
      <c r="A304" s="1">
        <v>2024</v>
      </c>
      <c r="B304" s="1">
        <v>12</v>
      </c>
      <c r="C304" s="2"/>
      <c r="D304" s="2">
        <v>0.60466637734006501</v>
      </c>
      <c r="E304" s="2">
        <v>0.70591018458605903</v>
      </c>
      <c r="F304" s="2">
        <v>0.50342257009406999</v>
      </c>
      <c r="G304" s="2">
        <v>5.1250181167334902E-2</v>
      </c>
    </row>
    <row r="305" spans="1:7" x14ac:dyDescent="0.3">
      <c r="A305" s="1">
        <v>2025</v>
      </c>
      <c r="B305" s="1">
        <v>1</v>
      </c>
      <c r="C305" s="2"/>
      <c r="D305" s="2">
        <v>0.60803874957477799</v>
      </c>
      <c r="E305" s="2">
        <v>0.70984862662617099</v>
      </c>
      <c r="F305" s="2">
        <v>0.506228872523385</v>
      </c>
      <c r="G305" s="2">
        <v>5.1536728867082701E-2</v>
      </c>
    </row>
    <row r="306" spans="1:7" x14ac:dyDescent="0.3">
      <c r="A306" s="1">
        <v>2025</v>
      </c>
      <c r="B306" s="1">
        <v>2</v>
      </c>
      <c r="C306" s="2"/>
      <c r="D306" s="2">
        <v>0.60085981277550804</v>
      </c>
      <c r="E306" s="2">
        <v>0.70252870820629698</v>
      </c>
      <c r="F306" s="2">
        <v>0.49919091734471799</v>
      </c>
      <c r="G306" s="2">
        <v>5.1465363182664703E-2</v>
      </c>
    </row>
    <row r="307" spans="1:7" x14ac:dyDescent="0.3">
      <c r="A307" s="1">
        <v>2025</v>
      </c>
      <c r="B307" s="1">
        <v>3</v>
      </c>
      <c r="C307" s="2"/>
      <c r="D307" s="2">
        <v>0.61029535818694802</v>
      </c>
      <c r="E307" s="2">
        <v>0.71178822211936399</v>
      </c>
      <c r="F307" s="2">
        <v>0.50880249425453195</v>
      </c>
      <c r="G307" s="2">
        <v>5.13762550541952E-2</v>
      </c>
    </row>
    <row r="308" spans="1:7" x14ac:dyDescent="0.3">
      <c r="A308" s="1">
        <v>2025</v>
      </c>
      <c r="B308" s="1">
        <v>4</v>
      </c>
      <c r="C308" s="2"/>
      <c r="D308" s="2">
        <v>0.62840647554381901</v>
      </c>
      <c r="E308" s="2">
        <v>0.72975952822583001</v>
      </c>
      <c r="F308" s="2">
        <v>0.52705342286180801</v>
      </c>
      <c r="G308" s="2">
        <v>5.1305481817714098E-2</v>
      </c>
    </row>
    <row r="309" spans="1:7" x14ac:dyDescent="0.3">
      <c r="A309" s="1">
        <v>2025</v>
      </c>
      <c r="B309" s="1">
        <v>5</v>
      </c>
      <c r="C309" s="2"/>
      <c r="D309" s="2">
        <v>0.67994565549466501</v>
      </c>
      <c r="E309" s="2">
        <v>0.78119427772016603</v>
      </c>
      <c r="F309" s="2">
        <v>0.578697033269163</v>
      </c>
      <c r="G309" s="2">
        <v>5.1252618536876599E-2</v>
      </c>
    </row>
    <row r="310" spans="1:7" x14ac:dyDescent="0.3">
      <c r="A310" s="1">
        <v>2025</v>
      </c>
      <c r="B310" s="1">
        <v>6</v>
      </c>
      <c r="C310" s="2"/>
      <c r="D310" s="2">
        <v>0.716512830558376</v>
      </c>
      <c r="E310" s="2">
        <v>0.81811633331035705</v>
      </c>
      <c r="F310" s="2">
        <v>0.61490932780639396</v>
      </c>
      <c r="G310" s="2">
        <v>5.1432261043115601E-2</v>
      </c>
    </row>
    <row r="311" spans="1:7" x14ac:dyDescent="0.3">
      <c r="A311" s="1">
        <v>2025</v>
      </c>
      <c r="B311" s="1">
        <v>7</v>
      </c>
      <c r="C311" s="2"/>
      <c r="D311" s="2">
        <v>0.74558067385061699</v>
      </c>
      <c r="E311" s="2">
        <v>0.84771530252536198</v>
      </c>
      <c r="F311" s="2">
        <v>0.64344604517587201</v>
      </c>
      <c r="G311" s="2">
        <v>5.1701119954141603E-2</v>
      </c>
    </row>
    <row r="312" spans="1:7" x14ac:dyDescent="0.3">
      <c r="A312" s="1">
        <v>2025</v>
      </c>
      <c r="B312" s="1">
        <v>8</v>
      </c>
      <c r="C312" s="2"/>
      <c r="D312" s="2">
        <v>0.74706670165992295</v>
      </c>
      <c r="E312" s="2">
        <v>0.84933998964578505</v>
      </c>
      <c r="F312" s="2">
        <v>0.64479341367406096</v>
      </c>
      <c r="G312" s="2">
        <v>5.1771310072516299E-2</v>
      </c>
    </row>
    <row r="313" spans="1:7" x14ac:dyDescent="0.3">
      <c r="A313" s="1">
        <v>2025</v>
      </c>
      <c r="B313" s="1">
        <v>9</v>
      </c>
      <c r="C313" s="2"/>
      <c r="D313" s="2">
        <v>0.72068436692013904</v>
      </c>
      <c r="E313" s="2">
        <v>0.82266480411126297</v>
      </c>
      <c r="F313" s="2">
        <v>0.618703929729015</v>
      </c>
      <c r="G313" s="2">
        <v>5.1623067363222898E-2</v>
      </c>
    </row>
    <row r="314" spans="1:7" x14ac:dyDescent="0.3">
      <c r="A314" s="1">
        <v>2025</v>
      </c>
      <c r="B314" s="1">
        <v>10</v>
      </c>
      <c r="C314" s="2"/>
      <c r="D314" s="2">
        <v>0.67644179702914198</v>
      </c>
      <c r="E314" s="2">
        <v>0.77828539846577505</v>
      </c>
      <c r="F314" s="2">
        <v>0.57459819559250902</v>
      </c>
      <c r="G314" s="2">
        <v>5.1553800339405799E-2</v>
      </c>
    </row>
    <row r="315" spans="1:7" x14ac:dyDescent="0.3">
      <c r="A315" s="1">
        <v>2025</v>
      </c>
      <c r="B315" s="1">
        <v>11</v>
      </c>
      <c r="C315" s="2"/>
      <c r="D315" s="2">
        <v>0.61495242271541095</v>
      </c>
      <c r="E315" s="2">
        <v>0.71728646478505798</v>
      </c>
      <c r="F315" s="2">
        <v>0.51261838064576504</v>
      </c>
      <c r="G315" s="2">
        <v>5.1802064129335197E-2</v>
      </c>
    </row>
    <row r="316" spans="1:7" x14ac:dyDescent="0.3">
      <c r="A316" s="1">
        <v>2025</v>
      </c>
      <c r="B316" s="1">
        <v>12</v>
      </c>
      <c r="C316" s="2"/>
      <c r="D316" s="2">
        <v>0.61010274861249603</v>
      </c>
      <c r="E316" s="2">
        <v>0.71279011852546204</v>
      </c>
      <c r="F316" s="2">
        <v>0.50741537869953002</v>
      </c>
      <c r="G316" s="2">
        <v>5.1980920658679201E-2</v>
      </c>
    </row>
    <row r="317" spans="1:7" x14ac:dyDescent="0.3">
      <c r="A317" s="1">
        <v>2026</v>
      </c>
      <c r="B317" s="1">
        <v>1</v>
      </c>
      <c r="C317" s="2"/>
      <c r="D317" s="2">
        <v>0.612557859123527</v>
      </c>
      <c r="E317" s="2">
        <v>0.71557291436255799</v>
      </c>
      <c r="F317" s="2">
        <v>0.50954280388449602</v>
      </c>
      <c r="G317" s="2">
        <v>5.2146796802450698E-2</v>
      </c>
    </row>
    <row r="318" spans="1:7" x14ac:dyDescent="0.3">
      <c r="A318" s="1">
        <v>2026</v>
      </c>
      <c r="B318" s="1">
        <v>2</v>
      </c>
      <c r="C318" s="2"/>
      <c r="D318" s="2">
        <v>0.60530074911431697</v>
      </c>
      <c r="E318" s="2">
        <v>0.70815953926955799</v>
      </c>
      <c r="F318" s="2">
        <v>0.50244195895907695</v>
      </c>
      <c r="G318" s="2">
        <v>5.2067694543534902E-2</v>
      </c>
    </row>
    <row r="319" spans="1:7" x14ac:dyDescent="0.3">
      <c r="A319" s="1">
        <v>2026</v>
      </c>
      <c r="B319" s="1">
        <v>3</v>
      </c>
      <c r="C319" s="2"/>
      <c r="D319" s="2">
        <v>0.61490422705202297</v>
      </c>
      <c r="E319" s="2">
        <v>0.71763664985686504</v>
      </c>
      <c r="F319" s="2">
        <v>0.51217180424718001</v>
      </c>
      <c r="G319" s="2">
        <v>5.2003726684386797E-2</v>
      </c>
    </row>
    <row r="320" spans="1:7" x14ac:dyDescent="0.3">
      <c r="A320" s="1">
        <v>2026</v>
      </c>
      <c r="B320" s="1">
        <v>4</v>
      </c>
      <c r="C320" s="2"/>
      <c r="D320" s="2">
        <v>0.63310783411121296</v>
      </c>
      <c r="E320" s="2">
        <v>0.73572804787039103</v>
      </c>
      <c r="F320" s="2">
        <v>0.53048762035203501</v>
      </c>
      <c r="G320" s="2">
        <v>5.1946925838237901E-2</v>
      </c>
    </row>
    <row r="321" spans="1:7" x14ac:dyDescent="0.3">
      <c r="A321" s="1">
        <v>2026</v>
      </c>
      <c r="B321" s="1">
        <v>5</v>
      </c>
      <c r="C321" s="2"/>
      <c r="D321" s="2">
        <v>0.68482787874903805</v>
      </c>
      <c r="E321" s="2">
        <v>0.787393235604534</v>
      </c>
      <c r="F321" s="2">
        <v>0.582262521893542</v>
      </c>
      <c r="G321" s="2">
        <v>5.1919156966951201E-2</v>
      </c>
    </row>
    <row r="322" spans="1:7" x14ac:dyDescent="0.3">
      <c r="A322" s="1">
        <v>2026</v>
      </c>
      <c r="B322" s="1">
        <v>6</v>
      </c>
      <c r="C322" s="2"/>
      <c r="D322" s="2">
        <v>0.72149691621544798</v>
      </c>
      <c r="E322" s="2">
        <v>0.82444254782884097</v>
      </c>
      <c r="F322" s="2">
        <v>0.618551284602054</v>
      </c>
      <c r="G322" s="2">
        <v>5.2111654175084197E-2</v>
      </c>
    </row>
    <row r="323" spans="1:7" x14ac:dyDescent="0.3">
      <c r="A323" s="1">
        <v>2026</v>
      </c>
      <c r="B323" s="1">
        <v>7</v>
      </c>
      <c r="C323" s="2"/>
      <c r="D323" s="2">
        <v>0.75073348649388005</v>
      </c>
      <c r="E323" s="2">
        <v>0.85425254044659904</v>
      </c>
      <c r="F323" s="2">
        <v>0.64721443254116096</v>
      </c>
      <c r="G323" s="2">
        <v>5.2401923768605398E-2</v>
      </c>
    </row>
    <row r="324" spans="1:7" x14ac:dyDescent="0.3">
      <c r="A324" s="1">
        <v>2026</v>
      </c>
      <c r="B324" s="1">
        <v>8</v>
      </c>
      <c r="C324" s="2"/>
      <c r="D324" s="2">
        <v>0.75222251834116804</v>
      </c>
      <c r="E324" s="2">
        <v>0.85588636080595903</v>
      </c>
      <c r="F324" s="2">
        <v>0.64855867587637706</v>
      </c>
      <c r="G324" s="2">
        <v>5.2475216522764802E-2</v>
      </c>
    </row>
    <row r="325" spans="1:7" x14ac:dyDescent="0.3">
      <c r="A325" s="1">
        <v>2026</v>
      </c>
      <c r="B325" s="1">
        <v>9</v>
      </c>
      <c r="C325" s="2"/>
      <c r="D325" s="2">
        <v>0.72590109322123098</v>
      </c>
      <c r="E325" s="2">
        <v>0.82930336958887096</v>
      </c>
      <c r="F325" s="2">
        <v>0.62249881685359099</v>
      </c>
      <c r="G325" s="2">
        <v>5.2342810302267097E-2</v>
      </c>
    </row>
    <row r="326" spans="1:7" x14ac:dyDescent="0.3">
      <c r="A326" s="1">
        <v>2026</v>
      </c>
      <c r="B326" s="1">
        <v>10</v>
      </c>
      <c r="C326" s="2"/>
      <c r="D326" s="2">
        <v>0.68144120847439305</v>
      </c>
      <c r="E326" s="2">
        <v>0.78466261523095404</v>
      </c>
      <c r="F326" s="2">
        <v>0.57821980171783305</v>
      </c>
      <c r="G326" s="2">
        <v>5.2251253094101398E-2</v>
      </c>
    </row>
    <row r="327" spans="1:7" x14ac:dyDescent="0.3">
      <c r="A327" s="1">
        <v>2026</v>
      </c>
      <c r="B327" s="1">
        <v>11</v>
      </c>
      <c r="C327" s="2"/>
      <c r="D327" s="2">
        <v>0.62039691246548601</v>
      </c>
      <c r="E327" s="2">
        <v>0.72424273953192697</v>
      </c>
      <c r="F327" s="2">
        <v>0.51655108539904404</v>
      </c>
      <c r="G327" s="2">
        <v>5.2567338145389803E-2</v>
      </c>
    </row>
    <row r="328" spans="1:7" x14ac:dyDescent="0.3">
      <c r="A328" s="1">
        <v>2026</v>
      </c>
      <c r="B328" s="1">
        <v>12</v>
      </c>
      <c r="C328" s="2"/>
      <c r="D328" s="2">
        <v>0.61605152998201496</v>
      </c>
      <c r="E328" s="2">
        <v>0.72040013042118201</v>
      </c>
      <c r="F328" s="2">
        <v>0.51170292954284902</v>
      </c>
      <c r="G328" s="2">
        <v>5.2821844837099501E-2</v>
      </c>
    </row>
    <row r="329" spans="1:7" x14ac:dyDescent="0.3">
      <c r="A329" s="1">
        <v>2027</v>
      </c>
      <c r="B329" s="1">
        <v>1</v>
      </c>
      <c r="C329" s="2"/>
      <c r="D329" s="2">
        <v>0.619340570462245</v>
      </c>
      <c r="E329" s="2">
        <v>0.72425611637966003</v>
      </c>
      <c r="F329" s="2">
        <v>0.51442502454482897</v>
      </c>
      <c r="G329" s="2">
        <v>5.3108835807338897E-2</v>
      </c>
    </row>
    <row r="330" spans="1:7" x14ac:dyDescent="0.3">
      <c r="A330" s="1">
        <v>2027</v>
      </c>
      <c r="B330" s="1">
        <v>2</v>
      </c>
      <c r="C330" s="2"/>
      <c r="D330" s="2">
        <v>0.61213263697780396</v>
      </c>
      <c r="E330" s="2">
        <v>0.71691389179623</v>
      </c>
      <c r="F330" s="2">
        <v>0.50735138215937803</v>
      </c>
      <c r="G330" s="2">
        <v>5.3040856902361197E-2</v>
      </c>
    </row>
    <row r="331" spans="1:7" x14ac:dyDescent="0.3">
      <c r="A331" s="1">
        <v>2027</v>
      </c>
      <c r="B331" s="1">
        <v>3</v>
      </c>
      <c r="C331" s="2"/>
      <c r="D331" s="2">
        <v>0.62157734729730496</v>
      </c>
      <c r="E331" s="2">
        <v>0.72619433545372902</v>
      </c>
      <c r="F331" s="2">
        <v>0.51696035914088001</v>
      </c>
      <c r="G331" s="2">
        <v>5.2957704199827198E-2</v>
      </c>
    </row>
    <row r="332" spans="1:7" x14ac:dyDescent="0.3">
      <c r="A332" s="1">
        <v>2027</v>
      </c>
      <c r="B332" s="1">
        <v>4</v>
      </c>
      <c r="C332" s="2"/>
      <c r="D332" s="2">
        <v>0.63967826627739999</v>
      </c>
      <c r="E332" s="2">
        <v>0.744157781287902</v>
      </c>
      <c r="F332" s="2">
        <v>0.53519875126689698</v>
      </c>
      <c r="G332" s="2">
        <v>5.2888114524904703E-2</v>
      </c>
    </row>
    <row r="333" spans="1:7" x14ac:dyDescent="0.3">
      <c r="A333" s="1">
        <v>2027</v>
      </c>
      <c r="B333" s="1">
        <v>5</v>
      </c>
      <c r="C333" s="2"/>
      <c r="D333" s="2">
        <v>0.69125218470878902</v>
      </c>
      <c r="E333" s="2">
        <v>0.79563689015363404</v>
      </c>
      <c r="F333" s="2">
        <v>0.586867479263945</v>
      </c>
      <c r="G333" s="2">
        <v>5.2840121392796001E-2</v>
      </c>
    </row>
    <row r="334" spans="1:7" x14ac:dyDescent="0.3">
      <c r="A334" s="1">
        <v>2027</v>
      </c>
      <c r="B334" s="1">
        <v>6</v>
      </c>
      <c r="C334" s="2"/>
      <c r="D334" s="2">
        <v>0.72782604190145495</v>
      </c>
      <c r="E334" s="2">
        <v>0.83256126898806404</v>
      </c>
      <c r="F334" s="2">
        <v>0.62309081481484596</v>
      </c>
      <c r="G334" s="2">
        <v>5.3017557407226502E-2</v>
      </c>
    </row>
    <row r="335" spans="1:7" x14ac:dyDescent="0.3">
      <c r="A335" s="1">
        <v>2027</v>
      </c>
      <c r="B335" s="1">
        <v>7</v>
      </c>
      <c r="C335" s="2"/>
      <c r="D335" s="2">
        <v>0.75697953684730401</v>
      </c>
      <c r="E335" s="2">
        <v>0.86226119881847396</v>
      </c>
      <c r="F335" s="2">
        <v>0.65169787487613395</v>
      </c>
      <c r="G335" s="2">
        <v>5.3294165800289499E-2</v>
      </c>
    </row>
    <row r="336" spans="1:7" x14ac:dyDescent="0.3">
      <c r="A336" s="1">
        <v>2027</v>
      </c>
      <c r="B336" s="1">
        <v>8</v>
      </c>
      <c r="C336" s="2"/>
      <c r="D336" s="2">
        <v>0.758339979124659</v>
      </c>
      <c r="E336" s="2">
        <v>0.86373527433118802</v>
      </c>
      <c r="F336" s="2">
        <v>0.65294468391812899</v>
      </c>
      <c r="G336" s="2">
        <v>5.3351687579223303E-2</v>
      </c>
    </row>
    <row r="337" spans="1:7" x14ac:dyDescent="0.3">
      <c r="A337" s="1">
        <v>2027</v>
      </c>
      <c r="B337" s="1">
        <v>9</v>
      </c>
      <c r="C337" s="2"/>
      <c r="D337" s="2">
        <v>0.73186116896661202</v>
      </c>
      <c r="E337" s="2">
        <v>0.83696637361739901</v>
      </c>
      <c r="F337" s="2">
        <v>0.62675596431582503</v>
      </c>
      <c r="G337" s="2">
        <v>5.3204842118338501E-2</v>
      </c>
    </row>
    <row r="338" spans="1:7" x14ac:dyDescent="0.3">
      <c r="A338" s="1">
        <v>2027</v>
      </c>
      <c r="B338" s="1">
        <v>10</v>
      </c>
      <c r="C338" s="2"/>
      <c r="D338" s="2">
        <v>0.68724607062264498</v>
      </c>
      <c r="E338" s="2">
        <v>0.79214080247310803</v>
      </c>
      <c r="F338" s="2">
        <v>0.58235133877218304</v>
      </c>
      <c r="G338" s="2">
        <v>5.3098299610299597E-2</v>
      </c>
    </row>
    <row r="339" spans="1:7" x14ac:dyDescent="0.3">
      <c r="A339" s="1">
        <v>2027</v>
      </c>
      <c r="B339" s="1">
        <v>11</v>
      </c>
      <c r="C339" s="2"/>
      <c r="D339" s="2">
        <v>0.62604086973031903</v>
      </c>
      <c r="E339" s="2">
        <v>0.731526500534177</v>
      </c>
      <c r="F339" s="2">
        <v>0.52055523892646205</v>
      </c>
      <c r="G339" s="2">
        <v>5.3397415963554302E-2</v>
      </c>
    </row>
    <row r="340" spans="1:7" x14ac:dyDescent="0.3">
      <c r="A340" s="1">
        <v>2027</v>
      </c>
      <c r="B340" s="1">
        <v>12</v>
      </c>
      <c r="C340" s="2"/>
      <c r="D340" s="2">
        <v>0.62156613514511905</v>
      </c>
      <c r="E340" s="2">
        <v>0.72752749455021704</v>
      </c>
      <c r="F340" s="2">
        <v>0.51560477574002095</v>
      </c>
      <c r="G340" s="2">
        <v>5.3638232440762303E-2</v>
      </c>
    </row>
    <row r="341" spans="1:7" x14ac:dyDescent="0.3">
      <c r="A341" s="1">
        <v>2028</v>
      </c>
      <c r="B341" s="1">
        <v>1</v>
      </c>
      <c r="C341" s="2"/>
      <c r="D341" s="2">
        <v>0.62462702696490602</v>
      </c>
      <c r="E341" s="2">
        <v>0.731096760387696</v>
      </c>
      <c r="F341" s="2">
        <v>0.51815729354211504</v>
      </c>
      <c r="G341" s="2">
        <v>5.3895574210261199E-2</v>
      </c>
    </row>
    <row r="342" spans="1:7" x14ac:dyDescent="0.3">
      <c r="A342" s="1">
        <v>2028</v>
      </c>
      <c r="B342" s="1">
        <v>2</v>
      </c>
      <c r="C342" s="2"/>
      <c r="D342" s="2">
        <v>0.61741539413780999</v>
      </c>
      <c r="E342" s="2">
        <v>0.72375624620907697</v>
      </c>
      <c r="F342" s="2">
        <v>0.51107454206654201</v>
      </c>
      <c r="G342" s="2">
        <v>5.3830333749690498E-2</v>
      </c>
    </row>
    <row r="343" spans="1:7" x14ac:dyDescent="0.3">
      <c r="A343" s="1">
        <v>2028</v>
      </c>
      <c r="B343" s="1">
        <v>3</v>
      </c>
      <c r="C343" s="2"/>
      <c r="D343" s="2">
        <v>0.62688532422872201</v>
      </c>
      <c r="E343" s="2">
        <v>0.73307386922345197</v>
      </c>
      <c r="F343" s="2">
        <v>0.52069677923399105</v>
      </c>
      <c r="G343" s="2">
        <v>5.37532350561713E-2</v>
      </c>
    </row>
    <row r="344" spans="1:7" x14ac:dyDescent="0.3">
      <c r="A344" s="1">
        <v>2028</v>
      </c>
      <c r="B344" s="1">
        <v>4</v>
      </c>
      <c r="C344" s="2"/>
      <c r="D344" s="2">
        <v>0.64506868717269605</v>
      </c>
      <c r="E344" s="2">
        <v>0.75114708829695198</v>
      </c>
      <c r="F344" s="2">
        <v>0.53899028604843902</v>
      </c>
      <c r="G344" s="2">
        <v>5.3697479613247598E-2</v>
      </c>
    </row>
    <row r="345" spans="1:7" x14ac:dyDescent="0.3">
      <c r="A345" s="1">
        <v>2028</v>
      </c>
      <c r="B345" s="1">
        <v>5</v>
      </c>
      <c r="C345" s="2"/>
      <c r="D345" s="2">
        <v>0.69658213228888</v>
      </c>
      <c r="E345" s="2">
        <v>0.80254772999021196</v>
      </c>
      <c r="F345" s="2">
        <v>0.59061653458754704</v>
      </c>
      <c r="G345" s="2">
        <v>5.36403778900073E-2</v>
      </c>
    </row>
    <row r="346" spans="1:7" x14ac:dyDescent="0.3">
      <c r="A346" s="1">
        <v>2028</v>
      </c>
      <c r="B346" s="1">
        <v>6</v>
      </c>
      <c r="C346" s="2"/>
      <c r="D346" s="2">
        <v>0.73305205564306397</v>
      </c>
      <c r="E346" s="2">
        <v>0.83933371541350899</v>
      </c>
      <c r="F346" s="2">
        <v>0.62677039587261996</v>
      </c>
      <c r="G346" s="2">
        <v>5.3800370276136898E-2</v>
      </c>
    </row>
    <row r="347" spans="1:7" x14ac:dyDescent="0.3">
      <c r="A347" s="1">
        <v>2028</v>
      </c>
      <c r="B347" s="1">
        <v>7</v>
      </c>
      <c r="C347" s="2"/>
      <c r="D347" s="2">
        <v>0.76211470604583997</v>
      </c>
      <c r="E347" s="2">
        <v>0.86891179127103002</v>
      </c>
      <c r="F347" s="2">
        <v>0.65531762082065004</v>
      </c>
      <c r="G347" s="2">
        <v>5.4061281522488701E-2</v>
      </c>
    </row>
    <row r="348" spans="1:7" x14ac:dyDescent="0.3">
      <c r="A348" s="1">
        <v>2028</v>
      </c>
      <c r="B348" s="1">
        <v>8</v>
      </c>
      <c r="C348" s="2"/>
      <c r="D348" s="2">
        <v>0.76337395887947301</v>
      </c>
      <c r="E348" s="2">
        <v>0.87025754967174596</v>
      </c>
      <c r="F348" s="2">
        <v>0.65649036808719996</v>
      </c>
      <c r="G348" s="2">
        <v>5.41050711241007E-2</v>
      </c>
    </row>
    <row r="349" spans="1:7" x14ac:dyDescent="0.3">
      <c r="A349" s="1">
        <v>2028</v>
      </c>
      <c r="B349" s="1">
        <v>9</v>
      </c>
      <c r="C349" s="2"/>
      <c r="D349" s="2">
        <v>0.73680225580499703</v>
      </c>
      <c r="E349" s="2">
        <v>0.84337996282827099</v>
      </c>
      <c r="F349" s="2">
        <v>0.63022454878172196</v>
      </c>
      <c r="G349" s="2">
        <v>5.3950231050384101E-2</v>
      </c>
    </row>
    <row r="350" spans="1:7" x14ac:dyDescent="0.3">
      <c r="A350" s="1">
        <v>2028</v>
      </c>
      <c r="B350" s="1">
        <v>10</v>
      </c>
      <c r="C350" s="2"/>
      <c r="D350" s="2">
        <v>0.692090701199229</v>
      </c>
      <c r="E350" s="2">
        <v>0.79843989208742605</v>
      </c>
      <c r="F350" s="2">
        <v>0.58574151031103106</v>
      </c>
      <c r="G350" s="2">
        <v>5.3834554905433298E-2</v>
      </c>
    </row>
    <row r="351" spans="1:7" x14ac:dyDescent="0.3">
      <c r="A351" s="1">
        <v>2028</v>
      </c>
      <c r="B351" s="1">
        <v>11</v>
      </c>
      <c r="C351" s="2"/>
      <c r="D351" s="2">
        <v>0.63077911938797404</v>
      </c>
      <c r="E351" s="2">
        <v>0.73769604917834297</v>
      </c>
      <c r="F351" s="2">
        <v>0.523862189597605</v>
      </c>
      <c r="G351" s="2">
        <v>5.4121947511297501E-2</v>
      </c>
    </row>
    <row r="352" spans="1:7" x14ac:dyDescent="0.3">
      <c r="A352" s="1">
        <v>2028</v>
      </c>
      <c r="B352" s="1">
        <v>12</v>
      </c>
      <c r="C352" s="2"/>
      <c r="D352" s="2">
        <v>0.62622080346640496</v>
      </c>
      <c r="E352" s="2">
        <v>0.73359553703539404</v>
      </c>
      <c r="F352" s="2">
        <v>0.518846069897416</v>
      </c>
      <c r="G352" s="2">
        <v>5.43536903430972E-2</v>
      </c>
    </row>
    <row r="353" spans="1:7" x14ac:dyDescent="0.3">
      <c r="A353" s="1">
        <v>2029</v>
      </c>
      <c r="B353" s="1">
        <v>1</v>
      </c>
      <c r="C353" s="2"/>
      <c r="D353" s="2">
        <v>0.62910493159240299</v>
      </c>
      <c r="E353" s="2">
        <v>0.73693888465802604</v>
      </c>
      <c r="F353" s="2">
        <v>0.52127097852677995</v>
      </c>
      <c r="G353" s="2">
        <v>5.4586149819269202E-2</v>
      </c>
    </row>
    <row r="354" spans="1:7" x14ac:dyDescent="0.3">
      <c r="A354" s="1">
        <v>2029</v>
      </c>
      <c r="B354" s="1">
        <v>2</v>
      </c>
      <c r="C354" s="2"/>
      <c r="D354" s="2">
        <v>0.62195200979126097</v>
      </c>
      <c r="E354" s="2">
        <v>0.72968071814666302</v>
      </c>
      <c r="F354" s="2">
        <v>0.51422330143585804</v>
      </c>
      <c r="G354" s="2">
        <v>5.4532874358651902E-2</v>
      </c>
    </row>
    <row r="355" spans="1:7" x14ac:dyDescent="0.3">
      <c r="A355" s="1">
        <v>2029</v>
      </c>
      <c r="B355" s="1">
        <v>3</v>
      </c>
      <c r="C355" s="2"/>
      <c r="D355" s="2">
        <v>0.63147881592141397</v>
      </c>
      <c r="E355" s="2">
        <v>0.73907688837482</v>
      </c>
      <c r="F355" s="2">
        <v>0.52388074346800895</v>
      </c>
      <c r="G355" s="2">
        <v>5.4466745734823498E-2</v>
      </c>
    </row>
    <row r="356" spans="1:7" x14ac:dyDescent="0.3">
      <c r="A356" s="1">
        <v>2029</v>
      </c>
      <c r="B356" s="1">
        <v>4</v>
      </c>
      <c r="C356" s="2"/>
      <c r="D356" s="2">
        <v>0.64990746014675604</v>
      </c>
      <c r="E356" s="2">
        <v>0.75747494378160296</v>
      </c>
      <c r="F356" s="2">
        <v>0.54233997651190902</v>
      </c>
      <c r="G356" s="2">
        <v>5.4451261503881597E-2</v>
      </c>
    </row>
    <row r="357" spans="1:7" x14ac:dyDescent="0.3">
      <c r="A357" s="1">
        <v>2029</v>
      </c>
      <c r="B357" s="1">
        <v>5</v>
      </c>
      <c r="C357" s="2"/>
      <c r="D357" s="2">
        <v>0.70120348106824903</v>
      </c>
      <c r="E357" s="2">
        <v>0.808589890524812</v>
      </c>
      <c r="F357" s="2">
        <v>0.59381707161168695</v>
      </c>
      <c r="G357" s="2">
        <v>5.4359600742653599E-2</v>
      </c>
    </row>
    <row r="358" spans="1:7" x14ac:dyDescent="0.3">
      <c r="A358" s="1">
        <v>2029</v>
      </c>
      <c r="B358" s="1">
        <v>6</v>
      </c>
      <c r="C358" s="2"/>
      <c r="D358" s="2">
        <v>0.73739831256577204</v>
      </c>
      <c r="E358" s="2">
        <v>0.84501137638413004</v>
      </c>
      <c r="F358" s="2">
        <v>0.62978524874741504</v>
      </c>
      <c r="G358" s="2">
        <v>5.4474334447561799E-2</v>
      </c>
    </row>
    <row r="359" spans="1:7" x14ac:dyDescent="0.3">
      <c r="A359" s="1">
        <v>2029</v>
      </c>
      <c r="B359" s="1">
        <v>7</v>
      </c>
      <c r="C359" s="2"/>
      <c r="D359" s="2">
        <v>0.76597639724477895</v>
      </c>
      <c r="E359" s="2">
        <v>0.87395087279425399</v>
      </c>
      <c r="F359" s="2">
        <v>0.65800192169530403</v>
      </c>
      <c r="G359" s="2">
        <v>5.4657283086097297E-2</v>
      </c>
    </row>
    <row r="360" spans="1:7" x14ac:dyDescent="0.3">
      <c r="A360" s="1">
        <v>2029</v>
      </c>
      <c r="B360" s="1">
        <v>8</v>
      </c>
      <c r="C360" s="2"/>
      <c r="D360" s="2">
        <v>0.76725802287913503</v>
      </c>
      <c r="E360" s="2">
        <v>0.87532751725858204</v>
      </c>
      <c r="F360" s="2">
        <v>0.65918852849968901</v>
      </c>
      <c r="G360" s="2">
        <v>5.47053821489712E-2</v>
      </c>
    </row>
    <row r="361" spans="1:7" x14ac:dyDescent="0.3">
      <c r="A361" s="1">
        <v>2029</v>
      </c>
      <c r="B361" s="1">
        <v>9</v>
      </c>
      <c r="C361" s="2"/>
      <c r="D361" s="2">
        <v>0.74084760210734701</v>
      </c>
      <c r="E361" s="2">
        <v>0.84867016558004904</v>
      </c>
      <c r="F361" s="2">
        <v>0.63302503863464499</v>
      </c>
      <c r="G361" s="2">
        <v>5.4580384343666299E-2</v>
      </c>
    </row>
    <row r="362" spans="1:7" x14ac:dyDescent="0.3">
      <c r="A362" s="1">
        <v>2029</v>
      </c>
      <c r="B362" s="1">
        <v>10</v>
      </c>
      <c r="C362" s="2"/>
      <c r="D362" s="2">
        <v>0.69628327870937501</v>
      </c>
      <c r="E362" s="2">
        <v>0.80393195819347096</v>
      </c>
      <c r="F362" s="2">
        <v>0.58863459922527905</v>
      </c>
      <c r="G362" s="2">
        <v>5.4492363296645599E-2</v>
      </c>
    </row>
    <row r="363" spans="1:7" x14ac:dyDescent="0.3">
      <c r="A363" s="1">
        <v>2029</v>
      </c>
      <c r="B363" s="1">
        <v>11</v>
      </c>
      <c r="C363" s="2"/>
      <c r="D363" s="2">
        <v>0.63511023348540097</v>
      </c>
      <c r="E363" s="2">
        <v>0.74337732085516905</v>
      </c>
      <c r="F363" s="2">
        <v>0.52684314611563399</v>
      </c>
      <c r="G363" s="2">
        <v>5.4805404825190099E-2</v>
      </c>
    </row>
    <row r="364" spans="1:7" x14ac:dyDescent="0.3">
      <c r="A364" s="1">
        <v>2029</v>
      </c>
      <c r="B364" s="1">
        <v>12</v>
      </c>
      <c r="C364" s="2"/>
      <c r="D364" s="2">
        <v>0.63061869658231295</v>
      </c>
      <c r="E364" s="2">
        <v>0.73937088161234199</v>
      </c>
      <c r="F364" s="2">
        <v>0.52186651155228403</v>
      </c>
      <c r="G364" s="2">
        <v>5.5050963972446201E-2</v>
      </c>
    </row>
    <row r="365" spans="1:7" x14ac:dyDescent="0.3">
      <c r="A365" s="1">
        <v>2030</v>
      </c>
      <c r="B365" s="1">
        <v>1</v>
      </c>
      <c r="C365" s="2"/>
      <c r="D365" s="2">
        <v>0.63365435255870795</v>
      </c>
      <c r="E365" s="2">
        <v>0.74291736876354197</v>
      </c>
      <c r="F365" s="2">
        <v>0.52439133635387403</v>
      </c>
      <c r="G365" s="2">
        <v>5.5309549568610797E-2</v>
      </c>
    </row>
    <row r="366" spans="1:7" x14ac:dyDescent="0.3">
      <c r="A366" s="1">
        <v>2030</v>
      </c>
      <c r="B366" s="1">
        <v>2</v>
      </c>
      <c r="C366" s="2"/>
      <c r="D366" s="2">
        <v>0.62644680082962001</v>
      </c>
      <c r="E366" s="2">
        <v>0.73559302967709395</v>
      </c>
      <c r="F366" s="2">
        <v>0.51730057198214496</v>
      </c>
      <c r="G366" s="2">
        <v>5.5250431155489402E-2</v>
      </c>
    </row>
    <row r="367" spans="1:7" x14ac:dyDescent="0.3">
      <c r="A367" s="1">
        <v>2030</v>
      </c>
      <c r="B367" s="1">
        <v>3</v>
      </c>
      <c r="C367" s="2"/>
      <c r="D367" s="2">
        <v>0.63596019915078095</v>
      </c>
      <c r="E367" s="2">
        <v>0.74497587929698095</v>
      </c>
      <c r="F367" s="2">
        <v>0.52694451900458095</v>
      </c>
      <c r="G367" s="2">
        <v>5.5184346673154402E-2</v>
      </c>
    </row>
    <row r="368" spans="1:7" x14ac:dyDescent="0.3">
      <c r="A368" s="1">
        <v>2030</v>
      </c>
      <c r="B368" s="1">
        <v>4</v>
      </c>
      <c r="C368" s="2"/>
      <c r="D368" s="2">
        <v>0.65411058377306197</v>
      </c>
      <c r="E368" s="2">
        <v>0.76301118026687997</v>
      </c>
      <c r="F368" s="2">
        <v>0.54520998727924397</v>
      </c>
      <c r="G368" s="2">
        <v>5.5126090685016199E-2</v>
      </c>
    </row>
    <row r="369" spans="1:7" x14ac:dyDescent="0.3">
      <c r="A369" s="1">
        <v>2030</v>
      </c>
      <c r="B369" s="1">
        <v>5</v>
      </c>
      <c r="C369" s="2"/>
      <c r="D369" s="2">
        <v>0.70575594580370304</v>
      </c>
      <c r="E369" s="2">
        <v>0.81458561932754103</v>
      </c>
      <c r="F369" s="2">
        <v>0.59692627227986605</v>
      </c>
      <c r="G369" s="2">
        <v>5.5090189081162297E-2</v>
      </c>
    </row>
    <row r="370" spans="1:7" x14ac:dyDescent="0.3">
      <c r="A370" s="1">
        <v>2030</v>
      </c>
      <c r="B370" s="1">
        <v>6</v>
      </c>
      <c r="C370" s="2"/>
      <c r="D370" s="2">
        <v>0.74237646827683401</v>
      </c>
      <c r="E370" s="2">
        <v>0.85156298892524396</v>
      </c>
      <c r="F370" s="2">
        <v>0.63318994762842395</v>
      </c>
      <c r="G370" s="2">
        <v>5.5270827090349001E-2</v>
      </c>
    </row>
    <row r="371" spans="1:7" x14ac:dyDescent="0.3">
      <c r="A371" s="1">
        <v>2030</v>
      </c>
      <c r="B371" s="1">
        <v>7</v>
      </c>
      <c r="C371" s="2"/>
      <c r="D371" s="2">
        <v>0.77161027504215496</v>
      </c>
      <c r="E371" s="2">
        <v>0.88135826768240599</v>
      </c>
      <c r="F371" s="2">
        <v>0.66186228240190303</v>
      </c>
      <c r="G371" s="2">
        <v>5.5555047351172802E-2</v>
      </c>
    </row>
    <row r="372" spans="1:7" x14ac:dyDescent="0.3">
      <c r="A372" s="1">
        <v>2030</v>
      </c>
      <c r="B372" s="1">
        <v>8</v>
      </c>
      <c r="C372" s="2"/>
      <c r="D372" s="2">
        <v>0.77297599952476703</v>
      </c>
      <c r="E372" s="2">
        <v>0.88284847990979698</v>
      </c>
      <c r="F372" s="2">
        <v>0.66310351913973697</v>
      </c>
      <c r="G372" s="2">
        <v>5.5618063743449402E-2</v>
      </c>
    </row>
    <row r="373" spans="1:7" x14ac:dyDescent="0.3">
      <c r="A373" s="1">
        <v>2030</v>
      </c>
      <c r="B373" s="1">
        <v>9</v>
      </c>
      <c r="C373" s="2"/>
      <c r="D373" s="2">
        <v>0.74650495738392497</v>
      </c>
      <c r="E373" s="2">
        <v>0.85612532562306898</v>
      </c>
      <c r="F373" s="2">
        <v>0.63688458914478097</v>
      </c>
      <c r="G373" s="2">
        <v>5.5490443165928799E-2</v>
      </c>
    </row>
    <row r="374" spans="1:7" ht="15" x14ac:dyDescent="0.25">
      <c r="A374" s="1">
        <v>2030</v>
      </c>
      <c r="B374" s="1">
        <v>10</v>
      </c>
      <c r="C374" s="2"/>
      <c r="D374" s="2">
        <v>0.70184211311018696</v>
      </c>
      <c r="E374" s="2">
        <v>0.811269692486697</v>
      </c>
      <c r="F374" s="2">
        <v>0.59241453373367603</v>
      </c>
      <c r="G374" s="2">
        <v>5.5392852365999598E-2</v>
      </c>
    </row>
    <row r="375" spans="1:7" ht="15" x14ac:dyDescent="0.25">
      <c r="A375" s="1">
        <v>2030</v>
      </c>
      <c r="B375" s="1">
        <v>11</v>
      </c>
      <c r="C375" s="2"/>
      <c r="D375" s="2">
        <v>0.64071501357929095</v>
      </c>
      <c r="E375" s="2">
        <v>0.75078615718324504</v>
      </c>
      <c r="F375" s="2">
        <v>0.53064386997533697</v>
      </c>
      <c r="G375" s="2">
        <v>5.5718628175369697E-2</v>
      </c>
    </row>
    <row r="376" spans="1:7" x14ac:dyDescent="0.3">
      <c r="A376" s="1">
        <v>2030</v>
      </c>
      <c r="B376" s="1">
        <v>12</v>
      </c>
      <c r="C376" s="2"/>
      <c r="D376" s="2">
        <v>0.63634952323535898</v>
      </c>
      <c r="E376" s="2">
        <v>0.74695537618343399</v>
      </c>
      <c r="F376" s="2">
        <v>0.52574367028728297</v>
      </c>
      <c r="G376" s="2">
        <v>5.5989301034318199E-2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FCA881A-7F95-48CC-A573-67395B86F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8644A7-A7E3-4EA6-BE88-C34AF4AA4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A3FF6A-2B82-417B-9AF3-C7F883DB3295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HAZ0UTF</dc:creator>
  <cp:lastModifiedBy>FPL_User</cp:lastModifiedBy>
  <dcterms:created xsi:type="dcterms:W3CDTF">2013-07-16T17:51:41Z</dcterms:created>
  <dcterms:modified xsi:type="dcterms:W3CDTF">2016-04-23T13:20:03Z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