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" yWindow="-12" windowWidth="6396" windowHeight="11016"/>
  </bookViews>
  <sheets>
    <sheet name="Data" sheetId="11" r:id="rId1"/>
    <sheet name="DStat" sheetId="10" r:id="rId2"/>
    <sheet name="Corr" sheetId="9" r:id="rId3"/>
    <sheet name="Coef" sheetId="8" r:id="rId4"/>
    <sheet name="MStat" sheetId="7" r:id="rId5"/>
    <sheet name="Err" sheetId="6" r:id="rId6"/>
    <sheet name="Elas" sheetId="12" r:id="rId7"/>
    <sheet name="BX" sheetId="13" r:id="rId8"/>
    <sheet name="YHat" sheetId="14" r:id="rId9"/>
  </sheets>
  <externalReferences>
    <externalReference r:id="rId10"/>
  </externalReferences>
  <calcPr calcId="145621"/>
</workbook>
</file>

<file path=xl/calcChain.xml><?xml version="1.0" encoding="utf-8"?>
<calcChain xmlns="http://schemas.openxmlformats.org/spreadsheetml/2006/main">
  <c r="Q180" i="6" l="1"/>
  <c r="E7" i="6" l="1"/>
  <c r="E11" i="6"/>
  <c r="E15" i="6"/>
  <c r="E19" i="6"/>
  <c r="E23" i="6"/>
  <c r="E27" i="6"/>
  <c r="E31" i="6"/>
  <c r="E35" i="6"/>
  <c r="E39" i="6"/>
  <c r="E43" i="6"/>
  <c r="E47" i="6"/>
  <c r="E51" i="6"/>
  <c r="E55" i="6"/>
  <c r="E59" i="6"/>
  <c r="E63" i="6"/>
  <c r="E67" i="6"/>
  <c r="E71" i="6"/>
  <c r="E75" i="6"/>
  <c r="E79" i="6"/>
  <c r="E83" i="6"/>
  <c r="E87" i="6"/>
  <c r="E91" i="6"/>
  <c r="E95" i="6"/>
  <c r="E99" i="6"/>
  <c r="E103" i="6"/>
  <c r="E107" i="6"/>
  <c r="E111" i="6"/>
  <c r="E115" i="6"/>
  <c r="E119" i="6"/>
  <c r="E123" i="6"/>
  <c r="E127" i="6"/>
  <c r="E131" i="6"/>
  <c r="E135" i="6"/>
  <c r="E139" i="6"/>
  <c r="E143" i="6"/>
  <c r="E147" i="6"/>
  <c r="E151" i="6"/>
  <c r="E155" i="6"/>
  <c r="E159" i="6"/>
  <c r="E163" i="6"/>
  <c r="E167" i="6"/>
  <c r="E171" i="6"/>
  <c r="E175" i="6"/>
  <c r="E5" i="6"/>
  <c r="D6" i="6"/>
  <c r="E6" i="6" s="1"/>
  <c r="D7" i="6"/>
  <c r="D8" i="6"/>
  <c r="E8" i="6" s="1"/>
  <c r="D9" i="6"/>
  <c r="E9" i="6" s="1"/>
  <c r="D10" i="6"/>
  <c r="E10" i="6" s="1"/>
  <c r="D11" i="6"/>
  <c r="D12" i="6"/>
  <c r="E12" i="6" s="1"/>
  <c r="D13" i="6"/>
  <c r="E13" i="6" s="1"/>
  <c r="D14" i="6"/>
  <c r="E14" i="6" s="1"/>
  <c r="D15" i="6"/>
  <c r="D16" i="6"/>
  <c r="E16" i="6" s="1"/>
  <c r="D17" i="6"/>
  <c r="E17" i="6" s="1"/>
  <c r="D18" i="6"/>
  <c r="E18" i="6" s="1"/>
  <c r="D19" i="6"/>
  <c r="D20" i="6"/>
  <c r="E20" i="6" s="1"/>
  <c r="D21" i="6"/>
  <c r="E21" i="6" s="1"/>
  <c r="D22" i="6"/>
  <c r="E22" i="6" s="1"/>
  <c r="D23" i="6"/>
  <c r="D24" i="6"/>
  <c r="E24" i="6" s="1"/>
  <c r="D25" i="6"/>
  <c r="E25" i="6" s="1"/>
  <c r="D26" i="6"/>
  <c r="E26" i="6" s="1"/>
  <c r="D27" i="6"/>
  <c r="D28" i="6"/>
  <c r="E28" i="6" s="1"/>
  <c r="D29" i="6"/>
  <c r="E29" i="6" s="1"/>
  <c r="D30" i="6"/>
  <c r="E30" i="6" s="1"/>
  <c r="D31" i="6"/>
  <c r="D32" i="6"/>
  <c r="E32" i="6" s="1"/>
  <c r="D33" i="6"/>
  <c r="E33" i="6" s="1"/>
  <c r="D34" i="6"/>
  <c r="E34" i="6" s="1"/>
  <c r="D35" i="6"/>
  <c r="D36" i="6"/>
  <c r="E36" i="6" s="1"/>
  <c r="D37" i="6"/>
  <c r="E37" i="6" s="1"/>
  <c r="D38" i="6"/>
  <c r="E38" i="6" s="1"/>
  <c r="D39" i="6"/>
  <c r="D40" i="6"/>
  <c r="E40" i="6" s="1"/>
  <c r="D41" i="6"/>
  <c r="E41" i="6" s="1"/>
  <c r="D42" i="6"/>
  <c r="E42" i="6" s="1"/>
  <c r="D43" i="6"/>
  <c r="D44" i="6"/>
  <c r="E44" i="6" s="1"/>
  <c r="D45" i="6"/>
  <c r="E45" i="6" s="1"/>
  <c r="D46" i="6"/>
  <c r="E46" i="6" s="1"/>
  <c r="D47" i="6"/>
  <c r="D48" i="6"/>
  <c r="E48" i="6" s="1"/>
  <c r="D49" i="6"/>
  <c r="E49" i="6" s="1"/>
  <c r="D50" i="6"/>
  <c r="E50" i="6" s="1"/>
  <c r="D51" i="6"/>
  <c r="D52" i="6"/>
  <c r="E52" i="6" s="1"/>
  <c r="D53" i="6"/>
  <c r="E53" i="6" s="1"/>
  <c r="D54" i="6"/>
  <c r="E54" i="6" s="1"/>
  <c r="D55" i="6"/>
  <c r="D56" i="6"/>
  <c r="E56" i="6" s="1"/>
  <c r="D57" i="6"/>
  <c r="E57" i="6" s="1"/>
  <c r="D58" i="6"/>
  <c r="E58" i="6" s="1"/>
  <c r="D59" i="6"/>
  <c r="D60" i="6"/>
  <c r="E60" i="6" s="1"/>
  <c r="D61" i="6"/>
  <c r="E61" i="6" s="1"/>
  <c r="D62" i="6"/>
  <c r="E62" i="6" s="1"/>
  <c r="D63" i="6"/>
  <c r="D64" i="6"/>
  <c r="E64" i="6" s="1"/>
  <c r="D65" i="6"/>
  <c r="E65" i="6" s="1"/>
  <c r="D66" i="6"/>
  <c r="E66" i="6" s="1"/>
  <c r="D67" i="6"/>
  <c r="D68" i="6"/>
  <c r="E68" i="6" s="1"/>
  <c r="D69" i="6"/>
  <c r="E69" i="6" s="1"/>
  <c r="D70" i="6"/>
  <c r="E70" i="6" s="1"/>
  <c r="D71" i="6"/>
  <c r="D72" i="6"/>
  <c r="E72" i="6" s="1"/>
  <c r="D73" i="6"/>
  <c r="E73" i="6" s="1"/>
  <c r="D74" i="6"/>
  <c r="E74" i="6" s="1"/>
  <c r="D75" i="6"/>
  <c r="D76" i="6"/>
  <c r="E76" i="6" s="1"/>
  <c r="D77" i="6"/>
  <c r="E77" i="6" s="1"/>
  <c r="D78" i="6"/>
  <c r="E78" i="6" s="1"/>
  <c r="D79" i="6"/>
  <c r="D80" i="6"/>
  <c r="E80" i="6" s="1"/>
  <c r="D81" i="6"/>
  <c r="E81" i="6" s="1"/>
  <c r="D82" i="6"/>
  <c r="E82" i="6" s="1"/>
  <c r="D83" i="6"/>
  <c r="D84" i="6"/>
  <c r="E84" i="6" s="1"/>
  <c r="D85" i="6"/>
  <c r="E85" i="6" s="1"/>
  <c r="D86" i="6"/>
  <c r="E86" i="6" s="1"/>
  <c r="D87" i="6"/>
  <c r="D88" i="6"/>
  <c r="E88" i="6" s="1"/>
  <c r="D89" i="6"/>
  <c r="E89" i="6" s="1"/>
  <c r="D90" i="6"/>
  <c r="E90" i="6" s="1"/>
  <c r="D91" i="6"/>
  <c r="D92" i="6"/>
  <c r="E92" i="6" s="1"/>
  <c r="D93" i="6"/>
  <c r="E93" i="6" s="1"/>
  <c r="D94" i="6"/>
  <c r="E94" i="6" s="1"/>
  <c r="D95" i="6"/>
  <c r="D96" i="6"/>
  <c r="E96" i="6" s="1"/>
  <c r="D97" i="6"/>
  <c r="E97" i="6" s="1"/>
  <c r="D98" i="6"/>
  <c r="E98" i="6" s="1"/>
  <c r="D99" i="6"/>
  <c r="D100" i="6"/>
  <c r="E100" i="6" s="1"/>
  <c r="D101" i="6"/>
  <c r="E101" i="6" s="1"/>
  <c r="D102" i="6"/>
  <c r="E102" i="6" s="1"/>
  <c r="D103" i="6"/>
  <c r="D104" i="6"/>
  <c r="E104" i="6" s="1"/>
  <c r="D105" i="6"/>
  <c r="E105" i="6" s="1"/>
  <c r="D106" i="6"/>
  <c r="E106" i="6" s="1"/>
  <c r="D107" i="6"/>
  <c r="D108" i="6"/>
  <c r="E108" i="6" s="1"/>
  <c r="D109" i="6"/>
  <c r="E109" i="6" s="1"/>
  <c r="D110" i="6"/>
  <c r="E110" i="6" s="1"/>
  <c r="D111" i="6"/>
  <c r="D112" i="6"/>
  <c r="E112" i="6" s="1"/>
  <c r="D113" i="6"/>
  <c r="E113" i="6" s="1"/>
  <c r="D114" i="6"/>
  <c r="E114" i="6" s="1"/>
  <c r="D115" i="6"/>
  <c r="D116" i="6"/>
  <c r="E116" i="6" s="1"/>
  <c r="D117" i="6"/>
  <c r="E117" i="6" s="1"/>
  <c r="D118" i="6"/>
  <c r="E118" i="6" s="1"/>
  <c r="D119" i="6"/>
  <c r="D120" i="6"/>
  <c r="E120" i="6" s="1"/>
  <c r="D121" i="6"/>
  <c r="E121" i="6" s="1"/>
  <c r="D122" i="6"/>
  <c r="E122" i="6" s="1"/>
  <c r="D123" i="6"/>
  <c r="D124" i="6"/>
  <c r="E124" i="6" s="1"/>
  <c r="D125" i="6"/>
  <c r="E125" i="6" s="1"/>
  <c r="D126" i="6"/>
  <c r="E126" i="6" s="1"/>
  <c r="D127" i="6"/>
  <c r="D128" i="6"/>
  <c r="E128" i="6" s="1"/>
  <c r="D129" i="6"/>
  <c r="E129" i="6" s="1"/>
  <c r="D130" i="6"/>
  <c r="E130" i="6" s="1"/>
  <c r="D131" i="6"/>
  <c r="D132" i="6"/>
  <c r="E132" i="6" s="1"/>
  <c r="D133" i="6"/>
  <c r="E133" i="6" s="1"/>
  <c r="D134" i="6"/>
  <c r="E134" i="6" s="1"/>
  <c r="D135" i="6"/>
  <c r="D136" i="6"/>
  <c r="E136" i="6" s="1"/>
  <c r="D137" i="6"/>
  <c r="E137" i="6" s="1"/>
  <c r="D138" i="6"/>
  <c r="E138" i="6" s="1"/>
  <c r="D139" i="6"/>
  <c r="D140" i="6"/>
  <c r="E140" i="6" s="1"/>
  <c r="D141" i="6"/>
  <c r="E141" i="6" s="1"/>
  <c r="D142" i="6"/>
  <c r="E142" i="6" s="1"/>
  <c r="D143" i="6"/>
  <c r="D144" i="6"/>
  <c r="E144" i="6" s="1"/>
  <c r="D145" i="6"/>
  <c r="E145" i="6" s="1"/>
  <c r="D146" i="6"/>
  <c r="E146" i="6" s="1"/>
  <c r="D147" i="6"/>
  <c r="D148" i="6"/>
  <c r="E148" i="6" s="1"/>
  <c r="D149" i="6"/>
  <c r="E149" i="6" s="1"/>
  <c r="D150" i="6"/>
  <c r="E150" i="6" s="1"/>
  <c r="D151" i="6"/>
  <c r="D152" i="6"/>
  <c r="E152" i="6" s="1"/>
  <c r="D153" i="6"/>
  <c r="E153" i="6" s="1"/>
  <c r="D154" i="6"/>
  <c r="E154" i="6" s="1"/>
  <c r="D155" i="6"/>
  <c r="D156" i="6"/>
  <c r="E156" i="6" s="1"/>
  <c r="D157" i="6"/>
  <c r="E157" i="6" s="1"/>
  <c r="D158" i="6"/>
  <c r="E158" i="6" s="1"/>
  <c r="D159" i="6"/>
  <c r="D160" i="6"/>
  <c r="E160" i="6" s="1"/>
  <c r="D161" i="6"/>
  <c r="E161" i="6" s="1"/>
  <c r="D162" i="6"/>
  <c r="E162" i="6" s="1"/>
  <c r="D163" i="6"/>
  <c r="D164" i="6"/>
  <c r="E164" i="6" s="1"/>
  <c r="D165" i="6"/>
  <c r="E165" i="6" s="1"/>
  <c r="D166" i="6"/>
  <c r="E166" i="6" s="1"/>
  <c r="D167" i="6"/>
  <c r="D168" i="6"/>
  <c r="E168" i="6" s="1"/>
  <c r="D169" i="6"/>
  <c r="E169" i="6" s="1"/>
  <c r="D170" i="6"/>
  <c r="E170" i="6" s="1"/>
  <c r="D171" i="6"/>
  <c r="D172" i="6"/>
  <c r="E172" i="6" s="1"/>
  <c r="D173" i="6"/>
  <c r="E173" i="6" s="1"/>
  <c r="D174" i="6"/>
  <c r="E174" i="6" s="1"/>
  <c r="D175" i="6"/>
  <c r="D176" i="6"/>
  <c r="E176" i="6" s="1"/>
  <c r="D177" i="6"/>
  <c r="E177" i="6" s="1"/>
  <c r="D178" i="6"/>
  <c r="E178" i="6" s="1"/>
  <c r="D5" i="6"/>
  <c r="F172" i="6" l="1"/>
  <c r="F160" i="6"/>
  <c r="F148" i="6"/>
  <c r="F149" i="6" s="1"/>
  <c r="F136" i="6"/>
  <c r="F124" i="6"/>
  <c r="F112" i="6"/>
  <c r="F100" i="6"/>
  <c r="F101" i="6" s="1"/>
  <c r="F88" i="6"/>
  <c r="F76" i="6"/>
  <c r="F64" i="6"/>
  <c r="F52" i="6"/>
  <c r="F65" i="6" s="1"/>
  <c r="F40" i="6"/>
  <c r="F28" i="6"/>
  <c r="F16" i="6"/>
  <c r="F53" i="6"/>
  <c r="F113" i="6" l="1"/>
  <c r="F77" i="6"/>
  <c r="F125" i="6"/>
  <c r="F89" i="6"/>
  <c r="F137" i="6"/>
  <c r="F161" i="6"/>
  <c r="F173" i="6"/>
  <c r="F41" i="6"/>
  <c r="F29" i="6"/>
  <c r="M90" i="11" l="1"/>
  <c r="N90" i="11"/>
  <c r="O90" i="11"/>
  <c r="M91" i="11"/>
  <c r="N91" i="11"/>
  <c r="O91" i="11" s="1"/>
  <c r="M92" i="11"/>
  <c r="N92" i="11"/>
  <c r="O92" i="11" s="1"/>
  <c r="M93" i="11"/>
  <c r="N93" i="11"/>
  <c r="O93" i="11" s="1"/>
  <c r="M94" i="11"/>
  <c r="N94" i="11"/>
  <c r="O94" i="11" s="1"/>
  <c r="M95" i="11"/>
  <c r="N95" i="11"/>
  <c r="O95" i="11" s="1"/>
  <c r="M96" i="11"/>
  <c r="N96" i="11"/>
  <c r="M97" i="11"/>
  <c r="N97" i="11"/>
  <c r="O97" i="11" s="1"/>
  <c r="M98" i="11"/>
  <c r="N98" i="11"/>
  <c r="M99" i="11"/>
  <c r="N99" i="11"/>
  <c r="O99" i="11" s="1"/>
  <c r="M100" i="11"/>
  <c r="N100" i="11"/>
  <c r="M101" i="11"/>
  <c r="N101" i="11"/>
  <c r="O101" i="11"/>
  <c r="M102" i="11"/>
  <c r="N102" i="11"/>
  <c r="O102" i="11"/>
  <c r="M103" i="11"/>
  <c r="N103" i="11"/>
  <c r="M104" i="11"/>
  <c r="N104" i="11"/>
  <c r="O104" i="11" s="1"/>
  <c r="N89" i="11"/>
  <c r="O89" i="11" s="1"/>
  <c r="M89" i="11"/>
  <c r="O103" i="11" l="1"/>
  <c r="O100" i="11"/>
  <c r="O98" i="11"/>
  <c r="O96" i="11"/>
</calcChain>
</file>

<file path=xl/sharedStrings.xml><?xml version="1.0" encoding="utf-8"?>
<sst xmlns="http://schemas.openxmlformats.org/spreadsheetml/2006/main" count="183" uniqueCount="89">
  <si>
    <t>Year</t>
  </si>
  <si>
    <t>Month</t>
  </si>
  <si>
    <t>Actual</t>
  </si>
  <si>
    <t>Pred</t>
  </si>
  <si>
    <t>Upper</t>
  </si>
  <si>
    <t>Lower</t>
  </si>
  <si>
    <t>Sigma</t>
  </si>
  <si>
    <t>CONST</t>
  </si>
  <si>
    <t>Per_capita_Income</t>
  </si>
  <si>
    <t>CDH_Billed</t>
  </si>
  <si>
    <t>HDH_Billed</t>
  </si>
  <si>
    <t>CDH_Billed_Lag1</t>
  </si>
  <si>
    <t>DummyJAN_07</t>
  </si>
  <si>
    <t>DummyNOV_05</t>
  </si>
  <si>
    <t>DummyDEC</t>
  </si>
  <si>
    <t>ARMA</t>
  </si>
  <si>
    <t>X-Missing</t>
  </si>
  <si>
    <t>Variable</t>
  </si>
  <si>
    <t>Coefficient</t>
  </si>
  <si>
    <t>Mean</t>
  </si>
  <si>
    <t>Elast</t>
  </si>
  <si>
    <t>Units</t>
  </si>
  <si>
    <t>Definition</t>
  </si>
  <si>
    <t>Resid</t>
  </si>
  <si>
    <t>%Resid</t>
  </si>
  <si>
    <t>StdResid</t>
  </si>
  <si>
    <t>Model Statistics</t>
  </si>
  <si>
    <t>Iterations</t>
  </si>
  <si>
    <t>Adjusted Observations</t>
  </si>
  <si>
    <t>Mean Abs. Dev. (MAD)</t>
  </si>
  <si>
    <t>Deg. of Freedom for Error</t>
  </si>
  <si>
    <t>Mean Abs. % Err. (MAPE)</t>
  </si>
  <si>
    <t>R-Squared</t>
  </si>
  <si>
    <t>Adjusted R-Squared</t>
  </si>
  <si>
    <t>AIC</t>
  </si>
  <si>
    <t>BIC</t>
  </si>
  <si>
    <t>F-Statistic</t>
  </si>
  <si>
    <t>Prob (F-Statistic)</t>
  </si>
  <si>
    <t>Log-Likelihood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</si>
  <si>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</si>
  <si>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</si>
  <si>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</si>
  <si>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</si>
  <si>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</si>
  <si>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</si>
  <si>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</si>
  <si>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</si>
  <si>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</si>
  <si>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Skewness</t>
  </si>
  <si>
    <t>Kurtosis</t>
  </si>
  <si>
    <t>Jarque-Bera</t>
  </si>
  <si>
    <t>Prob (Jarque-Bera)</t>
  </si>
  <si>
    <t>StdErr</t>
  </si>
  <si>
    <t>T-Stat</t>
  </si>
  <si>
    <t>P-Value</t>
  </si>
  <si>
    <t>Constant term</t>
  </si>
  <si>
    <t>Economics2014.Per_capita_Income</t>
  </si>
  <si>
    <t>Weather2014.CDH_Billed</t>
  </si>
  <si>
    <t>Weather2014.HDH_Billed</t>
  </si>
  <si>
    <t>Trans2014.CDH_Billed_Lag1</t>
  </si>
  <si>
    <t>Trans2014.DummyJAN_07</t>
  </si>
  <si>
    <t>Trans2014.DummyNOV_05</t>
  </si>
  <si>
    <t>Trans2014.DummyDEC</t>
  </si>
  <si>
    <t>MA(1)</t>
  </si>
  <si>
    <t>Large_UPC</t>
  </si>
  <si>
    <t>Count</t>
  </si>
  <si>
    <t>StdDev</t>
  </si>
  <si>
    <t>Min</t>
  </si>
  <si>
    <t>Max</t>
  </si>
  <si>
    <t>Probability</t>
  </si>
  <si>
    <t>CorrYX</t>
  </si>
  <si>
    <t>Pred Calc</t>
  </si>
  <si>
    <t>Frome Error</t>
  </si>
  <si>
    <t>Annual</t>
  </si>
  <si>
    <t>Actual UPC</t>
  </si>
  <si>
    <t>Customers</t>
  </si>
  <si>
    <t>Actual Sales</t>
  </si>
  <si>
    <t>Pred UPC</t>
  </si>
  <si>
    <t>AVG</t>
  </si>
  <si>
    <t>OPC 024323</t>
  </si>
  <si>
    <t>FPL RC-16</t>
  </si>
  <si>
    <t>OPC 024324</t>
  </si>
  <si>
    <t>OPC 024325</t>
  </si>
  <si>
    <t>OPC 024326</t>
  </si>
  <si>
    <t>OPC 024327</t>
  </si>
  <si>
    <t>OPC 024328</t>
  </si>
  <si>
    <t>OPC 024329</t>
  </si>
  <si>
    <t>OPC 024330</t>
  </si>
  <si>
    <t>OPC 024331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</si>
</sst>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#,##0.000;\-#,##0.000"/>
    <numFmt numFmtId="165" formatCode="0.000;\-0.000"/>
    <numFmt numFmtId="166" formatCode="0.00%;\-0.00%"/>
    <numFmt numFmtId="167" formatCode="0;\-0"/>
    <numFmt numFmtId="168" formatCode="#,##0.00;\-#,##0.00"/>
    <numFmt numFmtId="169" formatCode="0.0000;\-0.0000"/>
    <numFmt numFmtId="170" formatCode="0.00;\-0.00"/>
    <numFmt numFmtId="171" formatCode="0.0;\-0.0"/>
    <numFmt numFmtId="172" formatCode="#,##0.0;\-#,##0.0"/>
    <numFmt numFmtId="173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NumberFormat="1"/>
    <xf numFmtId="164" fontId="0" fillId="0" borderId="0" xfId="0" applyNumberFormat="1"/>
    <xf numFmtId="0" fontId="0" fillId="2" borderId="0" xfId="0" applyFill="1"/>
    <xf numFmtId="0" fontId="0" fillId="2" borderId="1" xfId="0" applyFill="1" applyBorder="1" applyAlignment="1">
      <alignment horizontal="center"/>
    </xf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70" fontId="0" fillId="0" borderId="0" xfId="0" applyNumberFormat="1"/>
    <xf numFmtId="0" fontId="0" fillId="2" borderId="1" xfId="0" applyNumberFormat="1" applyFill="1" applyBorder="1" applyAlignment="1">
      <alignment horizontal="center"/>
    </xf>
    <xf numFmtId="171" fontId="0" fillId="0" borderId="0" xfId="0" applyNumberFormat="1"/>
    <xf numFmtId="11" fontId="0" fillId="0" borderId="0" xfId="0" applyNumberFormat="1"/>
    <xf numFmtId="172" fontId="0" fillId="0" borderId="0" xfId="0" applyNumberFormat="1"/>
    <xf numFmtId="3" fontId="0" fillId="2" borderId="1" xfId="0" applyNumberFormat="1" applyFill="1" applyBorder="1" applyAlignment="1">
      <alignment horizontal="center"/>
    </xf>
    <xf numFmtId="3" fontId="0" fillId="0" borderId="0" xfId="0" applyNumberFormat="1"/>
    <xf numFmtId="0" fontId="1" fillId="0" borderId="0" xfId="0" applyFont="1"/>
    <xf numFmtId="165" fontId="1" fillId="0" borderId="0" xfId="0" applyNumberFormat="1" applyFont="1"/>
    <xf numFmtId="166" fontId="1" fillId="0" borderId="0" xfId="0" applyNumberFormat="1" applyFont="1"/>
    <xf numFmtId="0" fontId="0" fillId="0" borderId="2" xfId="0" applyNumberFormat="1" applyBorder="1"/>
    <xf numFmtId="3" fontId="0" fillId="0" borderId="2" xfId="0" applyNumberFormat="1" applyBorder="1"/>
    <xf numFmtId="168" fontId="0" fillId="0" borderId="2" xfId="0" applyNumberFormat="1" applyBorder="1"/>
    <xf numFmtId="172" fontId="0" fillId="0" borderId="2" xfId="0" applyNumberFormat="1" applyBorder="1"/>
    <xf numFmtId="0" fontId="0" fillId="0" borderId="2" xfId="0" applyBorder="1"/>
    <xf numFmtId="4" fontId="0" fillId="0" borderId="0" xfId="0" applyNumberFormat="1"/>
    <xf numFmtId="173" fontId="0" fillId="0" borderId="0" xfId="1" applyNumberFormat="1" applyFont="1"/>
    <xf numFmtId="0" fontId="3" fillId="0" borderId="0" xfId="0" applyFont="1"/>
    <xf numFmtId="3" fontId="3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Actual</c:v>
          </c:tx>
          <c:marker>
            <c:symbol val="none"/>
          </c:marker>
          <c:cat>
            <c:numRef>
              <c:f>Err!$A$65:$A$256</c:f>
              <c:numCache>
                <c:formatCode>General</c:formatCode>
                <c:ptCount val="192"/>
                <c:pt idx="0">
                  <c:v>2005</c:v>
                </c:pt>
                <c:pt idx="1">
                  <c:v>2005</c:v>
                </c:pt>
                <c:pt idx="2">
                  <c:v>2005</c:v>
                </c:pt>
                <c:pt idx="3">
                  <c:v>2005</c:v>
                </c:pt>
                <c:pt idx="4">
                  <c:v>2005</c:v>
                </c:pt>
                <c:pt idx="5">
                  <c:v>2005</c:v>
                </c:pt>
                <c:pt idx="6">
                  <c:v>2005</c:v>
                </c:pt>
                <c:pt idx="7">
                  <c:v>2005</c:v>
                </c:pt>
                <c:pt idx="8">
                  <c:v>2005</c:v>
                </c:pt>
                <c:pt idx="9">
                  <c:v>2005</c:v>
                </c:pt>
                <c:pt idx="10">
                  <c:v>2005</c:v>
                </c:pt>
                <c:pt idx="11">
                  <c:v>2005</c:v>
                </c:pt>
                <c:pt idx="12">
                  <c:v>2006</c:v>
                </c:pt>
                <c:pt idx="13">
                  <c:v>2006</c:v>
                </c:pt>
                <c:pt idx="14">
                  <c:v>2006</c:v>
                </c:pt>
                <c:pt idx="15">
                  <c:v>2006</c:v>
                </c:pt>
                <c:pt idx="16">
                  <c:v>2006</c:v>
                </c:pt>
                <c:pt idx="17">
                  <c:v>2006</c:v>
                </c:pt>
                <c:pt idx="18">
                  <c:v>2006</c:v>
                </c:pt>
                <c:pt idx="19">
                  <c:v>2006</c:v>
                </c:pt>
                <c:pt idx="20">
                  <c:v>2006</c:v>
                </c:pt>
                <c:pt idx="21">
                  <c:v>2006</c:v>
                </c:pt>
                <c:pt idx="22">
                  <c:v>2006</c:v>
                </c:pt>
                <c:pt idx="23">
                  <c:v>2006</c:v>
                </c:pt>
                <c:pt idx="24">
                  <c:v>2007</c:v>
                </c:pt>
                <c:pt idx="25">
                  <c:v>2007</c:v>
                </c:pt>
                <c:pt idx="26">
                  <c:v>2007</c:v>
                </c:pt>
                <c:pt idx="27">
                  <c:v>2007</c:v>
                </c:pt>
                <c:pt idx="28">
                  <c:v>2007</c:v>
                </c:pt>
                <c:pt idx="29">
                  <c:v>2007</c:v>
                </c:pt>
                <c:pt idx="30">
                  <c:v>2007</c:v>
                </c:pt>
                <c:pt idx="31">
                  <c:v>2007</c:v>
                </c:pt>
                <c:pt idx="32">
                  <c:v>2007</c:v>
                </c:pt>
                <c:pt idx="33">
                  <c:v>2007</c:v>
                </c:pt>
                <c:pt idx="34">
                  <c:v>2007</c:v>
                </c:pt>
                <c:pt idx="35">
                  <c:v>2007</c:v>
                </c:pt>
                <c:pt idx="36">
                  <c:v>2008</c:v>
                </c:pt>
                <c:pt idx="37">
                  <c:v>2008</c:v>
                </c:pt>
                <c:pt idx="38">
                  <c:v>2008</c:v>
                </c:pt>
                <c:pt idx="39">
                  <c:v>2008</c:v>
                </c:pt>
                <c:pt idx="40">
                  <c:v>2008</c:v>
                </c:pt>
                <c:pt idx="41">
                  <c:v>2008</c:v>
                </c:pt>
                <c:pt idx="42">
                  <c:v>2008</c:v>
                </c:pt>
                <c:pt idx="43">
                  <c:v>2008</c:v>
                </c:pt>
                <c:pt idx="44">
                  <c:v>2008</c:v>
                </c:pt>
                <c:pt idx="45">
                  <c:v>2008</c:v>
                </c:pt>
                <c:pt idx="46">
                  <c:v>2008</c:v>
                </c:pt>
                <c:pt idx="47">
                  <c:v>2008</c:v>
                </c:pt>
                <c:pt idx="48">
                  <c:v>2009</c:v>
                </c:pt>
                <c:pt idx="49">
                  <c:v>2009</c:v>
                </c:pt>
                <c:pt idx="50">
                  <c:v>2009</c:v>
                </c:pt>
                <c:pt idx="51">
                  <c:v>2009</c:v>
                </c:pt>
                <c:pt idx="52">
                  <c:v>2009</c:v>
                </c:pt>
                <c:pt idx="53">
                  <c:v>2009</c:v>
                </c:pt>
                <c:pt idx="54">
                  <c:v>2009</c:v>
                </c:pt>
                <c:pt idx="55">
                  <c:v>2009</c:v>
                </c:pt>
                <c:pt idx="56">
                  <c:v>2009</c:v>
                </c:pt>
                <c:pt idx="57">
                  <c:v>2009</c:v>
                </c:pt>
                <c:pt idx="58">
                  <c:v>2009</c:v>
                </c:pt>
                <c:pt idx="59">
                  <c:v>2009</c:v>
                </c:pt>
                <c:pt idx="60">
                  <c:v>2010</c:v>
                </c:pt>
                <c:pt idx="61">
                  <c:v>2010</c:v>
                </c:pt>
                <c:pt idx="62">
                  <c:v>2010</c:v>
                </c:pt>
                <c:pt idx="63">
                  <c:v>2010</c:v>
                </c:pt>
                <c:pt idx="64">
                  <c:v>2010</c:v>
                </c:pt>
                <c:pt idx="65">
                  <c:v>2010</c:v>
                </c:pt>
                <c:pt idx="66">
                  <c:v>2010</c:v>
                </c:pt>
                <c:pt idx="67">
                  <c:v>2010</c:v>
                </c:pt>
                <c:pt idx="68">
                  <c:v>2010</c:v>
                </c:pt>
                <c:pt idx="69">
                  <c:v>2010</c:v>
                </c:pt>
                <c:pt idx="70">
                  <c:v>2010</c:v>
                </c:pt>
                <c:pt idx="71">
                  <c:v>2010</c:v>
                </c:pt>
                <c:pt idx="72">
                  <c:v>2011</c:v>
                </c:pt>
                <c:pt idx="73">
                  <c:v>2011</c:v>
                </c:pt>
                <c:pt idx="74">
                  <c:v>2011</c:v>
                </c:pt>
                <c:pt idx="75">
                  <c:v>2011</c:v>
                </c:pt>
                <c:pt idx="76">
                  <c:v>2011</c:v>
                </c:pt>
                <c:pt idx="77">
                  <c:v>2011</c:v>
                </c:pt>
                <c:pt idx="78">
                  <c:v>2011</c:v>
                </c:pt>
                <c:pt idx="79">
                  <c:v>2011</c:v>
                </c:pt>
                <c:pt idx="80">
                  <c:v>2011</c:v>
                </c:pt>
                <c:pt idx="81">
                  <c:v>2011</c:v>
                </c:pt>
                <c:pt idx="82">
                  <c:v>2011</c:v>
                </c:pt>
                <c:pt idx="83">
                  <c:v>2011</c:v>
                </c:pt>
                <c:pt idx="84">
                  <c:v>2012</c:v>
                </c:pt>
                <c:pt idx="85">
                  <c:v>2012</c:v>
                </c:pt>
                <c:pt idx="86">
                  <c:v>2012</c:v>
                </c:pt>
                <c:pt idx="87">
                  <c:v>2012</c:v>
                </c:pt>
                <c:pt idx="88">
                  <c:v>2012</c:v>
                </c:pt>
                <c:pt idx="89">
                  <c:v>2012</c:v>
                </c:pt>
                <c:pt idx="90">
                  <c:v>2012</c:v>
                </c:pt>
                <c:pt idx="91">
                  <c:v>2012</c:v>
                </c:pt>
                <c:pt idx="92">
                  <c:v>2012</c:v>
                </c:pt>
                <c:pt idx="93">
                  <c:v>2012</c:v>
                </c:pt>
                <c:pt idx="94">
                  <c:v>2012</c:v>
                </c:pt>
                <c:pt idx="95">
                  <c:v>2012</c:v>
                </c:pt>
                <c:pt idx="96">
                  <c:v>2013</c:v>
                </c:pt>
                <c:pt idx="97">
                  <c:v>2013</c:v>
                </c:pt>
                <c:pt idx="98">
                  <c:v>2013</c:v>
                </c:pt>
                <c:pt idx="99">
                  <c:v>2013</c:v>
                </c:pt>
                <c:pt idx="100">
                  <c:v>2013</c:v>
                </c:pt>
                <c:pt idx="101">
                  <c:v>2013</c:v>
                </c:pt>
                <c:pt idx="102">
                  <c:v>2013</c:v>
                </c:pt>
                <c:pt idx="103">
                  <c:v>2013</c:v>
                </c:pt>
                <c:pt idx="104">
                  <c:v>2013</c:v>
                </c:pt>
                <c:pt idx="105">
                  <c:v>2013</c:v>
                </c:pt>
                <c:pt idx="106">
                  <c:v>2013</c:v>
                </c:pt>
                <c:pt idx="107">
                  <c:v>2013</c:v>
                </c:pt>
                <c:pt idx="108">
                  <c:v>2014</c:v>
                </c:pt>
                <c:pt idx="109">
                  <c:v>2014</c:v>
                </c:pt>
                <c:pt idx="110">
                  <c:v>2014</c:v>
                </c:pt>
                <c:pt idx="111">
                  <c:v>2014</c:v>
                </c:pt>
                <c:pt idx="112">
                  <c:v>2014</c:v>
                </c:pt>
                <c:pt idx="113">
                  <c:v>2014</c:v>
                </c:pt>
                <c:pt idx="114">
                  <c:v>2014</c:v>
                </c:pt>
                <c:pt idx="115">
                  <c:v>2014</c:v>
                </c:pt>
                <c:pt idx="116">
                  <c:v>2014</c:v>
                </c:pt>
                <c:pt idx="117">
                  <c:v>2014</c:v>
                </c:pt>
                <c:pt idx="118">
                  <c:v>2014</c:v>
                </c:pt>
                <c:pt idx="119">
                  <c:v>2014</c:v>
                </c:pt>
                <c:pt idx="120">
                  <c:v>2015</c:v>
                </c:pt>
                <c:pt idx="121">
                  <c:v>2015</c:v>
                </c:pt>
                <c:pt idx="122">
                  <c:v>2015</c:v>
                </c:pt>
                <c:pt idx="123">
                  <c:v>2015</c:v>
                </c:pt>
                <c:pt idx="124">
                  <c:v>2015</c:v>
                </c:pt>
                <c:pt idx="125">
                  <c:v>2015</c:v>
                </c:pt>
                <c:pt idx="126">
                  <c:v>2015</c:v>
                </c:pt>
                <c:pt idx="127">
                  <c:v>2015</c:v>
                </c:pt>
                <c:pt idx="128">
                  <c:v>2015</c:v>
                </c:pt>
                <c:pt idx="129">
                  <c:v>2015</c:v>
                </c:pt>
                <c:pt idx="130">
                  <c:v>2015</c:v>
                </c:pt>
                <c:pt idx="131">
                  <c:v>2015</c:v>
                </c:pt>
                <c:pt idx="132">
                  <c:v>2016</c:v>
                </c:pt>
                <c:pt idx="133">
                  <c:v>2016</c:v>
                </c:pt>
                <c:pt idx="134">
                  <c:v>2016</c:v>
                </c:pt>
                <c:pt idx="135">
                  <c:v>2016</c:v>
                </c:pt>
                <c:pt idx="136">
                  <c:v>2016</c:v>
                </c:pt>
                <c:pt idx="137">
                  <c:v>2016</c:v>
                </c:pt>
                <c:pt idx="138">
                  <c:v>2016</c:v>
                </c:pt>
                <c:pt idx="139">
                  <c:v>2016</c:v>
                </c:pt>
                <c:pt idx="140">
                  <c:v>2016</c:v>
                </c:pt>
                <c:pt idx="141">
                  <c:v>2016</c:v>
                </c:pt>
                <c:pt idx="142">
                  <c:v>2016</c:v>
                </c:pt>
                <c:pt idx="143">
                  <c:v>2016</c:v>
                </c:pt>
                <c:pt idx="144">
                  <c:v>2017</c:v>
                </c:pt>
                <c:pt idx="145">
                  <c:v>2017</c:v>
                </c:pt>
                <c:pt idx="146">
                  <c:v>2017</c:v>
                </c:pt>
                <c:pt idx="147">
                  <c:v>2017</c:v>
                </c:pt>
                <c:pt idx="148">
                  <c:v>2017</c:v>
                </c:pt>
                <c:pt idx="149">
                  <c:v>2017</c:v>
                </c:pt>
                <c:pt idx="150">
                  <c:v>2017</c:v>
                </c:pt>
                <c:pt idx="151">
                  <c:v>2017</c:v>
                </c:pt>
                <c:pt idx="152">
                  <c:v>2017</c:v>
                </c:pt>
                <c:pt idx="153">
                  <c:v>2017</c:v>
                </c:pt>
                <c:pt idx="154">
                  <c:v>2017</c:v>
                </c:pt>
                <c:pt idx="155">
                  <c:v>2017</c:v>
                </c:pt>
                <c:pt idx="156">
                  <c:v>2018</c:v>
                </c:pt>
                <c:pt idx="157">
                  <c:v>2018</c:v>
                </c:pt>
                <c:pt idx="158">
                  <c:v>2018</c:v>
                </c:pt>
                <c:pt idx="159">
                  <c:v>2018</c:v>
                </c:pt>
                <c:pt idx="160">
                  <c:v>2018</c:v>
                </c:pt>
                <c:pt idx="161">
                  <c:v>2018</c:v>
                </c:pt>
                <c:pt idx="162">
                  <c:v>2018</c:v>
                </c:pt>
                <c:pt idx="163">
                  <c:v>2018</c:v>
                </c:pt>
                <c:pt idx="164">
                  <c:v>2018</c:v>
                </c:pt>
                <c:pt idx="165">
                  <c:v>2018</c:v>
                </c:pt>
                <c:pt idx="166">
                  <c:v>2018</c:v>
                </c:pt>
                <c:pt idx="167">
                  <c:v>2018</c:v>
                </c:pt>
                <c:pt idx="168">
                  <c:v>2019</c:v>
                </c:pt>
                <c:pt idx="169">
                  <c:v>2019</c:v>
                </c:pt>
                <c:pt idx="170">
                  <c:v>2019</c:v>
                </c:pt>
                <c:pt idx="171">
                  <c:v>2019</c:v>
                </c:pt>
                <c:pt idx="172">
                  <c:v>2019</c:v>
                </c:pt>
                <c:pt idx="173">
                  <c:v>2019</c:v>
                </c:pt>
                <c:pt idx="174">
                  <c:v>2019</c:v>
                </c:pt>
                <c:pt idx="175">
                  <c:v>2019</c:v>
                </c:pt>
                <c:pt idx="176">
                  <c:v>2019</c:v>
                </c:pt>
                <c:pt idx="177">
                  <c:v>2019</c:v>
                </c:pt>
                <c:pt idx="178">
                  <c:v>2019</c:v>
                </c:pt>
                <c:pt idx="179">
                  <c:v>2019</c:v>
                </c:pt>
                <c:pt idx="180">
                  <c:v>2020</c:v>
                </c:pt>
                <c:pt idx="181">
                  <c:v>2020</c:v>
                </c:pt>
                <c:pt idx="182">
                  <c:v>2020</c:v>
                </c:pt>
                <c:pt idx="183">
                  <c:v>2020</c:v>
                </c:pt>
                <c:pt idx="184">
                  <c:v>2020</c:v>
                </c:pt>
                <c:pt idx="185">
                  <c:v>2020</c:v>
                </c:pt>
                <c:pt idx="186">
                  <c:v>2020</c:v>
                </c:pt>
                <c:pt idx="187">
                  <c:v>2020</c:v>
                </c:pt>
                <c:pt idx="188">
                  <c:v>2020</c:v>
                </c:pt>
                <c:pt idx="189">
                  <c:v>2020</c:v>
                </c:pt>
                <c:pt idx="190">
                  <c:v>2020</c:v>
                </c:pt>
                <c:pt idx="191">
                  <c:v>2020</c:v>
                </c:pt>
              </c:numCache>
            </c:numRef>
          </c:cat>
          <c:val>
            <c:numRef>
              <c:f>Err!$C$65:$C$256</c:f>
              <c:numCache>
                <c:formatCode>#,##0</c:formatCode>
                <c:ptCount val="192"/>
                <c:pt idx="0">
                  <c:v>359542.314285714</c:v>
                </c:pt>
                <c:pt idx="1">
                  <c:v>339510.13840830402</c:v>
                </c:pt>
                <c:pt idx="2">
                  <c:v>334036.28180354298</c:v>
                </c:pt>
                <c:pt idx="3">
                  <c:v>340775.62127107702</c:v>
                </c:pt>
                <c:pt idx="4">
                  <c:v>359603.989126959</c:v>
                </c:pt>
                <c:pt idx="5">
                  <c:v>388221.89293563599</c:v>
                </c:pt>
                <c:pt idx="6">
                  <c:v>401627.45850046299</c:v>
                </c:pt>
                <c:pt idx="7">
                  <c:v>414317.82803511998</c:v>
                </c:pt>
                <c:pt idx="8">
                  <c:v>410807.72770939698</c:v>
                </c:pt>
                <c:pt idx="9">
                  <c:v>380879.10572289198</c:v>
                </c:pt>
                <c:pt idx="10">
                  <c:v>335789.41485507198</c:v>
                </c:pt>
                <c:pt idx="11">
                  <c:v>376392.543373494</c:v>
                </c:pt>
                <c:pt idx="12">
                  <c:v>357122.74109046598</c:v>
                </c:pt>
                <c:pt idx="13">
                  <c:v>335863.954172989</c:v>
                </c:pt>
                <c:pt idx="14">
                  <c:v>333278.134463961</c:v>
                </c:pt>
                <c:pt idx="15">
                  <c:v>342719.17577413499</c:v>
                </c:pt>
                <c:pt idx="16">
                  <c:v>354728.11796733201</c:v>
                </c:pt>
                <c:pt idx="17">
                  <c:v>382642.82890766399</c:v>
                </c:pt>
                <c:pt idx="18">
                  <c:v>394214.22849381203</c:v>
                </c:pt>
                <c:pt idx="19">
                  <c:v>392167.782097649</c:v>
                </c:pt>
                <c:pt idx="20">
                  <c:v>404714.96382978698</c:v>
                </c:pt>
                <c:pt idx="21">
                  <c:v>390209.37331701303</c:v>
                </c:pt>
                <c:pt idx="22">
                  <c:v>370004.733578883</c:v>
                </c:pt>
                <c:pt idx="23">
                  <c:v>364268.36085626902</c:v>
                </c:pt>
                <c:pt idx="24">
                  <c:v>401118.42682926799</c:v>
                </c:pt>
                <c:pt idx="25">
                  <c:v>344451.21465491003</c:v>
                </c:pt>
                <c:pt idx="26">
                  <c:v>340548.05893074098</c:v>
                </c:pt>
                <c:pt idx="27">
                  <c:v>342872.323090964</c:v>
                </c:pt>
                <c:pt idx="28">
                  <c:v>363998.90884146298</c:v>
                </c:pt>
                <c:pt idx="29">
                  <c:v>379550.83718104498</c:v>
                </c:pt>
                <c:pt idx="30">
                  <c:v>394881.58781146799</c:v>
                </c:pt>
                <c:pt idx="31">
                  <c:v>393573.669049747</c:v>
                </c:pt>
                <c:pt idx="32">
                  <c:v>406707.06924219901</c:v>
                </c:pt>
                <c:pt idx="33">
                  <c:v>402677.02322119701</c:v>
                </c:pt>
                <c:pt idx="34">
                  <c:v>375231.74330755498</c:v>
                </c:pt>
                <c:pt idx="35">
                  <c:v>367815.836521219</c:v>
                </c:pt>
                <c:pt idx="36">
                  <c:v>380806.55159084202</c:v>
                </c:pt>
                <c:pt idx="37">
                  <c:v>345525.48519834201</c:v>
                </c:pt>
                <c:pt idx="38">
                  <c:v>340105.08847980999</c:v>
                </c:pt>
                <c:pt idx="39">
                  <c:v>340700.184483269</c:v>
                </c:pt>
                <c:pt idx="40">
                  <c:v>357420.57109144499</c:v>
                </c:pt>
                <c:pt idx="41">
                  <c:v>382161.32087591197</c:v>
                </c:pt>
                <c:pt idx="42">
                  <c:v>386707.892271663</c:v>
                </c:pt>
                <c:pt idx="43">
                  <c:v>373343.295936396</c:v>
                </c:pt>
                <c:pt idx="44">
                  <c:v>410365.916544226</c:v>
                </c:pt>
                <c:pt idx="45">
                  <c:v>358648.99383622</c:v>
                </c:pt>
                <c:pt idx="46">
                  <c:v>362629.77695716399</c:v>
                </c:pt>
                <c:pt idx="47">
                  <c:v>360343.32038835</c:v>
                </c:pt>
                <c:pt idx="48">
                  <c:v>355534.52035398199</c:v>
                </c:pt>
                <c:pt idx="49">
                  <c:v>317860.69982342602</c:v>
                </c:pt>
                <c:pt idx="50">
                  <c:v>314162.17758112098</c:v>
                </c:pt>
                <c:pt idx="51">
                  <c:v>330975.14273101802</c:v>
                </c:pt>
                <c:pt idx="52">
                  <c:v>352780.90919846197</c:v>
                </c:pt>
                <c:pt idx="53">
                  <c:v>373868.30252347398</c:v>
                </c:pt>
                <c:pt idx="54">
                  <c:v>383871.21289572999</c:v>
                </c:pt>
                <c:pt idx="55">
                  <c:v>376543.4839549</c:v>
                </c:pt>
                <c:pt idx="56">
                  <c:v>398798.34014002298</c:v>
                </c:pt>
                <c:pt idx="57">
                  <c:v>386433.36297162902</c:v>
                </c:pt>
                <c:pt idx="58">
                  <c:v>363858.44881196797</c:v>
                </c:pt>
                <c:pt idx="59">
                  <c:v>373506.84497494902</c:v>
                </c:pt>
                <c:pt idx="60">
                  <c:v>348327.84635645302</c:v>
                </c:pt>
                <c:pt idx="61">
                  <c:v>314938.68901903398</c:v>
                </c:pt>
                <c:pt idx="62">
                  <c:v>303994.43894582702</c:v>
                </c:pt>
                <c:pt idx="63">
                  <c:v>317989.18110005802</c:v>
                </c:pt>
                <c:pt idx="64">
                  <c:v>352445.58066394902</c:v>
                </c:pt>
                <c:pt idx="65">
                  <c:v>390366.708478513</c:v>
                </c:pt>
                <c:pt idx="66">
                  <c:v>393009.29583211901</c:v>
                </c:pt>
                <c:pt idx="67">
                  <c:v>389584.69230769202</c:v>
                </c:pt>
                <c:pt idx="68">
                  <c:v>397495.53308073402</c:v>
                </c:pt>
                <c:pt idx="69">
                  <c:v>379354.29020876199</c:v>
                </c:pt>
                <c:pt idx="70">
                  <c:v>348452.47334692703</c:v>
                </c:pt>
                <c:pt idx="71">
                  <c:v>334006.56273435202</c:v>
                </c:pt>
                <c:pt idx="72">
                  <c:v>330167.48689893499</c:v>
                </c:pt>
                <c:pt idx="73">
                  <c:v>311446.33734249702</c:v>
                </c:pt>
                <c:pt idx="74">
                  <c:v>319240.06067544402</c:v>
                </c:pt>
                <c:pt idx="75">
                  <c:v>358375.428979708</c:v>
                </c:pt>
                <c:pt idx="76">
                  <c:v>359032.87703746097</c:v>
                </c:pt>
                <c:pt idx="77">
                  <c:v>387116.46947004599</c:v>
                </c:pt>
                <c:pt idx="78">
                  <c:v>379945.90043415298</c:v>
                </c:pt>
                <c:pt idx="79">
                  <c:v>389110.70289017301</c:v>
                </c:pt>
                <c:pt idx="80">
                  <c:v>415769.31746952998</c:v>
                </c:pt>
                <c:pt idx="81">
                  <c:v>377181.590269637</c:v>
                </c:pt>
                <c:pt idx="82">
                  <c:v>342167.52920457901</c:v>
                </c:pt>
                <c:pt idx="83">
                  <c:v>346870.77692079498</c:v>
                </c:pt>
                <c:pt idx="84">
                  <c:v>350143.41619360598</c:v>
                </c:pt>
                <c:pt idx="85">
                  <c:v>328574.004190362</c:v>
                </c:pt>
                <c:pt idx="86">
                  <c:v>339752.64441132598</c:v>
                </c:pt>
                <c:pt idx="87">
                  <c:v>355526.68809241703</c:v>
                </c:pt>
                <c:pt idx="88">
                  <c:v>364331.09080188698</c:v>
                </c:pt>
                <c:pt idx="89">
                  <c:v>384519.68020005903</c:v>
                </c:pt>
                <c:pt idx="90">
                  <c:v>391035.81391962699</c:v>
                </c:pt>
                <c:pt idx="91">
                  <c:v>390594.70116959099</c:v>
                </c:pt>
                <c:pt idx="92">
                  <c:v>394802.36706993199</c:v>
                </c:pt>
                <c:pt idx="93">
                  <c:v>392523.63576751098</c:v>
                </c:pt>
                <c:pt idx="94">
                  <c:v>347693.12139423098</c:v>
                </c:pt>
                <c:pt idx="95">
                  <c:v>340638.42938701902</c:v>
                </c:pt>
                <c:pt idx="96">
                  <c:v>350870.08353365399</c:v>
                </c:pt>
                <c:pt idx="97">
                  <c:v>332178.90753011999</c:v>
                </c:pt>
                <c:pt idx="98">
                  <c:v>317028.61883273203</c:v>
                </c:pt>
                <c:pt idx="99">
                  <c:v>343371.74518652202</c:v>
                </c:pt>
                <c:pt idx="100">
                  <c:v>378364.56419529801</c:v>
                </c:pt>
                <c:pt idx="101">
                  <c:v>378787.314027149</c:v>
                </c:pt>
                <c:pt idx="102">
                  <c:v>383395.54680399899</c:v>
                </c:pt>
                <c:pt idx="103">
                  <c:v>404447.40522478701</c:v>
                </c:pt>
                <c:pt idx="104">
                  <c:v>420586.87310261099</c:v>
                </c:pt>
                <c:pt idx="105">
                  <c:v>383298.48563569703</c:v>
                </c:pt>
                <c:pt idx="106">
                  <c:v>366442.967157765</c:v>
                </c:pt>
                <c:pt idx="107">
                  <c:v>370156.81248078699</c:v>
                </c:pt>
                <c:pt idx="108">
                  <c:v>362022.939533456</c:v>
                </c:pt>
                <c:pt idx="109">
                  <c:v>336805.78503526503</c:v>
                </c:pt>
                <c:pt idx="110">
                  <c:v>336549.496014715</c:v>
                </c:pt>
                <c:pt idx="111">
                  <c:v>346014.860522273</c:v>
                </c:pt>
                <c:pt idx="112">
                  <c:v>383258.70933087799</c:v>
                </c:pt>
                <c:pt idx="113">
                  <c:v>380454.37645259901</c:v>
                </c:pt>
              </c:numCache>
            </c:numRef>
          </c:val>
          <c:smooth val="0"/>
        </c:ser>
        <c:ser>
          <c:idx val="2"/>
          <c:order val="1"/>
          <c:tx>
            <c:v>Pred</c:v>
          </c:tx>
          <c:marker>
            <c:symbol val="none"/>
          </c:marker>
          <c:cat>
            <c:numRef>
              <c:f>Err!$A$65:$A$256</c:f>
              <c:numCache>
                <c:formatCode>General</c:formatCode>
                <c:ptCount val="192"/>
                <c:pt idx="0">
                  <c:v>2005</c:v>
                </c:pt>
                <c:pt idx="1">
                  <c:v>2005</c:v>
                </c:pt>
                <c:pt idx="2">
                  <c:v>2005</c:v>
                </c:pt>
                <c:pt idx="3">
                  <c:v>2005</c:v>
                </c:pt>
                <c:pt idx="4">
                  <c:v>2005</c:v>
                </c:pt>
                <c:pt idx="5">
                  <c:v>2005</c:v>
                </c:pt>
                <c:pt idx="6">
                  <c:v>2005</c:v>
                </c:pt>
                <c:pt idx="7">
                  <c:v>2005</c:v>
                </c:pt>
                <c:pt idx="8">
                  <c:v>2005</c:v>
                </c:pt>
                <c:pt idx="9">
                  <c:v>2005</c:v>
                </c:pt>
                <c:pt idx="10">
                  <c:v>2005</c:v>
                </c:pt>
                <c:pt idx="11">
                  <c:v>2005</c:v>
                </c:pt>
                <c:pt idx="12">
                  <c:v>2006</c:v>
                </c:pt>
                <c:pt idx="13">
                  <c:v>2006</c:v>
                </c:pt>
                <c:pt idx="14">
                  <c:v>2006</c:v>
                </c:pt>
                <c:pt idx="15">
                  <c:v>2006</c:v>
                </c:pt>
                <c:pt idx="16">
                  <c:v>2006</c:v>
                </c:pt>
                <c:pt idx="17">
                  <c:v>2006</c:v>
                </c:pt>
                <c:pt idx="18">
                  <c:v>2006</c:v>
                </c:pt>
                <c:pt idx="19">
                  <c:v>2006</c:v>
                </c:pt>
                <c:pt idx="20">
                  <c:v>2006</c:v>
                </c:pt>
                <c:pt idx="21">
                  <c:v>2006</c:v>
                </c:pt>
                <c:pt idx="22">
                  <c:v>2006</c:v>
                </c:pt>
                <c:pt idx="23">
                  <c:v>2006</c:v>
                </c:pt>
                <c:pt idx="24">
                  <c:v>2007</c:v>
                </c:pt>
                <c:pt idx="25">
                  <c:v>2007</c:v>
                </c:pt>
                <c:pt idx="26">
                  <c:v>2007</c:v>
                </c:pt>
                <c:pt idx="27">
                  <c:v>2007</c:v>
                </c:pt>
                <c:pt idx="28">
                  <c:v>2007</c:v>
                </c:pt>
                <c:pt idx="29">
                  <c:v>2007</c:v>
                </c:pt>
                <c:pt idx="30">
                  <c:v>2007</c:v>
                </c:pt>
                <c:pt idx="31">
                  <c:v>2007</c:v>
                </c:pt>
                <c:pt idx="32">
                  <c:v>2007</c:v>
                </c:pt>
                <c:pt idx="33">
                  <c:v>2007</c:v>
                </c:pt>
                <c:pt idx="34">
                  <c:v>2007</c:v>
                </c:pt>
                <c:pt idx="35">
                  <c:v>2007</c:v>
                </c:pt>
                <c:pt idx="36">
                  <c:v>2008</c:v>
                </c:pt>
                <c:pt idx="37">
                  <c:v>2008</c:v>
                </c:pt>
                <c:pt idx="38">
                  <c:v>2008</c:v>
                </c:pt>
                <c:pt idx="39">
                  <c:v>2008</c:v>
                </c:pt>
                <c:pt idx="40">
                  <c:v>2008</c:v>
                </c:pt>
                <c:pt idx="41">
                  <c:v>2008</c:v>
                </c:pt>
                <c:pt idx="42">
                  <c:v>2008</c:v>
                </c:pt>
                <c:pt idx="43">
                  <c:v>2008</c:v>
                </c:pt>
                <c:pt idx="44">
                  <c:v>2008</c:v>
                </c:pt>
                <c:pt idx="45">
                  <c:v>2008</c:v>
                </c:pt>
                <c:pt idx="46">
                  <c:v>2008</c:v>
                </c:pt>
                <c:pt idx="47">
                  <c:v>2008</c:v>
                </c:pt>
                <c:pt idx="48">
                  <c:v>2009</c:v>
                </c:pt>
                <c:pt idx="49">
                  <c:v>2009</c:v>
                </c:pt>
                <c:pt idx="50">
                  <c:v>2009</c:v>
                </c:pt>
                <c:pt idx="51">
                  <c:v>2009</c:v>
                </c:pt>
                <c:pt idx="52">
                  <c:v>2009</c:v>
                </c:pt>
                <c:pt idx="53">
                  <c:v>2009</c:v>
                </c:pt>
                <c:pt idx="54">
                  <c:v>2009</c:v>
                </c:pt>
                <c:pt idx="55">
                  <c:v>2009</c:v>
                </c:pt>
                <c:pt idx="56">
                  <c:v>2009</c:v>
                </c:pt>
                <c:pt idx="57">
                  <c:v>2009</c:v>
                </c:pt>
                <c:pt idx="58">
                  <c:v>2009</c:v>
                </c:pt>
                <c:pt idx="59">
                  <c:v>2009</c:v>
                </c:pt>
                <c:pt idx="60">
                  <c:v>2010</c:v>
                </c:pt>
                <c:pt idx="61">
                  <c:v>2010</c:v>
                </c:pt>
                <c:pt idx="62">
                  <c:v>2010</c:v>
                </c:pt>
                <c:pt idx="63">
                  <c:v>2010</c:v>
                </c:pt>
                <c:pt idx="64">
                  <c:v>2010</c:v>
                </c:pt>
                <c:pt idx="65">
                  <c:v>2010</c:v>
                </c:pt>
                <c:pt idx="66">
                  <c:v>2010</c:v>
                </c:pt>
                <c:pt idx="67">
                  <c:v>2010</c:v>
                </c:pt>
                <c:pt idx="68">
                  <c:v>2010</c:v>
                </c:pt>
                <c:pt idx="69">
                  <c:v>2010</c:v>
                </c:pt>
                <c:pt idx="70">
                  <c:v>2010</c:v>
                </c:pt>
                <c:pt idx="71">
                  <c:v>2010</c:v>
                </c:pt>
                <c:pt idx="72">
                  <c:v>2011</c:v>
                </c:pt>
                <c:pt idx="73">
                  <c:v>2011</c:v>
                </c:pt>
                <c:pt idx="74">
                  <c:v>2011</c:v>
                </c:pt>
                <c:pt idx="75">
                  <c:v>2011</c:v>
                </c:pt>
                <c:pt idx="76">
                  <c:v>2011</c:v>
                </c:pt>
                <c:pt idx="77">
                  <c:v>2011</c:v>
                </c:pt>
                <c:pt idx="78">
                  <c:v>2011</c:v>
                </c:pt>
                <c:pt idx="79">
                  <c:v>2011</c:v>
                </c:pt>
                <c:pt idx="80">
                  <c:v>2011</c:v>
                </c:pt>
                <c:pt idx="81">
                  <c:v>2011</c:v>
                </c:pt>
                <c:pt idx="82">
                  <c:v>2011</c:v>
                </c:pt>
                <c:pt idx="83">
                  <c:v>2011</c:v>
                </c:pt>
                <c:pt idx="84">
                  <c:v>2012</c:v>
                </c:pt>
                <c:pt idx="85">
                  <c:v>2012</c:v>
                </c:pt>
                <c:pt idx="86">
                  <c:v>2012</c:v>
                </c:pt>
                <c:pt idx="87">
                  <c:v>2012</c:v>
                </c:pt>
                <c:pt idx="88">
                  <c:v>2012</c:v>
                </c:pt>
                <c:pt idx="89">
                  <c:v>2012</c:v>
                </c:pt>
                <c:pt idx="90">
                  <c:v>2012</c:v>
                </c:pt>
                <c:pt idx="91">
                  <c:v>2012</c:v>
                </c:pt>
                <c:pt idx="92">
                  <c:v>2012</c:v>
                </c:pt>
                <c:pt idx="93">
                  <c:v>2012</c:v>
                </c:pt>
                <c:pt idx="94">
                  <c:v>2012</c:v>
                </c:pt>
                <c:pt idx="95">
                  <c:v>2012</c:v>
                </c:pt>
                <c:pt idx="96">
                  <c:v>2013</c:v>
                </c:pt>
                <c:pt idx="97">
                  <c:v>2013</c:v>
                </c:pt>
                <c:pt idx="98">
                  <c:v>2013</c:v>
                </c:pt>
                <c:pt idx="99">
                  <c:v>2013</c:v>
                </c:pt>
                <c:pt idx="100">
                  <c:v>2013</c:v>
                </c:pt>
                <c:pt idx="101">
                  <c:v>2013</c:v>
                </c:pt>
                <c:pt idx="102">
                  <c:v>2013</c:v>
                </c:pt>
                <c:pt idx="103">
                  <c:v>2013</c:v>
                </c:pt>
                <c:pt idx="104">
                  <c:v>2013</c:v>
                </c:pt>
                <c:pt idx="105">
                  <c:v>2013</c:v>
                </c:pt>
                <c:pt idx="106">
                  <c:v>2013</c:v>
                </c:pt>
                <c:pt idx="107">
                  <c:v>2013</c:v>
                </c:pt>
                <c:pt idx="108">
                  <c:v>2014</c:v>
                </c:pt>
                <c:pt idx="109">
                  <c:v>2014</c:v>
                </c:pt>
                <c:pt idx="110">
                  <c:v>2014</c:v>
                </c:pt>
                <c:pt idx="111">
                  <c:v>2014</c:v>
                </c:pt>
                <c:pt idx="112">
                  <c:v>2014</c:v>
                </c:pt>
                <c:pt idx="113">
                  <c:v>2014</c:v>
                </c:pt>
                <c:pt idx="114">
                  <c:v>2014</c:v>
                </c:pt>
                <c:pt idx="115">
                  <c:v>2014</c:v>
                </c:pt>
                <c:pt idx="116">
                  <c:v>2014</c:v>
                </c:pt>
                <c:pt idx="117">
                  <c:v>2014</c:v>
                </c:pt>
                <c:pt idx="118">
                  <c:v>2014</c:v>
                </c:pt>
                <c:pt idx="119">
                  <c:v>2014</c:v>
                </c:pt>
                <c:pt idx="120">
                  <c:v>2015</c:v>
                </c:pt>
                <c:pt idx="121">
                  <c:v>2015</c:v>
                </c:pt>
                <c:pt idx="122">
                  <c:v>2015</c:v>
                </c:pt>
                <c:pt idx="123">
                  <c:v>2015</c:v>
                </c:pt>
                <c:pt idx="124">
                  <c:v>2015</c:v>
                </c:pt>
                <c:pt idx="125">
                  <c:v>2015</c:v>
                </c:pt>
                <c:pt idx="126">
                  <c:v>2015</c:v>
                </c:pt>
                <c:pt idx="127">
                  <c:v>2015</c:v>
                </c:pt>
                <c:pt idx="128">
                  <c:v>2015</c:v>
                </c:pt>
                <c:pt idx="129">
                  <c:v>2015</c:v>
                </c:pt>
                <c:pt idx="130">
                  <c:v>2015</c:v>
                </c:pt>
                <c:pt idx="131">
                  <c:v>2015</c:v>
                </c:pt>
                <c:pt idx="132">
                  <c:v>2016</c:v>
                </c:pt>
                <c:pt idx="133">
                  <c:v>2016</c:v>
                </c:pt>
                <c:pt idx="134">
                  <c:v>2016</c:v>
                </c:pt>
                <c:pt idx="135">
                  <c:v>2016</c:v>
                </c:pt>
                <c:pt idx="136">
                  <c:v>2016</c:v>
                </c:pt>
                <c:pt idx="137">
                  <c:v>2016</c:v>
                </c:pt>
                <c:pt idx="138">
                  <c:v>2016</c:v>
                </c:pt>
                <c:pt idx="139">
                  <c:v>2016</c:v>
                </c:pt>
                <c:pt idx="140">
                  <c:v>2016</c:v>
                </c:pt>
                <c:pt idx="141">
                  <c:v>2016</c:v>
                </c:pt>
                <c:pt idx="142">
                  <c:v>2016</c:v>
                </c:pt>
                <c:pt idx="143">
                  <c:v>2016</c:v>
                </c:pt>
                <c:pt idx="144">
                  <c:v>2017</c:v>
                </c:pt>
                <c:pt idx="145">
                  <c:v>2017</c:v>
                </c:pt>
                <c:pt idx="146">
                  <c:v>2017</c:v>
                </c:pt>
                <c:pt idx="147">
                  <c:v>2017</c:v>
                </c:pt>
                <c:pt idx="148">
                  <c:v>2017</c:v>
                </c:pt>
                <c:pt idx="149">
                  <c:v>2017</c:v>
                </c:pt>
                <c:pt idx="150">
                  <c:v>2017</c:v>
                </c:pt>
                <c:pt idx="151">
                  <c:v>2017</c:v>
                </c:pt>
                <c:pt idx="152">
                  <c:v>2017</c:v>
                </c:pt>
                <c:pt idx="153">
                  <c:v>2017</c:v>
                </c:pt>
                <c:pt idx="154">
                  <c:v>2017</c:v>
                </c:pt>
                <c:pt idx="155">
                  <c:v>2017</c:v>
                </c:pt>
                <c:pt idx="156">
                  <c:v>2018</c:v>
                </c:pt>
                <c:pt idx="157">
                  <c:v>2018</c:v>
                </c:pt>
                <c:pt idx="158">
                  <c:v>2018</c:v>
                </c:pt>
                <c:pt idx="159">
                  <c:v>2018</c:v>
                </c:pt>
                <c:pt idx="160">
                  <c:v>2018</c:v>
                </c:pt>
                <c:pt idx="161">
                  <c:v>2018</c:v>
                </c:pt>
                <c:pt idx="162">
                  <c:v>2018</c:v>
                </c:pt>
                <c:pt idx="163">
                  <c:v>2018</c:v>
                </c:pt>
                <c:pt idx="164">
                  <c:v>2018</c:v>
                </c:pt>
                <c:pt idx="165">
                  <c:v>2018</c:v>
                </c:pt>
                <c:pt idx="166">
                  <c:v>2018</c:v>
                </c:pt>
                <c:pt idx="167">
                  <c:v>2018</c:v>
                </c:pt>
                <c:pt idx="168">
                  <c:v>2019</c:v>
                </c:pt>
                <c:pt idx="169">
                  <c:v>2019</c:v>
                </c:pt>
                <c:pt idx="170">
                  <c:v>2019</c:v>
                </c:pt>
                <c:pt idx="171">
                  <c:v>2019</c:v>
                </c:pt>
                <c:pt idx="172">
                  <c:v>2019</c:v>
                </c:pt>
                <c:pt idx="173">
                  <c:v>2019</c:v>
                </c:pt>
                <c:pt idx="174">
                  <c:v>2019</c:v>
                </c:pt>
                <c:pt idx="175">
                  <c:v>2019</c:v>
                </c:pt>
                <c:pt idx="176">
                  <c:v>2019</c:v>
                </c:pt>
                <c:pt idx="177">
                  <c:v>2019</c:v>
                </c:pt>
                <c:pt idx="178">
                  <c:v>2019</c:v>
                </c:pt>
                <c:pt idx="179">
                  <c:v>2019</c:v>
                </c:pt>
                <c:pt idx="180">
                  <c:v>2020</c:v>
                </c:pt>
                <c:pt idx="181">
                  <c:v>2020</c:v>
                </c:pt>
                <c:pt idx="182">
                  <c:v>2020</c:v>
                </c:pt>
                <c:pt idx="183">
                  <c:v>2020</c:v>
                </c:pt>
                <c:pt idx="184">
                  <c:v>2020</c:v>
                </c:pt>
                <c:pt idx="185">
                  <c:v>2020</c:v>
                </c:pt>
                <c:pt idx="186">
                  <c:v>2020</c:v>
                </c:pt>
                <c:pt idx="187">
                  <c:v>2020</c:v>
                </c:pt>
                <c:pt idx="188">
                  <c:v>2020</c:v>
                </c:pt>
                <c:pt idx="189">
                  <c:v>2020</c:v>
                </c:pt>
                <c:pt idx="190">
                  <c:v>2020</c:v>
                </c:pt>
                <c:pt idx="191">
                  <c:v>2020</c:v>
                </c:pt>
              </c:numCache>
            </c:numRef>
          </c:cat>
          <c:val>
            <c:numRef>
              <c:f>Err!$G$65:$G$256</c:f>
              <c:numCache>
                <c:formatCode>#,##0</c:formatCode>
                <c:ptCount val="192"/>
                <c:pt idx="0">
                  <c:v>340337.09638375399</c:v>
                </c:pt>
                <c:pt idx="1">
                  <c:v>341697.916618952</c:v>
                </c:pt>
                <c:pt idx="2">
                  <c:v>337572.400825513</c:v>
                </c:pt>
                <c:pt idx="3">
                  <c:v>341790.56987154903</c:v>
                </c:pt>
                <c:pt idx="4">
                  <c:v>351060.73809372901</c:v>
                </c:pt>
                <c:pt idx="5">
                  <c:v>372961.94924066798</c:v>
                </c:pt>
                <c:pt idx="6">
                  <c:v>396243.36705773999</c:v>
                </c:pt>
                <c:pt idx="7">
                  <c:v>407332.49181640497</c:v>
                </c:pt>
                <c:pt idx="8">
                  <c:v>405062.82609640399</c:v>
                </c:pt>
                <c:pt idx="9">
                  <c:v>390617.09993401601</c:v>
                </c:pt>
                <c:pt idx="10">
                  <c:v>332575.26904127898</c:v>
                </c:pt>
                <c:pt idx="11">
                  <c:v>361731.45745759999</c:v>
                </c:pt>
                <c:pt idx="12">
                  <c:v>346734.96037718398</c:v>
                </c:pt>
                <c:pt idx="13">
                  <c:v>347078.37441826699</c:v>
                </c:pt>
                <c:pt idx="14">
                  <c:v>339667.349643161</c:v>
                </c:pt>
                <c:pt idx="15">
                  <c:v>349371.76522481203</c:v>
                </c:pt>
                <c:pt idx="16">
                  <c:v>363275.01319510001</c:v>
                </c:pt>
                <c:pt idx="17">
                  <c:v>377729.14595816098</c:v>
                </c:pt>
                <c:pt idx="18">
                  <c:v>395341.42144503602</c:v>
                </c:pt>
                <c:pt idx="19">
                  <c:v>398437.62307406298</c:v>
                </c:pt>
                <c:pt idx="20">
                  <c:v>399007.91259558598</c:v>
                </c:pt>
                <c:pt idx="21">
                  <c:v>389845.00576559501</c:v>
                </c:pt>
                <c:pt idx="22">
                  <c:v>368585.29225645901</c:v>
                </c:pt>
                <c:pt idx="23">
                  <c:v>362848.93507708999</c:v>
                </c:pt>
                <c:pt idx="24">
                  <c:v>402234.02712671302</c:v>
                </c:pt>
                <c:pt idx="25">
                  <c:v>347941.67553130502</c:v>
                </c:pt>
                <c:pt idx="26">
                  <c:v>342992.25005930301</c:v>
                </c:pt>
                <c:pt idx="27">
                  <c:v>351556.920662141</c:v>
                </c:pt>
                <c:pt idx="28">
                  <c:v>358639.41162125499</c:v>
                </c:pt>
                <c:pt idx="29">
                  <c:v>378744.65513672098</c:v>
                </c:pt>
                <c:pt idx="30">
                  <c:v>393703.141795656</c:v>
                </c:pt>
                <c:pt idx="31">
                  <c:v>404742.920959451</c:v>
                </c:pt>
                <c:pt idx="32">
                  <c:v>401904.163944509</c:v>
                </c:pt>
                <c:pt idx="33">
                  <c:v>394759.41344180499</c:v>
                </c:pt>
                <c:pt idx="34">
                  <c:v>375056.298857018</c:v>
                </c:pt>
                <c:pt idx="35">
                  <c:v>363685.76187031</c:v>
                </c:pt>
                <c:pt idx="36">
                  <c:v>349243.12593929202</c:v>
                </c:pt>
                <c:pt idx="37">
                  <c:v>352887.84451173601</c:v>
                </c:pt>
                <c:pt idx="38">
                  <c:v>344717.26422744401</c:v>
                </c:pt>
                <c:pt idx="39">
                  <c:v>348111.76438602502</c:v>
                </c:pt>
                <c:pt idx="40">
                  <c:v>361970.09155064198</c:v>
                </c:pt>
                <c:pt idx="41">
                  <c:v>380961.60583766497</c:v>
                </c:pt>
                <c:pt idx="42">
                  <c:v>389746.14703401702</c:v>
                </c:pt>
                <c:pt idx="43">
                  <c:v>391057.38896658598</c:v>
                </c:pt>
                <c:pt idx="44">
                  <c:v>391729.933881114</c:v>
                </c:pt>
                <c:pt idx="45">
                  <c:v>390135.13223250501</c:v>
                </c:pt>
                <c:pt idx="46">
                  <c:v>348261.91397994501</c:v>
                </c:pt>
                <c:pt idx="47">
                  <c:v>354548.29179558798</c:v>
                </c:pt>
                <c:pt idx="48">
                  <c:v>338629.02097737801</c:v>
                </c:pt>
                <c:pt idx="49">
                  <c:v>339112.680324635</c:v>
                </c:pt>
                <c:pt idx="50">
                  <c:v>326402.07596309599</c:v>
                </c:pt>
                <c:pt idx="51">
                  <c:v>338451.82786664902</c:v>
                </c:pt>
                <c:pt idx="52">
                  <c:v>354243.55513079802</c:v>
                </c:pt>
                <c:pt idx="53">
                  <c:v>372409.88158828201</c:v>
                </c:pt>
                <c:pt idx="54">
                  <c:v>387270.43091086001</c:v>
                </c:pt>
                <c:pt idx="55">
                  <c:v>392266.60569736297</c:v>
                </c:pt>
                <c:pt idx="56">
                  <c:v>389043.68491819699</c:v>
                </c:pt>
                <c:pt idx="57">
                  <c:v>386486.88241686398</c:v>
                </c:pt>
                <c:pt idx="58">
                  <c:v>365959.98374260898</c:v>
                </c:pt>
                <c:pt idx="59">
                  <c:v>357715.85461680603</c:v>
                </c:pt>
                <c:pt idx="60">
                  <c:v>348368.951460918</c:v>
                </c:pt>
                <c:pt idx="61">
                  <c:v>333293.37351420999</c:v>
                </c:pt>
                <c:pt idx="62">
                  <c:v>327359.07230111503</c:v>
                </c:pt>
                <c:pt idx="63">
                  <c:v>327456.26359805802</c:v>
                </c:pt>
                <c:pt idx="64">
                  <c:v>353576.93337192398</c:v>
                </c:pt>
                <c:pt idx="65">
                  <c:v>386561.51646700001</c:v>
                </c:pt>
                <c:pt idx="66">
                  <c:v>403002.19722612598</c:v>
                </c:pt>
                <c:pt idx="67">
                  <c:v>398652.41146483098</c:v>
                </c:pt>
                <c:pt idx="68">
                  <c:v>397315.27829694498</c:v>
                </c:pt>
                <c:pt idx="69">
                  <c:v>382547.02977174998</c:v>
                </c:pt>
                <c:pt idx="70">
                  <c:v>356102.82466631499</c:v>
                </c:pt>
                <c:pt idx="71">
                  <c:v>358676.578696376</c:v>
                </c:pt>
                <c:pt idx="72">
                  <c:v>327056.223380665</c:v>
                </c:pt>
                <c:pt idx="73">
                  <c:v>334976.77284123801</c:v>
                </c:pt>
                <c:pt idx="74">
                  <c:v>331220.665564186</c:v>
                </c:pt>
                <c:pt idx="75">
                  <c:v>349215.57078543201</c:v>
                </c:pt>
                <c:pt idx="76">
                  <c:v>373492.40774819499</c:v>
                </c:pt>
                <c:pt idx="77">
                  <c:v>378638.99430658401</c:v>
                </c:pt>
                <c:pt idx="78">
                  <c:v>401627.455881481</c:v>
                </c:pt>
                <c:pt idx="79">
                  <c:v>396144.78324498498</c:v>
                </c:pt>
                <c:pt idx="80">
                  <c:v>392948.40617655002</c:v>
                </c:pt>
                <c:pt idx="81">
                  <c:v>384359.01211159601</c:v>
                </c:pt>
                <c:pt idx="82">
                  <c:v>351626.18792300503</c:v>
                </c:pt>
                <c:pt idx="83">
                  <c:v>351169.93441090902</c:v>
                </c:pt>
                <c:pt idx="84">
                  <c:v>337825.01283629</c:v>
                </c:pt>
                <c:pt idx="85">
                  <c:v>339745.83740709902</c:v>
                </c:pt>
                <c:pt idx="86">
                  <c:v>338076.67666490498</c:v>
                </c:pt>
                <c:pt idx="87">
                  <c:v>348130.79809486301</c:v>
                </c:pt>
                <c:pt idx="88">
                  <c:v>359949.12610907399</c:v>
                </c:pt>
                <c:pt idx="89">
                  <c:v>377359.43768343102</c:v>
                </c:pt>
                <c:pt idx="90">
                  <c:v>391841.48990109499</c:v>
                </c:pt>
                <c:pt idx="91">
                  <c:v>396271.16880762699</c:v>
                </c:pt>
                <c:pt idx="92">
                  <c:v>391900.62836799602</c:v>
                </c:pt>
                <c:pt idx="93">
                  <c:v>382734.15982534603</c:v>
                </c:pt>
                <c:pt idx="94">
                  <c:v>361873.27307006798</c:v>
                </c:pt>
                <c:pt idx="95">
                  <c:v>347280.91101743601</c:v>
                </c:pt>
                <c:pt idx="96">
                  <c:v>336752.89512159902</c:v>
                </c:pt>
                <c:pt idx="97">
                  <c:v>343729.69601141801</c:v>
                </c:pt>
                <c:pt idx="98">
                  <c:v>336761.39466010698</c:v>
                </c:pt>
                <c:pt idx="99">
                  <c:v>337861.56869443803</c:v>
                </c:pt>
                <c:pt idx="100">
                  <c:v>361616.34758452798</c:v>
                </c:pt>
                <c:pt idx="101">
                  <c:v>378323.46145092201</c:v>
                </c:pt>
                <c:pt idx="102">
                  <c:v>388781.77035742899</c:v>
                </c:pt>
                <c:pt idx="103">
                  <c:v>393604.560170185</c:v>
                </c:pt>
                <c:pt idx="104">
                  <c:v>398040.56362396298</c:v>
                </c:pt>
                <c:pt idx="105">
                  <c:v>388254.62879082997</c:v>
                </c:pt>
                <c:pt idx="106">
                  <c:v>364183.75343675399</c:v>
                </c:pt>
                <c:pt idx="107">
                  <c:v>363234.41915987898</c:v>
                </c:pt>
                <c:pt idx="108">
                  <c:v>348484.31518601702</c:v>
                </c:pt>
                <c:pt idx="109">
                  <c:v>343202.567253388</c:v>
                </c:pt>
                <c:pt idx="110">
                  <c:v>341424.378009142</c:v>
                </c:pt>
                <c:pt idx="111">
                  <c:v>348361.63528694003</c:v>
                </c:pt>
                <c:pt idx="112">
                  <c:v>365741.56930846302</c:v>
                </c:pt>
                <c:pt idx="113">
                  <c:v>384435.15711661999</c:v>
                </c:pt>
                <c:pt idx="114">
                  <c:v>387949.73199423699</c:v>
                </c:pt>
                <c:pt idx="115">
                  <c:v>398887.51576857001</c:v>
                </c:pt>
                <c:pt idx="116">
                  <c:v>395284.14394690999</c:v>
                </c:pt>
                <c:pt idx="117">
                  <c:v>382665.56894841703</c:v>
                </c:pt>
                <c:pt idx="118">
                  <c:v>363341.000914698</c:v>
                </c:pt>
                <c:pt idx="119">
                  <c:v>359960.91581797099</c:v>
                </c:pt>
                <c:pt idx="120">
                  <c:v>343939.26111641998</c:v>
                </c:pt>
                <c:pt idx="121">
                  <c:v>341142.79259875597</c:v>
                </c:pt>
                <c:pt idx="122">
                  <c:v>343884.103941223</c:v>
                </c:pt>
                <c:pt idx="123">
                  <c:v>350844.31339635199</c:v>
                </c:pt>
                <c:pt idx="124">
                  <c:v>365280.436858506</c:v>
                </c:pt>
                <c:pt idx="125">
                  <c:v>382847.13086001301</c:v>
                </c:pt>
                <c:pt idx="126">
                  <c:v>395472.50400318397</c:v>
                </c:pt>
                <c:pt idx="127">
                  <c:v>402406.27530491998</c:v>
                </c:pt>
                <c:pt idx="128">
                  <c:v>398887.27825505001</c:v>
                </c:pt>
                <c:pt idx="129">
                  <c:v>386294.064179337</c:v>
                </c:pt>
                <c:pt idx="130">
                  <c:v>366972.26696232997</c:v>
                </c:pt>
                <c:pt idx="131">
                  <c:v>363593.74385981698</c:v>
                </c:pt>
                <c:pt idx="132">
                  <c:v>347592.10048235499</c:v>
                </c:pt>
                <c:pt idx="133">
                  <c:v>344848.67495165899</c:v>
                </c:pt>
                <c:pt idx="134">
                  <c:v>347669.77758929098</c:v>
                </c:pt>
                <c:pt idx="135">
                  <c:v>354720.45855537202</c:v>
                </c:pt>
                <c:pt idx="136">
                  <c:v>369247.91120432602</c:v>
                </c:pt>
                <c:pt idx="137">
                  <c:v>386911.693029519</c:v>
                </c:pt>
                <c:pt idx="138">
                  <c:v>399634.81047724898</c:v>
                </c:pt>
                <c:pt idx="139">
                  <c:v>406671.77543073101</c:v>
                </c:pt>
                <c:pt idx="140">
                  <c:v>403244.796158585</c:v>
                </c:pt>
                <c:pt idx="141">
                  <c:v>390714.56742666999</c:v>
                </c:pt>
                <c:pt idx="142">
                  <c:v>371421.87539364502</c:v>
                </c:pt>
                <c:pt idx="143">
                  <c:v>368053.716815372</c:v>
                </c:pt>
                <c:pt idx="144">
                  <c:v>352068.69009045803</c:v>
                </c:pt>
                <c:pt idx="145">
                  <c:v>349365.139548045</c:v>
                </c:pt>
                <c:pt idx="146">
                  <c:v>352222.586334122</c:v>
                </c:pt>
                <c:pt idx="147">
                  <c:v>359316.770418339</c:v>
                </c:pt>
                <c:pt idx="148">
                  <c:v>373862.84122926299</c:v>
                </c:pt>
                <c:pt idx="149">
                  <c:v>391516.64503838198</c:v>
                </c:pt>
                <c:pt idx="150">
                  <c:v>404199.90486929001</c:v>
                </c:pt>
                <c:pt idx="151">
                  <c:v>411164.80265023501</c:v>
                </c:pt>
                <c:pt idx="152">
                  <c:v>407643.98686781299</c:v>
                </c:pt>
                <c:pt idx="153">
                  <c:v>395013.50003462902</c:v>
                </c:pt>
                <c:pt idx="154">
                  <c:v>375616.956776042</c:v>
                </c:pt>
                <c:pt idx="155">
                  <c:v>372149.176085371</c:v>
                </c:pt>
                <c:pt idx="156">
                  <c:v>356061.25878059899</c:v>
                </c:pt>
                <c:pt idx="157">
                  <c:v>353254.51435267</c:v>
                </c:pt>
                <c:pt idx="158">
                  <c:v>356019.88367312</c:v>
                </c:pt>
                <c:pt idx="159">
                  <c:v>363015.40428479499</c:v>
                </c:pt>
                <c:pt idx="160">
                  <c:v>377470.67238504899</c:v>
                </c:pt>
                <c:pt idx="161">
                  <c:v>395034.36619039398</c:v>
                </c:pt>
                <c:pt idx="162">
                  <c:v>407632.310957674</c:v>
                </c:pt>
                <c:pt idx="163">
                  <c:v>414511.59685062501</c:v>
                </c:pt>
                <c:pt idx="164">
                  <c:v>410917.82025947998</c:v>
                </c:pt>
                <c:pt idx="165">
                  <c:v>398240.51274662098</c:v>
                </c:pt>
                <c:pt idx="166">
                  <c:v>378828.11934445199</c:v>
                </c:pt>
                <c:pt idx="167">
                  <c:v>375368.51456322602</c:v>
                </c:pt>
                <c:pt idx="168">
                  <c:v>359301.06288906903</c:v>
                </c:pt>
                <c:pt idx="169">
                  <c:v>356516.095497676</c:v>
                </c:pt>
                <c:pt idx="170">
                  <c:v>359298.29277193302</c:v>
                </c:pt>
                <c:pt idx="171">
                  <c:v>366306.40769639099</c:v>
                </c:pt>
                <c:pt idx="172">
                  <c:v>380766.33259644097</c:v>
                </c:pt>
                <c:pt idx="173">
                  <c:v>398331.310029794</c:v>
                </c:pt>
                <c:pt idx="174">
                  <c:v>410932.59992482502</c:v>
                </c:pt>
                <c:pt idx="175">
                  <c:v>417817.02080663602</c:v>
                </c:pt>
                <c:pt idx="176">
                  <c:v>414204.75271295803</c:v>
                </c:pt>
                <c:pt idx="177">
                  <c:v>401457.26249838498</c:v>
                </c:pt>
                <c:pt idx="178">
                  <c:v>381903.29739561502</c:v>
                </c:pt>
                <c:pt idx="179">
                  <c:v>378284.24054148502</c:v>
                </c:pt>
                <c:pt idx="180">
                  <c:v>362090.112046947</c:v>
                </c:pt>
                <c:pt idx="181">
                  <c:v>359260.10256745602</c:v>
                </c:pt>
                <c:pt idx="182">
                  <c:v>362053.00269821298</c:v>
                </c:pt>
                <c:pt idx="183">
                  <c:v>369059.99935786799</c:v>
                </c:pt>
                <c:pt idx="184">
                  <c:v>383479.90257922298</c:v>
                </c:pt>
                <c:pt idx="185">
                  <c:v>400979.32563493203</c:v>
                </c:pt>
                <c:pt idx="186">
                  <c:v>413522.53442026</c:v>
                </c:pt>
                <c:pt idx="187">
                  <c:v>420376.04126709799</c:v>
                </c:pt>
                <c:pt idx="188">
                  <c:v>416760.61752156698</c:v>
                </c:pt>
                <c:pt idx="189">
                  <c:v>404028.88039930898</c:v>
                </c:pt>
                <c:pt idx="190">
                  <c:v>384500.562210868</c:v>
                </c:pt>
                <c:pt idx="191">
                  <c:v>380897.60235533299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767360"/>
        <c:axId val="94793728"/>
      </c:lineChart>
      <c:catAx>
        <c:axId val="9476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4793728"/>
        <c:crosses val="autoZero"/>
        <c:auto val="1"/>
        <c:lblAlgn val="ctr"/>
        <c:lblOffset val="100"/>
        <c:noMultiLvlLbl val="0"/>
      </c:catAx>
      <c:valAx>
        <c:axId val="94793728"/>
        <c:scaling>
          <c:orientation val="minMax"/>
          <c:min val="25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9476736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681037</xdr:colOff>
      <xdr:row>168</xdr:row>
      <xdr:rowOff>4762</xdr:rowOff>
    </xdr:from>
    <xdr:to>
      <xdr:col>14</xdr:col>
      <xdr:colOff>52387</xdr:colOff>
      <xdr:row>182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mmercial%20by%20SIZE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_2013"/>
      <sheetName val="Sheet2"/>
      <sheetName val="DATA_2014"/>
      <sheetName val="Sheet3"/>
    </sheetNames>
    <sheetDataSet>
      <sheetData sheetId="0"/>
      <sheetData sheetId="1"/>
      <sheetData sheetId="2">
        <row r="2">
          <cell r="F2">
            <v>2664</v>
          </cell>
        </row>
        <row r="3">
          <cell r="F3">
            <v>2663</v>
          </cell>
        </row>
        <row r="4">
          <cell r="F4">
            <v>2666</v>
          </cell>
        </row>
        <row r="5">
          <cell r="F5">
            <v>2674</v>
          </cell>
        </row>
        <row r="6">
          <cell r="F6">
            <v>2678</v>
          </cell>
        </row>
        <row r="7">
          <cell r="F7">
            <v>2693</v>
          </cell>
        </row>
        <row r="8">
          <cell r="F8">
            <v>2717</v>
          </cell>
        </row>
        <row r="9">
          <cell r="F9">
            <v>2721</v>
          </cell>
        </row>
        <row r="10">
          <cell r="F10">
            <v>2727</v>
          </cell>
        </row>
        <row r="11">
          <cell r="F11">
            <v>2728</v>
          </cell>
        </row>
        <row r="12">
          <cell r="F12">
            <v>2716</v>
          </cell>
        </row>
        <row r="13">
          <cell r="F13">
            <v>2735</v>
          </cell>
        </row>
        <row r="14">
          <cell r="F14">
            <v>2752</v>
          </cell>
        </row>
        <row r="15">
          <cell r="F15">
            <v>2763</v>
          </cell>
        </row>
        <row r="16">
          <cell r="F16">
            <v>2780</v>
          </cell>
        </row>
        <row r="17">
          <cell r="F17">
            <v>2789</v>
          </cell>
        </row>
        <row r="18">
          <cell r="F18">
            <v>2818</v>
          </cell>
        </row>
        <row r="19">
          <cell r="F19">
            <v>2873</v>
          </cell>
        </row>
        <row r="20">
          <cell r="F20">
            <v>2890</v>
          </cell>
        </row>
        <row r="21">
          <cell r="F21">
            <v>2911</v>
          </cell>
        </row>
        <row r="22">
          <cell r="F22">
            <v>2927</v>
          </cell>
        </row>
        <row r="23">
          <cell r="F23">
            <v>2914</v>
          </cell>
        </row>
        <row r="24">
          <cell r="F24">
            <v>2919</v>
          </cell>
        </row>
        <row r="25">
          <cell r="F25">
            <v>2919</v>
          </cell>
        </row>
        <row r="26">
          <cell r="F26">
            <v>2920</v>
          </cell>
        </row>
        <row r="27">
          <cell r="F27">
            <v>2923</v>
          </cell>
        </row>
        <row r="28">
          <cell r="F28">
            <v>2914</v>
          </cell>
        </row>
        <row r="29">
          <cell r="F29">
            <v>2928</v>
          </cell>
        </row>
        <row r="30">
          <cell r="F30">
            <v>2952</v>
          </cell>
        </row>
        <row r="31">
          <cell r="F31">
            <v>2947</v>
          </cell>
        </row>
        <row r="32">
          <cell r="F32">
            <v>2973</v>
          </cell>
        </row>
        <row r="33">
          <cell r="F33">
            <v>2993</v>
          </cell>
        </row>
        <row r="34">
          <cell r="F34">
            <v>3010</v>
          </cell>
        </row>
        <row r="35">
          <cell r="F35">
            <v>3024</v>
          </cell>
        </row>
        <row r="36">
          <cell r="F36">
            <v>3027</v>
          </cell>
        </row>
        <row r="37">
          <cell r="F37">
            <v>3049</v>
          </cell>
        </row>
        <row r="38">
          <cell r="F38">
            <v>3047</v>
          </cell>
        </row>
        <row r="39">
          <cell r="F39">
            <v>3060</v>
          </cell>
        </row>
        <row r="40">
          <cell r="F40">
            <v>3080</v>
          </cell>
        </row>
        <row r="41">
          <cell r="F41">
            <v>3083</v>
          </cell>
        </row>
        <row r="42">
          <cell r="F42">
            <v>3091</v>
          </cell>
        </row>
        <row r="43">
          <cell r="F43">
            <v>3097</v>
          </cell>
        </row>
        <row r="44">
          <cell r="F44">
            <v>3117</v>
          </cell>
        </row>
        <row r="45">
          <cell r="F45">
            <v>3118</v>
          </cell>
        </row>
        <row r="46">
          <cell r="F46">
            <v>3119</v>
          </cell>
        </row>
        <row r="47">
          <cell r="F47">
            <v>3115</v>
          </cell>
        </row>
        <row r="48">
          <cell r="F48">
            <v>3105</v>
          </cell>
        </row>
        <row r="49">
          <cell r="F49">
            <v>3089</v>
          </cell>
        </row>
        <row r="50">
          <cell r="F50">
            <v>3101</v>
          </cell>
        </row>
        <row r="51">
          <cell r="F51">
            <v>3096</v>
          </cell>
        </row>
        <row r="52">
          <cell r="F52">
            <v>3094</v>
          </cell>
        </row>
        <row r="53">
          <cell r="F53">
            <v>3099</v>
          </cell>
        </row>
        <row r="54">
          <cell r="F54">
            <v>3103</v>
          </cell>
        </row>
        <row r="55">
          <cell r="F55">
            <v>3130</v>
          </cell>
        </row>
        <row r="56">
          <cell r="F56">
            <v>3146</v>
          </cell>
        </row>
        <row r="57">
          <cell r="F57">
            <v>3161</v>
          </cell>
        </row>
        <row r="58">
          <cell r="F58">
            <v>3170</v>
          </cell>
        </row>
        <row r="59">
          <cell r="F59">
            <v>3156</v>
          </cell>
        </row>
        <row r="60">
          <cell r="F60">
            <v>3171</v>
          </cell>
        </row>
        <row r="61">
          <cell r="F61">
            <v>3181</v>
          </cell>
        </row>
        <row r="62">
          <cell r="F62">
            <v>3185</v>
          </cell>
        </row>
        <row r="63">
          <cell r="F63">
            <v>3179</v>
          </cell>
        </row>
        <row r="64">
          <cell r="F64">
            <v>3105</v>
          </cell>
        </row>
        <row r="65">
          <cell r="F65">
            <v>3084</v>
          </cell>
        </row>
        <row r="66">
          <cell r="F66">
            <v>3127</v>
          </cell>
        </row>
        <row r="67">
          <cell r="F67">
            <v>3185</v>
          </cell>
        </row>
        <row r="68">
          <cell r="F68">
            <v>3241</v>
          </cell>
        </row>
        <row r="69">
          <cell r="F69">
            <v>3303</v>
          </cell>
        </row>
        <row r="70">
          <cell r="F70">
            <v>3331</v>
          </cell>
        </row>
        <row r="71">
          <cell r="F71">
            <v>3320</v>
          </cell>
        </row>
        <row r="72">
          <cell r="F72">
            <v>3312</v>
          </cell>
        </row>
        <row r="73">
          <cell r="F73">
            <v>3320</v>
          </cell>
        </row>
        <row r="74">
          <cell r="F74">
            <v>3283</v>
          </cell>
        </row>
        <row r="75">
          <cell r="F75">
            <v>3295</v>
          </cell>
        </row>
        <row r="76">
          <cell r="F76">
            <v>3302</v>
          </cell>
        </row>
        <row r="77">
          <cell r="F77">
            <v>3294</v>
          </cell>
        </row>
        <row r="78">
          <cell r="F78">
            <v>3306</v>
          </cell>
        </row>
        <row r="79">
          <cell r="F79">
            <v>3314</v>
          </cell>
        </row>
        <row r="80">
          <cell r="F80">
            <v>3313</v>
          </cell>
        </row>
        <row r="81">
          <cell r="F81">
            <v>3318</v>
          </cell>
        </row>
        <row r="82">
          <cell r="F82">
            <v>3290</v>
          </cell>
        </row>
        <row r="83">
          <cell r="F83">
            <v>3268</v>
          </cell>
        </row>
        <row r="84">
          <cell r="F84">
            <v>3258</v>
          </cell>
        </row>
        <row r="85">
          <cell r="F85">
            <v>3270</v>
          </cell>
        </row>
        <row r="86">
          <cell r="F86">
            <v>3280</v>
          </cell>
        </row>
        <row r="87">
          <cell r="F87">
            <v>3289</v>
          </cell>
        </row>
        <row r="88">
          <cell r="F88">
            <v>3292</v>
          </cell>
        </row>
        <row r="89">
          <cell r="F89">
            <v>3287</v>
          </cell>
        </row>
        <row r="90">
          <cell r="F90">
            <v>3280</v>
          </cell>
        </row>
        <row r="91">
          <cell r="F91">
            <v>3292</v>
          </cell>
        </row>
        <row r="92">
          <cell r="F92">
            <v>3331</v>
          </cell>
        </row>
        <row r="93">
          <cell r="F93">
            <v>3357</v>
          </cell>
        </row>
        <row r="94">
          <cell r="F94">
            <v>3365</v>
          </cell>
        </row>
        <row r="95">
          <cell r="F95">
            <v>3359</v>
          </cell>
        </row>
        <row r="96">
          <cell r="F96">
            <v>3362</v>
          </cell>
        </row>
        <row r="97">
          <cell r="F97">
            <v>3346</v>
          </cell>
        </row>
        <row r="98">
          <cell r="F98">
            <v>3363</v>
          </cell>
        </row>
        <row r="99">
          <cell r="F99">
            <v>3378</v>
          </cell>
        </row>
        <row r="100">
          <cell r="F100">
            <v>3368</v>
          </cell>
        </row>
        <row r="101">
          <cell r="F101">
            <v>3377</v>
          </cell>
        </row>
        <row r="102">
          <cell r="F102">
            <v>3390</v>
          </cell>
        </row>
        <row r="103">
          <cell r="F103">
            <v>3425</v>
          </cell>
        </row>
        <row r="104">
          <cell r="F104">
            <v>3416</v>
          </cell>
        </row>
        <row r="105">
          <cell r="F105">
            <v>3396</v>
          </cell>
        </row>
        <row r="106">
          <cell r="F106">
            <v>3403</v>
          </cell>
        </row>
        <row r="107">
          <cell r="F107">
            <v>3407</v>
          </cell>
        </row>
        <row r="108">
          <cell r="F108">
            <v>3385</v>
          </cell>
        </row>
        <row r="109">
          <cell r="F109">
            <v>3399</v>
          </cell>
        </row>
        <row r="110">
          <cell r="F110">
            <v>3390</v>
          </cell>
        </row>
        <row r="111">
          <cell r="F111">
            <v>3398</v>
          </cell>
        </row>
        <row r="112">
          <cell r="F112">
            <v>3390</v>
          </cell>
        </row>
        <row r="113">
          <cell r="F113">
            <v>3398</v>
          </cell>
        </row>
        <row r="114">
          <cell r="F114">
            <v>3381</v>
          </cell>
        </row>
        <row r="115">
          <cell r="F115">
            <v>3408</v>
          </cell>
        </row>
        <row r="116">
          <cell r="F116">
            <v>3443</v>
          </cell>
        </row>
        <row r="117">
          <cell r="F117">
            <v>3459</v>
          </cell>
        </row>
        <row r="118">
          <cell r="F118">
            <v>3428</v>
          </cell>
        </row>
        <row r="119">
          <cell r="F119">
            <v>3419</v>
          </cell>
        </row>
        <row r="120">
          <cell r="F120">
            <v>3409</v>
          </cell>
        </row>
        <row r="121">
          <cell r="F121">
            <v>3393</v>
          </cell>
        </row>
        <row r="122">
          <cell r="F122">
            <v>3417</v>
          </cell>
        </row>
        <row r="123">
          <cell r="F123">
            <v>3415</v>
          </cell>
        </row>
        <row r="124">
          <cell r="F124">
            <v>3415</v>
          </cell>
        </row>
        <row r="125">
          <cell r="F125">
            <v>3418</v>
          </cell>
        </row>
        <row r="126">
          <cell r="F126">
            <v>3434</v>
          </cell>
        </row>
        <row r="127">
          <cell r="F127">
            <v>3444</v>
          </cell>
        </row>
        <row r="128">
          <cell r="F128">
            <v>3431</v>
          </cell>
        </row>
        <row r="129">
          <cell r="F129">
            <v>3419</v>
          </cell>
        </row>
        <row r="130">
          <cell r="F130">
            <v>3431</v>
          </cell>
        </row>
        <row r="131">
          <cell r="F131">
            <v>3401</v>
          </cell>
        </row>
        <row r="132">
          <cell r="F132">
            <v>3433</v>
          </cell>
        </row>
        <row r="133">
          <cell r="F133">
            <v>3467</v>
          </cell>
        </row>
        <row r="134">
          <cell r="F134">
            <v>3473</v>
          </cell>
        </row>
        <row r="135">
          <cell r="F135">
            <v>3492</v>
          </cell>
        </row>
        <row r="136">
          <cell r="F136">
            <v>3494</v>
          </cell>
        </row>
        <row r="137">
          <cell r="F137">
            <v>3499</v>
          </cell>
        </row>
        <row r="138">
          <cell r="F138">
            <v>3497</v>
          </cell>
        </row>
        <row r="139">
          <cell r="F139">
            <v>3472</v>
          </cell>
        </row>
        <row r="140">
          <cell r="F140">
            <v>3455</v>
          </cell>
        </row>
        <row r="141">
          <cell r="F141">
            <v>3460</v>
          </cell>
        </row>
        <row r="142">
          <cell r="F142">
            <v>3446</v>
          </cell>
        </row>
        <row r="143">
          <cell r="F143">
            <v>3412</v>
          </cell>
        </row>
        <row r="144">
          <cell r="F144">
            <v>3407</v>
          </cell>
        </row>
        <row r="145">
          <cell r="F145">
            <v>3371</v>
          </cell>
        </row>
        <row r="146">
          <cell r="F146">
            <v>3347</v>
          </cell>
        </row>
        <row r="147">
          <cell r="F147">
            <v>3341</v>
          </cell>
        </row>
        <row r="148">
          <cell r="F148">
            <v>3355</v>
          </cell>
        </row>
        <row r="149">
          <cell r="F149">
            <v>3376</v>
          </cell>
        </row>
        <row r="150">
          <cell r="F150">
            <v>3392</v>
          </cell>
        </row>
        <row r="151">
          <cell r="F151">
            <v>3399</v>
          </cell>
        </row>
        <row r="152">
          <cell r="F152">
            <v>3434</v>
          </cell>
        </row>
        <row r="153">
          <cell r="F153">
            <v>3420</v>
          </cell>
        </row>
        <row r="154">
          <cell r="F154">
            <v>3389</v>
          </cell>
        </row>
        <row r="155">
          <cell r="F155">
            <v>3355</v>
          </cell>
        </row>
        <row r="156">
          <cell r="F156">
            <v>3328</v>
          </cell>
        </row>
        <row r="157">
          <cell r="F157">
            <v>3328</v>
          </cell>
        </row>
        <row r="158">
          <cell r="F158">
            <v>3328</v>
          </cell>
        </row>
        <row r="159">
          <cell r="F159">
            <v>3320</v>
          </cell>
        </row>
        <row r="160">
          <cell r="F160">
            <v>3324</v>
          </cell>
        </row>
        <row r="161">
          <cell r="F161">
            <v>3324</v>
          </cell>
        </row>
        <row r="162">
          <cell r="F162">
            <v>3318</v>
          </cell>
        </row>
        <row r="163">
          <cell r="F163">
            <v>3315</v>
          </cell>
        </row>
        <row r="164">
          <cell r="F164">
            <v>3301</v>
          </cell>
        </row>
        <row r="165">
          <cell r="F165">
            <v>3292</v>
          </cell>
        </row>
        <row r="166">
          <cell r="F166">
            <v>3294</v>
          </cell>
        </row>
        <row r="167">
          <cell r="F167">
            <v>3272</v>
          </cell>
        </row>
        <row r="168">
          <cell r="F168">
            <v>3258</v>
          </cell>
        </row>
        <row r="169">
          <cell r="F169">
            <v>3253</v>
          </cell>
        </row>
        <row r="170">
          <cell r="F170">
            <v>3258</v>
          </cell>
        </row>
        <row r="171">
          <cell r="F171">
            <v>3261</v>
          </cell>
        </row>
        <row r="172">
          <cell r="F172">
            <v>3262</v>
          </cell>
        </row>
        <row r="173">
          <cell r="F173">
            <v>3255</v>
          </cell>
        </row>
        <row r="174">
          <cell r="F174">
            <v>3258</v>
          </cell>
        </row>
        <row r="175">
          <cell r="F175">
            <v>3270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6"/>
  <sheetViews>
    <sheetView tabSelected="1" workbookViewId="0">
      <pane xSplit="2" ySplit="16" topLeftCell="D17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3" sqref="A1:XFD3"/>
    </sheetView>
  </sheetViews>
  <sheetFormatPr defaultRowHeight="14.4" x14ac:dyDescent="0.3"/>
  <cols>
    <col min="1" max="1" width="11.44140625" customWidth="1"/>
    <col min="2" max="2" width="6.88671875" bestFit="1" customWidth="1"/>
    <col min="3" max="3" width="10.33203125" style="16" bestFit="1" customWidth="1"/>
    <col min="4" max="4" width="18.109375" bestFit="1" customWidth="1"/>
    <col min="5" max="5" width="10.88671875" bestFit="1" customWidth="1"/>
    <col min="6" max="6" width="11" bestFit="1" customWidth="1"/>
    <col min="7" max="7" width="15.88671875" bestFit="1" customWidth="1"/>
    <col min="8" max="8" width="14.44140625" bestFit="1" customWidth="1"/>
    <col min="9" max="9" width="15.109375" bestFit="1" customWidth="1"/>
    <col min="10" max="10" width="11.33203125" bestFit="1" customWidth="1"/>
    <col min="11" max="11" width="4.5546875" customWidth="1"/>
    <col min="12" max="12" width="27.5546875" customWidth="1"/>
    <col min="13" max="13" width="10.88671875" bestFit="1" customWidth="1"/>
    <col min="14" max="14" width="9.5546875" bestFit="1" customWidth="1"/>
  </cols>
  <sheetData>
    <row r="1" spans="1:16" s="27" customFormat="1" x14ac:dyDescent="0.3">
      <c r="A1" s="27" t="s">
        <v>79</v>
      </c>
      <c r="C1" s="28"/>
    </row>
    <row r="2" spans="1:16" s="27" customFormat="1" x14ac:dyDescent="0.3">
      <c r="A2" s="27" t="s">
        <v>80</v>
      </c>
      <c r="C2" s="28"/>
    </row>
    <row r="3" spans="1:16" s="27" customFormat="1" x14ac:dyDescent="0.3">
      <c r="C3" s="28"/>
    </row>
    <row r="4" spans="1:16" x14ac:dyDescent="0.3">
      <c r="A4" s="4" t="s">
        <v>0</v>
      </c>
      <c r="B4" s="4" t="s">
        <v>1</v>
      </c>
      <c r="C4" s="15" t="s">
        <v>64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/>
      <c r="L4" s="4" t="s">
        <v>17</v>
      </c>
      <c r="M4" s="4" t="s">
        <v>18</v>
      </c>
      <c r="N4" s="4" t="s">
        <v>52</v>
      </c>
      <c r="O4" s="4" t="s">
        <v>53</v>
      </c>
      <c r="P4" s="4" t="s">
        <v>54</v>
      </c>
    </row>
    <row r="5" spans="1:16" x14ac:dyDescent="0.3">
      <c r="A5" s="1">
        <v>2000</v>
      </c>
      <c r="B5" s="1">
        <v>1</v>
      </c>
      <c r="C5" s="16">
        <v>341930.19857357402</v>
      </c>
      <c r="D5" s="8">
        <v>35.314803807207099</v>
      </c>
      <c r="E5" s="8">
        <v>23.4583333333333</v>
      </c>
      <c r="F5" s="8">
        <v>123.916666666667</v>
      </c>
      <c r="G5" s="8">
        <v>24.4166666666667</v>
      </c>
      <c r="H5" s="8">
        <v>0</v>
      </c>
      <c r="I5" s="14">
        <v>0</v>
      </c>
      <c r="J5" s="14">
        <v>0</v>
      </c>
      <c r="K5" s="1"/>
      <c r="L5" s="1" t="s">
        <v>7</v>
      </c>
      <c r="M5" s="5">
        <v>213406.25680535912</v>
      </c>
      <c r="N5" s="5">
        <v>24171.71458862866</v>
      </c>
      <c r="O5" s="5">
        <v>8.8287595827295569</v>
      </c>
      <c r="P5" s="6">
        <v>4.2596862940907438E-13</v>
      </c>
    </row>
    <row r="6" spans="1:16" x14ac:dyDescent="0.3">
      <c r="A6" s="1">
        <v>2000</v>
      </c>
      <c r="B6" s="1">
        <v>2</v>
      </c>
      <c r="C6" s="16">
        <v>325745.09876079601</v>
      </c>
      <c r="D6" s="8">
        <v>35.405974622189198</v>
      </c>
      <c r="E6" s="8">
        <v>20.3333333333333</v>
      </c>
      <c r="F6" s="8">
        <v>86</v>
      </c>
      <c r="G6" s="8">
        <v>23.4583333333333</v>
      </c>
      <c r="H6" s="8">
        <v>0</v>
      </c>
      <c r="I6" s="14">
        <v>0</v>
      </c>
      <c r="J6" s="14">
        <v>0</v>
      </c>
      <c r="K6" s="1"/>
      <c r="L6" s="1" t="s">
        <v>56</v>
      </c>
      <c r="M6" s="5">
        <v>2952.21293762404</v>
      </c>
      <c r="N6" s="5">
        <v>628.57107138717686</v>
      </c>
      <c r="O6" s="5">
        <v>4.6967050696572459</v>
      </c>
      <c r="P6" s="6">
        <v>6.8898134542187128E-6</v>
      </c>
    </row>
    <row r="7" spans="1:16" x14ac:dyDescent="0.3">
      <c r="A7" s="1">
        <v>2000</v>
      </c>
      <c r="B7" s="1">
        <v>3</v>
      </c>
      <c r="C7" s="16">
        <v>332894.17029257299</v>
      </c>
      <c r="D7" s="8">
        <v>35.382417488429901</v>
      </c>
      <c r="E7" s="8">
        <v>65.9583333333333</v>
      </c>
      <c r="F7" s="8">
        <v>11.0416666666667</v>
      </c>
      <c r="G7" s="8">
        <v>20.3333333333333</v>
      </c>
      <c r="H7" s="8">
        <v>0</v>
      </c>
      <c r="I7" s="14">
        <v>0</v>
      </c>
      <c r="J7" s="14">
        <v>0</v>
      </c>
      <c r="K7" s="1"/>
      <c r="L7" s="1" t="s">
        <v>57</v>
      </c>
      <c r="M7" s="5">
        <v>89.455802411881024</v>
      </c>
      <c r="N7" s="5">
        <v>16.073050766827446</v>
      </c>
      <c r="O7" s="5">
        <v>5.5655770463007199</v>
      </c>
      <c r="P7" s="6">
        <v>1.9871393656932991E-7</v>
      </c>
    </row>
    <row r="8" spans="1:16" x14ac:dyDescent="0.3">
      <c r="A8" s="1">
        <v>2000</v>
      </c>
      <c r="B8" s="1">
        <v>4</v>
      </c>
      <c r="C8" s="16">
        <v>332425.86873597599</v>
      </c>
      <c r="D8" s="8">
        <v>35.346329971361897</v>
      </c>
      <c r="E8" s="8">
        <v>98.4583333333333</v>
      </c>
      <c r="F8" s="8">
        <v>13.3333333333333</v>
      </c>
      <c r="G8" s="8">
        <v>65.9583333333333</v>
      </c>
      <c r="H8" s="8">
        <v>0</v>
      </c>
      <c r="I8" s="14">
        <v>0</v>
      </c>
      <c r="J8" s="14">
        <v>0</v>
      </c>
      <c r="K8" s="1"/>
      <c r="L8" s="1" t="s">
        <v>58</v>
      </c>
      <c r="M8" s="5">
        <v>37.827448887262321</v>
      </c>
      <c r="N8" s="5">
        <v>20.801827672427361</v>
      </c>
      <c r="O8" s="5">
        <v>1.8184675636651999</v>
      </c>
      <c r="P8" s="6">
        <v>7.0820598946237906E-2</v>
      </c>
    </row>
    <row r="9" spans="1:16" x14ac:dyDescent="0.3">
      <c r="A9" s="1">
        <v>2000</v>
      </c>
      <c r="B9" s="1">
        <v>5</v>
      </c>
      <c r="C9" s="16">
        <v>342628.31142643798</v>
      </c>
      <c r="D9" s="8">
        <v>35.378959124351297</v>
      </c>
      <c r="E9" s="8">
        <v>192.083333333333</v>
      </c>
      <c r="F9" s="8">
        <v>0.25</v>
      </c>
      <c r="G9" s="8">
        <v>98.4583333333333</v>
      </c>
      <c r="H9" s="8">
        <v>0</v>
      </c>
      <c r="I9" s="14">
        <v>0</v>
      </c>
      <c r="J9" s="14">
        <v>0</v>
      </c>
      <c r="K9" s="1"/>
      <c r="L9" s="1" t="s">
        <v>59</v>
      </c>
      <c r="M9" s="5">
        <v>123.96669300234174</v>
      </c>
      <c r="N9" s="5">
        <v>14.185719312377316</v>
      </c>
      <c r="O9" s="5">
        <v>8.7388372963349408</v>
      </c>
      <c r="P9" s="6">
        <v>5.9495175236309739E-13</v>
      </c>
    </row>
    <row r="10" spans="1:16" x14ac:dyDescent="0.3">
      <c r="A10" s="1">
        <v>2000</v>
      </c>
      <c r="B10" s="1">
        <v>6</v>
      </c>
      <c r="C10" s="16">
        <v>371746.92016338703</v>
      </c>
      <c r="D10" s="8">
        <v>35.460973680382097</v>
      </c>
      <c r="E10" s="8">
        <v>267.54166666666703</v>
      </c>
      <c r="F10" s="8">
        <v>0</v>
      </c>
      <c r="G10" s="8">
        <v>192.083333333333</v>
      </c>
      <c r="H10" s="8">
        <v>0</v>
      </c>
      <c r="I10" s="14">
        <v>0</v>
      </c>
      <c r="J10" s="14">
        <v>0</v>
      </c>
      <c r="K10" s="1"/>
      <c r="L10" s="1" t="s">
        <v>60</v>
      </c>
      <c r="M10" s="5">
        <v>53216.91524178462</v>
      </c>
      <c r="N10" s="5">
        <v>10353.706531658077</v>
      </c>
      <c r="O10" s="5">
        <v>5.1398902488751803</v>
      </c>
      <c r="P10" s="6">
        <v>1.1478241753646896E-6</v>
      </c>
    </row>
    <row r="11" spans="1:16" x14ac:dyDescent="0.3">
      <c r="A11" s="1">
        <v>2000</v>
      </c>
      <c r="B11" s="1">
        <v>7</v>
      </c>
      <c r="C11" s="16">
        <v>380663.90504232602</v>
      </c>
      <c r="D11" s="8">
        <v>35.540805934107397</v>
      </c>
      <c r="E11" s="8">
        <v>291</v>
      </c>
      <c r="F11" s="8">
        <v>0</v>
      </c>
      <c r="G11" s="8">
        <v>267.54166666666703</v>
      </c>
      <c r="H11" s="8">
        <v>0</v>
      </c>
      <c r="I11" s="14">
        <v>0</v>
      </c>
      <c r="J11" s="14">
        <v>0</v>
      </c>
      <c r="K11" s="1"/>
      <c r="L11" s="1" t="s">
        <v>61</v>
      </c>
      <c r="M11" s="5">
        <v>-30659.80332381378</v>
      </c>
      <c r="N11" s="5">
        <v>10402.688040639659</v>
      </c>
      <c r="O11" s="5">
        <v>-2.947296237668251</v>
      </c>
      <c r="P11" s="6">
        <v>3.6773834897812691E-3</v>
      </c>
    </row>
    <row r="12" spans="1:16" x14ac:dyDescent="0.3">
      <c r="A12" s="1">
        <v>2000</v>
      </c>
      <c r="B12" s="1">
        <v>8</v>
      </c>
      <c r="C12" s="16">
        <v>390215.29290701897</v>
      </c>
      <c r="D12" s="8">
        <v>35.590628840080903</v>
      </c>
      <c r="E12" s="8">
        <v>308.5</v>
      </c>
      <c r="F12" s="8">
        <v>0</v>
      </c>
      <c r="G12" s="8">
        <v>291</v>
      </c>
      <c r="H12" s="8">
        <v>0</v>
      </c>
      <c r="I12" s="14">
        <v>0</v>
      </c>
      <c r="J12" s="14">
        <v>0</v>
      </c>
      <c r="K12" s="1"/>
      <c r="L12" s="1" t="s">
        <v>62</v>
      </c>
      <c r="M12" s="5">
        <v>12257.054531955244</v>
      </c>
      <c r="N12" s="5">
        <v>2889.3939827244385</v>
      </c>
      <c r="O12" s="5">
        <v>4.2420848818955266</v>
      </c>
      <c r="P12" s="6">
        <v>4.0796267218759883E-5</v>
      </c>
    </row>
    <row r="13" spans="1:16" x14ac:dyDescent="0.3">
      <c r="A13" s="1">
        <v>2000</v>
      </c>
      <c r="B13" s="1">
        <v>9</v>
      </c>
      <c r="C13" s="16">
        <v>397847.38760542701</v>
      </c>
      <c r="D13" s="8">
        <v>35.633836029545101</v>
      </c>
      <c r="E13" s="8">
        <v>295.58740333556102</v>
      </c>
      <c r="F13" s="8">
        <v>0</v>
      </c>
      <c r="G13" s="8">
        <v>308.5</v>
      </c>
      <c r="H13" s="8">
        <v>0</v>
      </c>
      <c r="I13" s="14">
        <v>0</v>
      </c>
      <c r="J13" s="14">
        <v>0</v>
      </c>
      <c r="K13" s="1"/>
      <c r="L13" s="1" t="s">
        <v>63</v>
      </c>
      <c r="M13" s="5">
        <v>0.30180398757543614</v>
      </c>
      <c r="N13" s="5">
        <v>7.6120963731376348E-2</v>
      </c>
      <c r="O13" s="5">
        <v>3.9647946213670355</v>
      </c>
      <c r="P13" s="6">
        <v>1.1584768634227989E-4</v>
      </c>
    </row>
    <row r="14" spans="1:16" x14ac:dyDescent="0.3">
      <c r="A14" s="1">
        <v>2000</v>
      </c>
      <c r="B14" s="1">
        <v>10</v>
      </c>
      <c r="C14" s="16">
        <v>366879.25843108498</v>
      </c>
      <c r="D14" s="8">
        <v>35.708439584755602</v>
      </c>
      <c r="E14" s="8">
        <v>142.32882149081499</v>
      </c>
      <c r="F14" s="8">
        <v>0.81953270451772098</v>
      </c>
      <c r="G14" s="8">
        <v>295.58740333556102</v>
      </c>
      <c r="H14" s="8">
        <v>0</v>
      </c>
      <c r="I14" s="14">
        <v>0</v>
      </c>
      <c r="J14" s="14">
        <v>0</v>
      </c>
      <c r="K14" s="1"/>
      <c r="L14" s="1"/>
    </row>
    <row r="15" spans="1:16" x14ac:dyDescent="0.3">
      <c r="A15" s="1">
        <v>2000</v>
      </c>
      <c r="B15" s="1">
        <v>11</v>
      </c>
      <c r="C15" s="16">
        <v>350679.47385861602</v>
      </c>
      <c r="D15" s="8">
        <v>35.843149093998697</v>
      </c>
      <c r="E15" s="8">
        <v>66.424947206228694</v>
      </c>
      <c r="F15" s="8">
        <v>34.497729517332402</v>
      </c>
      <c r="G15" s="8">
        <v>142.32882149081499</v>
      </c>
      <c r="H15" s="8">
        <v>0</v>
      </c>
      <c r="I15" s="14">
        <v>0</v>
      </c>
      <c r="J15" s="14">
        <v>0</v>
      </c>
      <c r="K15" s="1"/>
      <c r="L15" s="1"/>
    </row>
    <row r="16" spans="1:16" x14ac:dyDescent="0.3">
      <c r="A16" s="1">
        <v>2000</v>
      </c>
      <c r="B16" s="1">
        <v>12</v>
      </c>
      <c r="C16" s="16">
        <v>352579.82888482598</v>
      </c>
      <c r="D16" s="8">
        <v>35.989926722443798</v>
      </c>
      <c r="E16" s="8">
        <v>31.028677753671399</v>
      </c>
      <c r="F16" s="8">
        <v>79.261553878740699</v>
      </c>
      <c r="G16" s="8">
        <v>66.424947206228694</v>
      </c>
      <c r="H16" s="8">
        <v>0</v>
      </c>
      <c r="I16" s="14">
        <v>0</v>
      </c>
      <c r="J16" s="14">
        <v>1</v>
      </c>
      <c r="K16" s="1"/>
      <c r="L16" s="1"/>
      <c r="M16" t="s">
        <v>71</v>
      </c>
      <c r="N16" t="s">
        <v>72</v>
      </c>
    </row>
    <row r="17" spans="1:12" x14ac:dyDescent="0.3">
      <c r="A17" s="1">
        <v>2001</v>
      </c>
      <c r="B17" s="1">
        <v>1</v>
      </c>
      <c r="C17" s="16">
        <v>338627.13626453502</v>
      </c>
      <c r="D17" s="8">
        <v>36.101682084135902</v>
      </c>
      <c r="E17" s="8">
        <v>9.4853165646666504</v>
      </c>
      <c r="F17" s="8">
        <v>288.02701803775398</v>
      </c>
      <c r="G17" s="8">
        <v>31.028677753671399</v>
      </c>
      <c r="H17" s="8">
        <v>0</v>
      </c>
      <c r="I17" s="14">
        <v>0</v>
      </c>
      <c r="J17" s="14">
        <v>0</v>
      </c>
      <c r="K17" s="1"/>
      <c r="L17" s="1"/>
    </row>
    <row r="18" spans="1:12" x14ac:dyDescent="0.3">
      <c r="A18" s="1">
        <v>2001</v>
      </c>
      <c r="B18" s="1">
        <v>2</v>
      </c>
      <c r="C18" s="16">
        <v>325474.54759319598</v>
      </c>
      <c r="D18" s="8">
        <v>36.130924873461503</v>
      </c>
      <c r="E18" s="8">
        <v>43.665764122832499</v>
      </c>
      <c r="F18" s="8">
        <v>41.733383353716803</v>
      </c>
      <c r="G18" s="8">
        <v>9.4853165646666504</v>
      </c>
      <c r="H18" s="8">
        <v>0</v>
      </c>
      <c r="I18" s="14">
        <v>0</v>
      </c>
      <c r="J18" s="14">
        <v>0</v>
      </c>
      <c r="K18" s="1"/>
      <c r="L18" s="1"/>
    </row>
    <row r="19" spans="1:12" x14ac:dyDescent="0.3">
      <c r="A19" s="1">
        <v>2001</v>
      </c>
      <c r="B19" s="1">
        <v>3</v>
      </c>
      <c r="C19" s="16">
        <v>333145.67122302199</v>
      </c>
      <c r="D19" s="8">
        <v>36.103349864707297</v>
      </c>
      <c r="E19" s="8">
        <v>70.899317449878794</v>
      </c>
      <c r="F19" s="8">
        <v>46.109600196512098</v>
      </c>
      <c r="G19" s="8">
        <v>43.665764122832499</v>
      </c>
      <c r="H19" s="8">
        <v>0</v>
      </c>
      <c r="I19" s="14">
        <v>0</v>
      </c>
      <c r="J19" s="14">
        <v>0</v>
      </c>
      <c r="K19" s="1"/>
      <c r="L19" s="1"/>
    </row>
    <row r="20" spans="1:12" x14ac:dyDescent="0.3">
      <c r="A20" s="1">
        <v>2001</v>
      </c>
      <c r="B20" s="1">
        <v>4</v>
      </c>
      <c r="C20" s="16">
        <v>329408.59017569001</v>
      </c>
      <c r="D20" s="8">
        <v>36.046892823427797</v>
      </c>
      <c r="E20" s="8">
        <v>111.820565783829</v>
      </c>
      <c r="F20" s="8">
        <v>7.6933271438752104</v>
      </c>
      <c r="G20" s="8">
        <v>70.899317449878794</v>
      </c>
      <c r="H20" s="8">
        <v>0</v>
      </c>
      <c r="I20" s="14">
        <v>0</v>
      </c>
      <c r="J20" s="14">
        <v>0</v>
      </c>
      <c r="K20" s="1"/>
      <c r="L20" s="1"/>
    </row>
    <row r="21" spans="1:12" x14ac:dyDescent="0.3">
      <c r="A21" s="1">
        <v>2001</v>
      </c>
      <c r="B21" s="1">
        <v>5</v>
      </c>
      <c r="C21" s="16">
        <v>332376.911639461</v>
      </c>
      <c r="D21" s="8">
        <v>35.993770376338396</v>
      </c>
      <c r="E21" s="8">
        <v>134.04227044150099</v>
      </c>
      <c r="F21" s="8">
        <v>0.41795878408605203</v>
      </c>
      <c r="G21" s="8">
        <v>111.820565783829</v>
      </c>
      <c r="H21" s="8">
        <v>0</v>
      </c>
      <c r="I21" s="14">
        <v>0</v>
      </c>
      <c r="J21" s="14">
        <v>0</v>
      </c>
      <c r="K21" s="1"/>
      <c r="L21" s="1"/>
    </row>
    <row r="22" spans="1:12" x14ac:dyDescent="0.3">
      <c r="A22" s="1">
        <v>2001</v>
      </c>
      <c r="B22" s="1">
        <v>6</v>
      </c>
      <c r="C22" s="16">
        <v>364700.78837452101</v>
      </c>
      <c r="D22" s="8">
        <v>35.944000563363801</v>
      </c>
      <c r="E22" s="8">
        <v>265.02099882652499</v>
      </c>
      <c r="F22" s="8">
        <v>0</v>
      </c>
      <c r="G22" s="8">
        <v>134.04227044150099</v>
      </c>
      <c r="H22" s="8">
        <v>0</v>
      </c>
      <c r="I22" s="14">
        <v>0</v>
      </c>
      <c r="J22" s="14">
        <v>0</v>
      </c>
      <c r="K22" s="1"/>
      <c r="L22" s="1"/>
    </row>
    <row r="23" spans="1:12" x14ac:dyDescent="0.3">
      <c r="A23" s="1">
        <v>2001</v>
      </c>
      <c r="B23" s="1">
        <v>7</v>
      </c>
      <c r="C23" s="16">
        <v>374072.723529412</v>
      </c>
      <c r="D23" s="8">
        <v>35.897830994767403</v>
      </c>
      <c r="E23" s="8">
        <v>265.98422580939598</v>
      </c>
      <c r="F23" s="8">
        <v>0</v>
      </c>
      <c r="G23" s="8">
        <v>265.02099882652499</v>
      </c>
      <c r="H23" s="8">
        <v>0</v>
      </c>
      <c r="I23" s="14">
        <v>0</v>
      </c>
      <c r="J23" s="14">
        <v>0</v>
      </c>
      <c r="K23" s="1"/>
      <c r="L23" s="1"/>
    </row>
    <row r="24" spans="1:12" x14ac:dyDescent="0.3">
      <c r="A24" s="1">
        <v>2001</v>
      </c>
      <c r="B24" s="1">
        <v>8</v>
      </c>
      <c r="C24" s="16">
        <v>366952.69907248399</v>
      </c>
      <c r="D24" s="8">
        <v>35.854000574980702</v>
      </c>
      <c r="E24" s="8">
        <v>322.078368529925</v>
      </c>
      <c r="F24" s="8">
        <v>0</v>
      </c>
      <c r="G24" s="8">
        <v>265.98422580939598</v>
      </c>
      <c r="H24" s="8">
        <v>0</v>
      </c>
      <c r="I24" s="14">
        <v>0</v>
      </c>
      <c r="J24" s="14">
        <v>0</v>
      </c>
      <c r="K24" s="1"/>
      <c r="L24" s="1"/>
    </row>
    <row r="25" spans="1:12" x14ac:dyDescent="0.3">
      <c r="A25" s="1">
        <v>2001</v>
      </c>
      <c r="B25" s="1">
        <v>9</v>
      </c>
      <c r="C25" s="16">
        <v>378850.97232661402</v>
      </c>
      <c r="D25" s="8">
        <v>35.8354480515547</v>
      </c>
      <c r="E25" s="8">
        <v>248.00342832884101</v>
      </c>
      <c r="F25" s="8">
        <v>0</v>
      </c>
      <c r="G25" s="8">
        <v>322.078368529925</v>
      </c>
      <c r="H25" s="8">
        <v>0</v>
      </c>
      <c r="I25" s="14">
        <v>0</v>
      </c>
      <c r="J25" s="14">
        <v>0</v>
      </c>
      <c r="K25" s="1"/>
      <c r="L25" s="1"/>
    </row>
    <row r="26" spans="1:12" x14ac:dyDescent="0.3">
      <c r="A26" s="1">
        <v>2001</v>
      </c>
      <c r="B26" s="1">
        <v>10</v>
      </c>
      <c r="C26" s="16">
        <v>362712.15614275902</v>
      </c>
      <c r="D26" s="8">
        <v>35.866329214217103</v>
      </c>
      <c r="E26" s="8">
        <v>169.02465245517701</v>
      </c>
      <c r="F26" s="8">
        <v>5.22663422847143</v>
      </c>
      <c r="G26" s="8">
        <v>248.00342832884101</v>
      </c>
      <c r="H26" s="8">
        <v>0</v>
      </c>
      <c r="I26" s="14">
        <v>0</v>
      </c>
      <c r="J26" s="14">
        <v>0</v>
      </c>
      <c r="K26" s="1"/>
      <c r="L26" s="1"/>
    </row>
    <row r="27" spans="1:12" x14ac:dyDescent="0.3">
      <c r="A27" s="1">
        <v>2001</v>
      </c>
      <c r="B27" s="1">
        <v>11</v>
      </c>
      <c r="C27" s="16">
        <v>344747.01541623799</v>
      </c>
      <c r="D27" s="8">
        <v>35.961394752371</v>
      </c>
      <c r="E27" s="8">
        <v>66.644412401181995</v>
      </c>
      <c r="F27" s="8">
        <v>6.4346895210705499</v>
      </c>
      <c r="G27" s="8">
        <v>169.02465245517701</v>
      </c>
      <c r="H27" s="8">
        <v>0</v>
      </c>
      <c r="I27" s="14">
        <v>0</v>
      </c>
      <c r="J27" s="14">
        <v>0</v>
      </c>
      <c r="K27" s="1"/>
      <c r="L27" s="1"/>
    </row>
    <row r="28" spans="1:12" x14ac:dyDescent="0.3">
      <c r="A28" s="1">
        <v>2001</v>
      </c>
      <c r="B28" s="1">
        <v>12</v>
      </c>
      <c r="C28" s="16">
        <v>362395.193216855</v>
      </c>
      <c r="D28" s="8">
        <v>36.078586340925803</v>
      </c>
      <c r="E28" s="8">
        <v>62.407032136466199</v>
      </c>
      <c r="F28" s="8">
        <v>36.157001693893797</v>
      </c>
      <c r="G28" s="8">
        <v>66.644412401181995</v>
      </c>
      <c r="H28" s="8">
        <v>0</v>
      </c>
      <c r="I28" s="14">
        <v>0</v>
      </c>
      <c r="J28" s="14">
        <v>1</v>
      </c>
      <c r="K28" s="1"/>
      <c r="L28" s="1"/>
    </row>
    <row r="29" spans="1:12" x14ac:dyDescent="0.3">
      <c r="A29" s="1">
        <v>2002</v>
      </c>
      <c r="B29" s="1">
        <v>1</v>
      </c>
      <c r="C29" s="16">
        <v>351080.94897260302</v>
      </c>
      <c r="D29" s="8">
        <v>36.175971444506096</v>
      </c>
      <c r="E29" s="8">
        <v>30.559672931282702</v>
      </c>
      <c r="F29" s="8">
        <v>113.70432844289201</v>
      </c>
      <c r="G29" s="8">
        <v>62.407032136466199</v>
      </c>
      <c r="H29" s="8">
        <v>0</v>
      </c>
      <c r="I29" s="14">
        <v>0</v>
      </c>
      <c r="J29" s="14">
        <v>0</v>
      </c>
      <c r="K29" s="1"/>
      <c r="L29" s="1"/>
    </row>
    <row r="30" spans="1:12" x14ac:dyDescent="0.3">
      <c r="A30" s="1">
        <v>2002</v>
      </c>
      <c r="B30" s="1">
        <v>2</v>
      </c>
      <c r="C30" s="16">
        <v>337833.66643859103</v>
      </c>
      <c r="D30" s="8">
        <v>36.210669008160501</v>
      </c>
      <c r="E30" s="8">
        <v>27.924335754054301</v>
      </c>
      <c r="F30" s="8">
        <v>44.917521104572401</v>
      </c>
      <c r="G30" s="8">
        <v>30.559672931282702</v>
      </c>
      <c r="H30" s="8">
        <v>0</v>
      </c>
      <c r="I30" s="14">
        <v>0</v>
      </c>
      <c r="J30" s="14">
        <v>0</v>
      </c>
      <c r="K30" s="1"/>
      <c r="L30" s="1"/>
    </row>
    <row r="31" spans="1:12" x14ac:dyDescent="0.3">
      <c r="A31" s="1">
        <v>2002</v>
      </c>
      <c r="B31" s="1">
        <v>3</v>
      </c>
      <c r="C31" s="16">
        <v>321130.99245024001</v>
      </c>
      <c r="D31" s="8">
        <v>36.195085277249703</v>
      </c>
      <c r="E31" s="8">
        <v>78.339662901625999</v>
      </c>
      <c r="F31" s="8">
        <v>39.476114265446</v>
      </c>
      <c r="G31" s="8">
        <v>27.924335754054301</v>
      </c>
      <c r="H31" s="8">
        <v>0</v>
      </c>
      <c r="I31" s="14">
        <v>0</v>
      </c>
      <c r="J31" s="14">
        <v>0</v>
      </c>
      <c r="K31" s="1"/>
      <c r="L31" s="1"/>
    </row>
    <row r="32" spans="1:12" x14ac:dyDescent="0.3">
      <c r="A32" s="1">
        <v>2002</v>
      </c>
      <c r="B32" s="1">
        <v>4</v>
      </c>
      <c r="C32" s="16">
        <v>339559.05635245901</v>
      </c>
      <c r="D32" s="8">
        <v>36.144979615157602</v>
      </c>
      <c r="E32" s="8">
        <v>147.779233930413</v>
      </c>
      <c r="F32" s="8">
        <v>4.5654447727416198E-2</v>
      </c>
      <c r="G32" s="8">
        <v>78.339662901625999</v>
      </c>
      <c r="H32" s="8">
        <v>0</v>
      </c>
      <c r="I32" s="14">
        <v>0</v>
      </c>
      <c r="J32" s="14">
        <v>0</v>
      </c>
      <c r="K32" s="1"/>
      <c r="L32" s="1"/>
    </row>
    <row r="33" spans="1:12" x14ac:dyDescent="0.3">
      <c r="A33" s="1">
        <v>2002</v>
      </c>
      <c r="B33" s="1">
        <v>5</v>
      </c>
      <c r="C33" s="16">
        <v>355401.54742547398</v>
      </c>
      <c r="D33" s="8">
        <v>36.082709410454498</v>
      </c>
      <c r="E33" s="8">
        <v>216.69809716909299</v>
      </c>
      <c r="F33" s="8">
        <v>0</v>
      </c>
      <c r="G33" s="8">
        <v>147.779233930413</v>
      </c>
      <c r="H33" s="8">
        <v>0</v>
      </c>
      <c r="I33" s="14">
        <v>0</v>
      </c>
      <c r="J33" s="14">
        <v>0</v>
      </c>
      <c r="K33" s="1"/>
      <c r="L33" s="1"/>
    </row>
    <row r="34" spans="1:12" x14ac:dyDescent="0.3">
      <c r="A34" s="1">
        <v>2002</v>
      </c>
      <c r="B34" s="1">
        <v>6</v>
      </c>
      <c r="C34" s="16">
        <v>375184.57957244699</v>
      </c>
      <c r="D34" s="8">
        <v>36.025336231031403</v>
      </c>
      <c r="E34" s="8">
        <v>227.94327452724099</v>
      </c>
      <c r="F34" s="8">
        <v>0</v>
      </c>
      <c r="G34" s="8">
        <v>216.69809716909299</v>
      </c>
      <c r="H34" s="8">
        <v>0</v>
      </c>
      <c r="I34" s="14">
        <v>0</v>
      </c>
      <c r="J34" s="14">
        <v>0</v>
      </c>
      <c r="K34" s="1"/>
      <c r="L34" s="1"/>
    </row>
    <row r="35" spans="1:12" x14ac:dyDescent="0.3">
      <c r="A35" s="1">
        <v>2002</v>
      </c>
      <c r="B35" s="1">
        <v>7</v>
      </c>
      <c r="C35" s="16">
        <v>371178.37773293001</v>
      </c>
      <c r="D35" s="8">
        <v>35.9970703764604</v>
      </c>
      <c r="E35" s="8">
        <v>280.24593780270402</v>
      </c>
      <c r="F35" s="8">
        <v>0</v>
      </c>
      <c r="G35" s="8">
        <v>227.94327452724099</v>
      </c>
      <c r="H35" s="8">
        <v>0</v>
      </c>
      <c r="I35" s="14">
        <v>0</v>
      </c>
      <c r="J35" s="14">
        <v>0</v>
      </c>
      <c r="K35" s="1"/>
      <c r="L35" s="1"/>
    </row>
    <row r="36" spans="1:12" x14ac:dyDescent="0.3">
      <c r="A36" s="1">
        <v>2002</v>
      </c>
      <c r="B36" s="1">
        <v>8</v>
      </c>
      <c r="C36" s="16">
        <v>375272.36986301403</v>
      </c>
      <c r="D36" s="8">
        <v>36.007543778438901</v>
      </c>
      <c r="E36" s="8">
        <v>317.375557310045</v>
      </c>
      <c r="F36" s="8">
        <v>0</v>
      </c>
      <c r="G36" s="8">
        <v>280.24593780270402</v>
      </c>
      <c r="H36" s="8">
        <v>0</v>
      </c>
      <c r="I36" s="14">
        <v>0</v>
      </c>
      <c r="J36" s="14">
        <v>0</v>
      </c>
      <c r="K36" s="1"/>
      <c r="L36" s="1"/>
    </row>
    <row r="37" spans="1:12" x14ac:dyDescent="0.3">
      <c r="A37" s="1">
        <v>2002</v>
      </c>
      <c r="B37" s="1">
        <v>9</v>
      </c>
      <c r="C37" s="16">
        <v>392073.03156146198</v>
      </c>
      <c r="D37" s="8">
        <v>36.030743175759604</v>
      </c>
      <c r="E37" s="8">
        <v>315.920301012126</v>
      </c>
      <c r="F37" s="8">
        <v>0</v>
      </c>
      <c r="G37" s="8">
        <v>317.375557310045</v>
      </c>
      <c r="H37" s="8">
        <v>0</v>
      </c>
      <c r="I37" s="14">
        <v>0</v>
      </c>
      <c r="J37" s="14">
        <v>0</v>
      </c>
      <c r="K37" s="1"/>
      <c r="L37" s="1"/>
    </row>
    <row r="38" spans="1:12" x14ac:dyDescent="0.3">
      <c r="A38" s="1">
        <v>2002</v>
      </c>
      <c r="B38" s="1">
        <v>10</v>
      </c>
      <c r="C38" s="16">
        <v>383835.53703703702</v>
      </c>
      <c r="D38" s="8">
        <v>36.030045826989102</v>
      </c>
      <c r="E38" s="8">
        <v>241.29538448101599</v>
      </c>
      <c r="F38" s="8">
        <v>5.86115468409609E-3</v>
      </c>
      <c r="G38" s="8">
        <v>315.920301012126</v>
      </c>
      <c r="H38" s="8">
        <v>0</v>
      </c>
      <c r="I38" s="14">
        <v>0</v>
      </c>
      <c r="J38" s="14">
        <v>0</v>
      </c>
      <c r="K38" s="1"/>
      <c r="L38" s="1"/>
    </row>
    <row r="39" spans="1:12" x14ac:dyDescent="0.3">
      <c r="A39" s="1">
        <v>2002</v>
      </c>
      <c r="B39" s="1">
        <v>11</v>
      </c>
      <c r="C39" s="16">
        <v>363693.06871489901</v>
      </c>
      <c r="D39" s="8">
        <v>35.983582936798598</v>
      </c>
      <c r="E39" s="8">
        <v>102.89650652395601</v>
      </c>
      <c r="F39" s="8">
        <v>34.730270684030899</v>
      </c>
      <c r="G39" s="8">
        <v>241.29538448101599</v>
      </c>
      <c r="H39" s="8">
        <v>0</v>
      </c>
      <c r="I39" s="14">
        <v>0</v>
      </c>
      <c r="J39" s="14">
        <v>0</v>
      </c>
      <c r="K39" s="1"/>
      <c r="L39" s="1"/>
    </row>
    <row r="40" spans="1:12" x14ac:dyDescent="0.3">
      <c r="A40" s="1">
        <v>2002</v>
      </c>
      <c r="B40" s="1">
        <v>12</v>
      </c>
      <c r="C40" s="16">
        <v>350003.08724171901</v>
      </c>
      <c r="D40" s="8">
        <v>35.927937481603898</v>
      </c>
      <c r="E40" s="8">
        <v>28.5791058534417</v>
      </c>
      <c r="F40" s="8">
        <v>98.658158275254706</v>
      </c>
      <c r="G40" s="8">
        <v>102.89650652395601</v>
      </c>
      <c r="H40" s="8">
        <v>0</v>
      </c>
      <c r="I40" s="14">
        <v>0</v>
      </c>
      <c r="J40" s="14">
        <v>1</v>
      </c>
      <c r="K40" s="1"/>
      <c r="L40" s="1"/>
    </row>
    <row r="41" spans="1:12" x14ac:dyDescent="0.3">
      <c r="A41" s="1">
        <v>2003</v>
      </c>
      <c r="B41" s="1">
        <v>1</v>
      </c>
      <c r="C41" s="16">
        <v>335834.46307843801</v>
      </c>
      <c r="D41" s="8">
        <v>35.908326975460703</v>
      </c>
      <c r="E41" s="8">
        <v>7.42548173876561</v>
      </c>
      <c r="F41" s="8">
        <v>245.996544053055</v>
      </c>
      <c r="G41" s="8">
        <v>28.5791058534417</v>
      </c>
      <c r="H41" s="8">
        <v>0</v>
      </c>
      <c r="I41" s="14">
        <v>0</v>
      </c>
      <c r="J41" s="14">
        <v>0</v>
      </c>
      <c r="K41" s="1"/>
      <c r="L41" s="1"/>
    </row>
    <row r="42" spans="1:12" x14ac:dyDescent="0.3">
      <c r="A42" s="1">
        <v>2003</v>
      </c>
      <c r="B42" s="1">
        <v>2</v>
      </c>
      <c r="C42" s="16">
        <v>327446.47581699397</v>
      </c>
      <c r="D42" s="8">
        <v>35.960881213439002</v>
      </c>
      <c r="E42" s="8">
        <v>34.5926675300095</v>
      </c>
      <c r="F42" s="8">
        <v>60.043965444936397</v>
      </c>
      <c r="G42" s="8">
        <v>7.42548173876561</v>
      </c>
      <c r="H42" s="8">
        <v>0</v>
      </c>
      <c r="I42" s="14">
        <v>0</v>
      </c>
      <c r="J42" s="14">
        <v>0</v>
      </c>
      <c r="K42" s="1"/>
      <c r="L42" s="1"/>
    </row>
    <row r="43" spans="1:12" x14ac:dyDescent="0.3">
      <c r="A43" s="1">
        <v>2003</v>
      </c>
      <c r="B43" s="1">
        <v>3</v>
      </c>
      <c r="C43" s="16">
        <v>347516.647727273</v>
      </c>
      <c r="D43" s="8">
        <v>36.045779033282798</v>
      </c>
      <c r="E43" s="8">
        <v>126.72275025435501</v>
      </c>
      <c r="F43" s="8">
        <v>1.9420515828985201</v>
      </c>
      <c r="G43" s="8">
        <v>34.5926675300095</v>
      </c>
      <c r="H43" s="8">
        <v>0</v>
      </c>
      <c r="I43" s="14">
        <v>0</v>
      </c>
      <c r="J43" s="14">
        <v>0</v>
      </c>
      <c r="K43" s="1"/>
      <c r="L43" s="1"/>
    </row>
    <row r="44" spans="1:12" x14ac:dyDescent="0.3">
      <c r="A44" s="1">
        <v>2003</v>
      </c>
      <c r="B44" s="1">
        <v>4</v>
      </c>
      <c r="C44" s="16">
        <v>336558.56600713602</v>
      </c>
      <c r="D44" s="8">
        <v>36.138682052480199</v>
      </c>
      <c r="E44" s="8">
        <v>101.239243820506</v>
      </c>
      <c r="F44" s="8">
        <v>31.630166160734699</v>
      </c>
      <c r="G44" s="8">
        <v>126.72275025435501</v>
      </c>
      <c r="H44" s="8">
        <v>0</v>
      </c>
      <c r="I44" s="14">
        <v>0</v>
      </c>
      <c r="J44" s="14">
        <v>0</v>
      </c>
      <c r="K44" s="1"/>
      <c r="L44" s="1"/>
    </row>
    <row r="45" spans="1:12" x14ac:dyDescent="0.3">
      <c r="A45" s="1">
        <v>2003</v>
      </c>
      <c r="B45" s="1">
        <v>5</v>
      </c>
      <c r="C45" s="16">
        <v>350578.04432222602</v>
      </c>
      <c r="D45" s="8">
        <v>36.199651794337498</v>
      </c>
      <c r="E45" s="8">
        <v>229.03849999085401</v>
      </c>
      <c r="F45" s="8">
        <v>0</v>
      </c>
      <c r="G45" s="8">
        <v>101.239243820506</v>
      </c>
      <c r="H45" s="8">
        <v>0</v>
      </c>
      <c r="I45" s="14">
        <v>0</v>
      </c>
      <c r="J45" s="14">
        <v>0</v>
      </c>
      <c r="K45" s="1"/>
      <c r="L45" s="1"/>
    </row>
    <row r="46" spans="1:12" x14ac:dyDescent="0.3">
      <c r="A46" s="1">
        <v>2003</v>
      </c>
      <c r="B46" s="1">
        <v>6</v>
      </c>
      <c r="C46" s="16">
        <v>380093.96512754302</v>
      </c>
      <c r="D46" s="8">
        <v>36.263826097591902</v>
      </c>
      <c r="E46" s="8">
        <v>254.61767797986701</v>
      </c>
      <c r="F46" s="8">
        <v>0</v>
      </c>
      <c r="G46" s="8">
        <v>229.03849999085401</v>
      </c>
      <c r="H46" s="8">
        <v>0</v>
      </c>
      <c r="I46" s="14">
        <v>0</v>
      </c>
      <c r="J46" s="14">
        <v>0</v>
      </c>
      <c r="K46" s="1"/>
      <c r="L46" s="1"/>
    </row>
    <row r="47" spans="1:12" x14ac:dyDescent="0.3">
      <c r="A47" s="1">
        <v>2003</v>
      </c>
      <c r="B47" s="1">
        <v>7</v>
      </c>
      <c r="C47" s="16">
        <v>364260.88578761602</v>
      </c>
      <c r="D47" s="8">
        <v>36.371844725369399</v>
      </c>
      <c r="E47" s="8">
        <v>325.17725222560301</v>
      </c>
      <c r="F47" s="8">
        <v>0</v>
      </c>
      <c r="G47" s="8">
        <v>254.61767797986701</v>
      </c>
      <c r="H47" s="8">
        <v>0</v>
      </c>
      <c r="I47" s="14">
        <v>0</v>
      </c>
      <c r="J47" s="14">
        <v>0</v>
      </c>
      <c r="K47" s="1"/>
      <c r="L47" s="1"/>
    </row>
    <row r="48" spans="1:12" x14ac:dyDescent="0.3">
      <c r="A48" s="1">
        <v>2003</v>
      </c>
      <c r="B48" s="1">
        <v>8</v>
      </c>
      <c r="C48" s="16">
        <v>386830.97690827498</v>
      </c>
      <c r="D48" s="8">
        <v>36.559718248824502</v>
      </c>
      <c r="E48" s="8">
        <v>286.78712558059601</v>
      </c>
      <c r="F48" s="8">
        <v>0</v>
      </c>
      <c r="G48" s="8">
        <v>325.17725222560301</v>
      </c>
      <c r="H48" s="8">
        <v>0</v>
      </c>
      <c r="I48" s="14">
        <v>0</v>
      </c>
      <c r="J48" s="14">
        <v>0</v>
      </c>
      <c r="K48" s="1"/>
      <c r="L48" s="1"/>
    </row>
    <row r="49" spans="1:12" x14ac:dyDescent="0.3">
      <c r="A49" s="1">
        <v>2003</v>
      </c>
      <c r="B49" s="1">
        <v>9</v>
      </c>
      <c r="C49" s="16">
        <v>389374.05001603102</v>
      </c>
      <c r="D49" s="8">
        <v>36.7830794890315</v>
      </c>
      <c r="E49" s="8">
        <v>283.47610045413097</v>
      </c>
      <c r="F49" s="8">
        <v>0</v>
      </c>
      <c r="G49" s="8">
        <v>286.78712558059601</v>
      </c>
      <c r="H49" s="8">
        <v>0</v>
      </c>
      <c r="I49" s="14">
        <v>0</v>
      </c>
      <c r="J49" s="14">
        <v>0</v>
      </c>
      <c r="K49" s="1"/>
      <c r="L49" s="1"/>
    </row>
    <row r="50" spans="1:12" x14ac:dyDescent="0.3">
      <c r="A50" s="1">
        <v>2003</v>
      </c>
      <c r="B50" s="1">
        <v>10</v>
      </c>
      <c r="C50" s="16">
        <v>382927.53547351499</v>
      </c>
      <c r="D50" s="8">
        <v>36.976730976872297</v>
      </c>
      <c r="E50" s="8">
        <v>218.72197193363701</v>
      </c>
      <c r="F50" s="8">
        <v>0</v>
      </c>
      <c r="G50" s="8">
        <v>283.47610045413097</v>
      </c>
      <c r="H50" s="8">
        <v>0</v>
      </c>
      <c r="I50" s="14">
        <v>0</v>
      </c>
      <c r="J50" s="14">
        <v>0</v>
      </c>
      <c r="K50" s="1"/>
      <c r="L50" s="1"/>
    </row>
    <row r="51" spans="1:12" x14ac:dyDescent="0.3">
      <c r="A51" s="1">
        <v>2003</v>
      </c>
      <c r="B51" s="1">
        <v>11</v>
      </c>
      <c r="C51" s="16">
        <v>356894.51755233499</v>
      </c>
      <c r="D51" s="8">
        <v>37.112502443646903</v>
      </c>
      <c r="E51" s="8">
        <v>127.68754275169699</v>
      </c>
      <c r="F51" s="8">
        <v>3.8026968479157501</v>
      </c>
      <c r="G51" s="8">
        <v>218.72197193363701</v>
      </c>
      <c r="H51" s="8">
        <v>0</v>
      </c>
      <c r="I51" s="14">
        <v>0</v>
      </c>
      <c r="J51" s="14">
        <v>0</v>
      </c>
      <c r="K51" s="1"/>
      <c r="L51" s="1"/>
    </row>
    <row r="52" spans="1:12" x14ac:dyDescent="0.3">
      <c r="A52" s="1">
        <v>2003</v>
      </c>
      <c r="B52" s="1">
        <v>12</v>
      </c>
      <c r="C52" s="16">
        <v>368097.86500485602</v>
      </c>
      <c r="D52" s="8">
        <v>37.205994417158898</v>
      </c>
      <c r="E52" s="8">
        <v>14.0744977505974</v>
      </c>
      <c r="F52" s="8">
        <v>134.43600633983999</v>
      </c>
      <c r="G52" s="8">
        <v>127.68754275169699</v>
      </c>
      <c r="H52" s="8">
        <v>0</v>
      </c>
      <c r="I52" s="14">
        <v>0</v>
      </c>
      <c r="J52" s="14">
        <v>1</v>
      </c>
      <c r="K52" s="1"/>
      <c r="L52" s="1"/>
    </row>
    <row r="53" spans="1:12" x14ac:dyDescent="0.3">
      <c r="A53" s="1">
        <v>2004</v>
      </c>
      <c r="B53" s="1">
        <v>1</v>
      </c>
      <c r="C53" s="16">
        <v>345293.67849080899</v>
      </c>
      <c r="D53" s="8">
        <v>37.305069058252499</v>
      </c>
      <c r="E53" s="8">
        <v>20.031091646428699</v>
      </c>
      <c r="F53" s="8">
        <v>126.503662955905</v>
      </c>
      <c r="G53" s="8">
        <v>14.0744977505974</v>
      </c>
      <c r="H53" s="8">
        <v>0</v>
      </c>
      <c r="I53" s="14">
        <v>0</v>
      </c>
      <c r="J53" s="14">
        <v>0</v>
      </c>
      <c r="K53" s="1"/>
      <c r="L53" s="1"/>
    </row>
    <row r="54" spans="1:12" x14ac:dyDescent="0.3">
      <c r="A54" s="1">
        <v>2004</v>
      </c>
      <c r="B54" s="1">
        <v>2</v>
      </c>
      <c r="C54" s="16">
        <v>336351.63695090398</v>
      </c>
      <c r="D54" s="8">
        <v>37.436423241732797</v>
      </c>
      <c r="E54" s="8">
        <v>31.475698022794599</v>
      </c>
      <c r="F54" s="8">
        <v>66.854512758092795</v>
      </c>
      <c r="G54" s="8">
        <v>20.031091646428699</v>
      </c>
      <c r="H54" s="8">
        <v>0</v>
      </c>
      <c r="I54" s="14">
        <v>0</v>
      </c>
      <c r="J54" s="14">
        <v>0</v>
      </c>
      <c r="K54" s="1"/>
      <c r="L54" s="1"/>
    </row>
    <row r="55" spans="1:12" x14ac:dyDescent="0.3">
      <c r="A55" s="1">
        <v>2004</v>
      </c>
      <c r="B55" s="1">
        <v>3</v>
      </c>
      <c r="C55" s="16">
        <v>338049.255009696</v>
      </c>
      <c r="D55" s="8">
        <v>37.571121323011901</v>
      </c>
      <c r="E55" s="8">
        <v>47.378988834675603</v>
      </c>
      <c r="F55" s="8">
        <v>40.944133276448497</v>
      </c>
      <c r="G55" s="8">
        <v>31.475698022794599</v>
      </c>
      <c r="H55" s="8">
        <v>0</v>
      </c>
      <c r="I55" s="14">
        <v>0</v>
      </c>
      <c r="J55" s="14">
        <v>0</v>
      </c>
      <c r="K55" s="1"/>
      <c r="L55" s="1"/>
    </row>
    <row r="56" spans="1:12" x14ac:dyDescent="0.3">
      <c r="A56" s="1">
        <v>2004</v>
      </c>
      <c r="B56" s="1">
        <v>4</v>
      </c>
      <c r="C56" s="16">
        <v>324422.392061955</v>
      </c>
      <c r="D56" s="8">
        <v>37.697003016353101</v>
      </c>
      <c r="E56" s="8">
        <v>76.623329848907801</v>
      </c>
      <c r="F56" s="8">
        <v>33.968219130981602</v>
      </c>
      <c r="G56" s="8">
        <v>47.378988834675603</v>
      </c>
      <c r="H56" s="8">
        <v>0</v>
      </c>
      <c r="I56" s="14">
        <v>0</v>
      </c>
      <c r="J56" s="14">
        <v>0</v>
      </c>
      <c r="K56" s="1"/>
      <c r="L56" s="1"/>
    </row>
    <row r="57" spans="1:12" x14ac:dyDescent="0.3">
      <c r="A57" s="1">
        <v>2004</v>
      </c>
      <c r="B57" s="1">
        <v>5</v>
      </c>
      <c r="C57" s="16">
        <v>349740.60683209798</v>
      </c>
      <c r="D57" s="8">
        <v>37.7818896897003</v>
      </c>
      <c r="E57" s="8">
        <v>132.541666666667</v>
      </c>
      <c r="F57" s="8">
        <v>13.8333333333333</v>
      </c>
      <c r="G57" s="8">
        <v>76.623329848907801</v>
      </c>
      <c r="H57" s="8">
        <v>0</v>
      </c>
      <c r="I57" s="14">
        <v>0</v>
      </c>
      <c r="J57" s="14">
        <v>0</v>
      </c>
      <c r="K57" s="1"/>
      <c r="L57" s="1"/>
    </row>
    <row r="58" spans="1:12" x14ac:dyDescent="0.3">
      <c r="A58" s="1">
        <v>2004</v>
      </c>
      <c r="B58" s="1">
        <v>6</v>
      </c>
      <c r="C58" s="16">
        <v>384729.39616613399</v>
      </c>
      <c r="D58" s="8">
        <v>37.857468375393601</v>
      </c>
      <c r="E58" s="8">
        <v>321.97639370827602</v>
      </c>
      <c r="F58" s="8">
        <v>0</v>
      </c>
      <c r="G58" s="8">
        <v>132.541666666667</v>
      </c>
      <c r="H58" s="8">
        <v>0</v>
      </c>
      <c r="I58" s="14">
        <v>0</v>
      </c>
      <c r="J58" s="14">
        <v>0</v>
      </c>
      <c r="K58" s="1"/>
      <c r="L58" s="1"/>
    </row>
    <row r="59" spans="1:12" x14ac:dyDescent="0.3">
      <c r="A59" s="1">
        <v>2004</v>
      </c>
      <c r="B59" s="1">
        <v>7</v>
      </c>
      <c r="C59" s="16">
        <v>395677.29688493302</v>
      </c>
      <c r="D59" s="8">
        <v>37.955174435149601</v>
      </c>
      <c r="E59" s="8">
        <v>310.78597872370301</v>
      </c>
      <c r="F59" s="8">
        <v>0</v>
      </c>
      <c r="G59" s="8">
        <v>321.97639370827602</v>
      </c>
      <c r="H59" s="8">
        <v>0</v>
      </c>
      <c r="I59" s="14">
        <v>0</v>
      </c>
      <c r="J59" s="14">
        <v>0</v>
      </c>
      <c r="K59" s="1"/>
      <c r="L59" s="1"/>
    </row>
    <row r="60" spans="1:12" x14ac:dyDescent="0.3">
      <c r="A60" s="1">
        <v>2004</v>
      </c>
      <c r="B60" s="1">
        <v>8</v>
      </c>
      <c r="C60" s="16">
        <v>376911.86111989903</v>
      </c>
      <c r="D60" s="8">
        <v>38.107203759104401</v>
      </c>
      <c r="E60" s="8">
        <v>298.97119275729199</v>
      </c>
      <c r="F60" s="8">
        <v>0</v>
      </c>
      <c r="G60" s="8">
        <v>310.78597872370301</v>
      </c>
      <c r="H60" s="8">
        <v>0</v>
      </c>
      <c r="I60" s="14">
        <v>0</v>
      </c>
      <c r="J60" s="14">
        <v>0</v>
      </c>
      <c r="K60" s="1"/>
      <c r="L60" s="1"/>
    </row>
    <row r="61" spans="1:12" x14ac:dyDescent="0.3">
      <c r="A61" s="1">
        <v>2004</v>
      </c>
      <c r="B61" s="1">
        <v>9</v>
      </c>
      <c r="C61" s="16">
        <v>368214.06971608801</v>
      </c>
      <c r="D61" s="8">
        <v>38.288633665351902</v>
      </c>
      <c r="E61" s="8">
        <v>298.37371125733699</v>
      </c>
      <c r="F61" s="8">
        <v>0</v>
      </c>
      <c r="G61" s="8">
        <v>298.97119275729199</v>
      </c>
      <c r="H61" s="8">
        <v>0</v>
      </c>
      <c r="I61" s="14">
        <v>0</v>
      </c>
      <c r="J61" s="14">
        <v>0</v>
      </c>
      <c r="K61" s="1"/>
      <c r="L61" s="1"/>
    </row>
    <row r="62" spans="1:12" x14ac:dyDescent="0.3">
      <c r="A62" s="1">
        <v>2004</v>
      </c>
      <c r="B62" s="1">
        <v>10</v>
      </c>
      <c r="C62" s="16">
        <v>371925.539923954</v>
      </c>
      <c r="D62" s="8">
        <v>38.459674318887402</v>
      </c>
      <c r="E62" s="8">
        <v>180.78962868374001</v>
      </c>
      <c r="F62" s="8">
        <v>1.5483013370432901</v>
      </c>
      <c r="G62" s="8">
        <v>298.37371125733699</v>
      </c>
      <c r="H62" s="8">
        <v>0</v>
      </c>
      <c r="I62" s="14">
        <v>0</v>
      </c>
      <c r="J62" s="14">
        <v>0</v>
      </c>
      <c r="K62" s="1"/>
      <c r="L62" s="1"/>
    </row>
    <row r="63" spans="1:12" x14ac:dyDescent="0.3">
      <c r="A63" s="1">
        <v>2004</v>
      </c>
      <c r="B63" s="1">
        <v>11</v>
      </c>
      <c r="C63" s="16">
        <v>385072.62377798802</v>
      </c>
      <c r="D63" s="8">
        <v>38.605347448829797</v>
      </c>
      <c r="E63" s="8">
        <v>89.155191325227904</v>
      </c>
      <c r="F63" s="8">
        <v>9.2038748488385398</v>
      </c>
      <c r="G63" s="8">
        <v>180.78962868374001</v>
      </c>
      <c r="H63" s="8">
        <v>0</v>
      </c>
      <c r="I63" s="14">
        <v>0</v>
      </c>
      <c r="J63" s="14">
        <v>0</v>
      </c>
      <c r="K63" s="1"/>
      <c r="L63" s="1"/>
    </row>
    <row r="64" spans="1:12" x14ac:dyDescent="0.3">
      <c r="A64" s="1">
        <v>2004</v>
      </c>
      <c r="B64" s="1">
        <v>12</v>
      </c>
      <c r="C64" s="16">
        <v>375126.60892800998</v>
      </c>
      <c r="D64" s="8">
        <v>38.717956505831303</v>
      </c>
      <c r="E64" s="8">
        <v>28.518350539545999</v>
      </c>
      <c r="F64" s="8">
        <v>104.786846075692</v>
      </c>
      <c r="G64" s="8">
        <v>89.155191325227904</v>
      </c>
      <c r="H64" s="8">
        <v>0</v>
      </c>
      <c r="I64" s="14">
        <v>0</v>
      </c>
      <c r="J64" s="14">
        <v>1</v>
      </c>
      <c r="K64" s="1"/>
      <c r="L64" s="1"/>
    </row>
    <row r="65" spans="1:12" x14ac:dyDescent="0.3">
      <c r="A65" s="1">
        <v>2005</v>
      </c>
      <c r="B65" s="1">
        <v>1</v>
      </c>
      <c r="C65" s="16">
        <v>359542.314285714</v>
      </c>
      <c r="D65" s="8">
        <v>38.813635124616603</v>
      </c>
      <c r="E65" s="8">
        <v>23.8760854636297</v>
      </c>
      <c r="F65" s="8">
        <v>103.06719856740099</v>
      </c>
      <c r="G65" s="8">
        <v>28.518350539545999</v>
      </c>
      <c r="H65" s="8">
        <v>0</v>
      </c>
      <c r="I65" s="14">
        <v>0</v>
      </c>
      <c r="J65" s="14">
        <v>0</v>
      </c>
      <c r="K65" s="1"/>
      <c r="L65" s="1"/>
    </row>
    <row r="66" spans="1:12" x14ac:dyDescent="0.3">
      <c r="A66" s="1">
        <v>2005</v>
      </c>
      <c r="B66" s="1">
        <v>2</v>
      </c>
      <c r="C66" s="16">
        <v>339510.13840830402</v>
      </c>
      <c r="D66" s="8">
        <v>38.898973015205499</v>
      </c>
      <c r="E66" s="8">
        <v>14.7795733714481</v>
      </c>
      <c r="F66" s="8">
        <v>89.232534046683995</v>
      </c>
      <c r="G66" s="8">
        <v>23.8760854636297</v>
      </c>
      <c r="H66" s="8">
        <v>0</v>
      </c>
      <c r="I66" s="14">
        <v>0</v>
      </c>
      <c r="J66" s="14">
        <v>0</v>
      </c>
      <c r="K66" s="1"/>
      <c r="L66" s="1"/>
    </row>
    <row r="67" spans="1:12" x14ac:dyDescent="0.3">
      <c r="A67" s="1">
        <v>2005</v>
      </c>
      <c r="B67" s="1">
        <v>3</v>
      </c>
      <c r="C67" s="16">
        <v>334036.28180354298</v>
      </c>
      <c r="D67" s="8">
        <v>38.982446476266198</v>
      </c>
      <c r="E67" s="8">
        <v>55.0400394605428</v>
      </c>
      <c r="F67" s="8">
        <v>78.940445069901102</v>
      </c>
      <c r="G67" s="8">
        <v>14.7795733714481</v>
      </c>
      <c r="H67" s="8">
        <v>0</v>
      </c>
      <c r="I67" s="14">
        <v>0</v>
      </c>
      <c r="J67" s="14">
        <v>0</v>
      </c>
      <c r="K67" s="1"/>
      <c r="L67" s="1"/>
    </row>
    <row r="68" spans="1:12" x14ac:dyDescent="0.3">
      <c r="A68" s="1">
        <v>2005</v>
      </c>
      <c r="B68" s="1">
        <v>4</v>
      </c>
      <c r="C68" s="16">
        <v>340775.62127107702</v>
      </c>
      <c r="D68" s="8">
        <v>39.100684208075499</v>
      </c>
      <c r="E68" s="8">
        <v>68.851319402389507</v>
      </c>
      <c r="F68" s="8">
        <v>27.3795994732941</v>
      </c>
      <c r="G68" s="8">
        <v>55.0400394605428</v>
      </c>
      <c r="H68" s="8">
        <v>0</v>
      </c>
      <c r="I68" s="14">
        <v>0</v>
      </c>
      <c r="J68" s="14">
        <v>0</v>
      </c>
      <c r="K68" s="1"/>
      <c r="L68" s="1"/>
    </row>
    <row r="69" spans="1:12" x14ac:dyDescent="0.3">
      <c r="A69" s="1">
        <v>2005</v>
      </c>
      <c r="B69" s="1">
        <v>5</v>
      </c>
      <c r="C69" s="16">
        <v>359603.989126959</v>
      </c>
      <c r="D69" s="8">
        <v>39.2474505566597</v>
      </c>
      <c r="E69" s="8">
        <v>151.25206791620701</v>
      </c>
      <c r="F69" s="8">
        <v>0.74866386225453296</v>
      </c>
      <c r="G69" s="8">
        <v>68.851319402389507</v>
      </c>
      <c r="H69" s="8">
        <v>0</v>
      </c>
      <c r="I69" s="14">
        <v>0</v>
      </c>
      <c r="J69" s="14">
        <v>0</v>
      </c>
      <c r="K69" s="1"/>
      <c r="L69" s="1"/>
    </row>
    <row r="70" spans="1:12" x14ac:dyDescent="0.3">
      <c r="A70" s="1">
        <v>2005</v>
      </c>
      <c r="B70" s="1">
        <v>6</v>
      </c>
      <c r="C70" s="16">
        <v>388221.89293563599</v>
      </c>
      <c r="D70" s="8">
        <v>39.388067416995</v>
      </c>
      <c r="E70" s="8">
        <v>245.31806466596601</v>
      </c>
      <c r="F70" s="8">
        <v>0</v>
      </c>
      <c r="G70" s="8">
        <v>151.25206791620701</v>
      </c>
      <c r="H70" s="8">
        <v>0</v>
      </c>
      <c r="I70" s="14">
        <v>0</v>
      </c>
      <c r="J70" s="14">
        <v>0</v>
      </c>
      <c r="K70" s="1"/>
      <c r="L70" s="1"/>
    </row>
    <row r="71" spans="1:12" x14ac:dyDescent="0.3">
      <c r="A71" s="1">
        <v>2005</v>
      </c>
      <c r="B71" s="1">
        <v>7</v>
      </c>
      <c r="C71" s="16">
        <v>401627.45850046299</v>
      </c>
      <c r="D71" s="8">
        <v>39.458190637638502</v>
      </c>
      <c r="E71" s="8">
        <v>350.24389077364799</v>
      </c>
      <c r="F71" s="8">
        <v>0</v>
      </c>
      <c r="G71" s="8">
        <v>245.31806466596601</v>
      </c>
      <c r="H71" s="8">
        <v>0</v>
      </c>
      <c r="I71" s="14">
        <v>0</v>
      </c>
      <c r="J71" s="14">
        <v>0</v>
      </c>
      <c r="K71" s="1"/>
      <c r="L71" s="1"/>
    </row>
    <row r="72" spans="1:12" x14ac:dyDescent="0.3">
      <c r="A72" s="1">
        <v>2005</v>
      </c>
      <c r="B72" s="1">
        <v>8</v>
      </c>
      <c r="C72" s="16">
        <v>414317.82803511998</v>
      </c>
      <c r="D72" s="8">
        <v>39.438142992751303</v>
      </c>
      <c r="E72" s="8">
        <v>362.78163077883301</v>
      </c>
      <c r="F72" s="8">
        <v>0</v>
      </c>
      <c r="G72" s="8">
        <v>350.24389077364799</v>
      </c>
      <c r="H72" s="8">
        <v>0</v>
      </c>
      <c r="I72" s="14">
        <v>0</v>
      </c>
      <c r="J72" s="14">
        <v>0</v>
      </c>
      <c r="K72" s="1"/>
      <c r="L72" s="1"/>
    </row>
    <row r="73" spans="1:12" x14ac:dyDescent="0.3">
      <c r="A73" s="1">
        <v>2005</v>
      </c>
      <c r="B73" s="1">
        <v>9</v>
      </c>
      <c r="C73" s="16">
        <v>410807.72770939698</v>
      </c>
      <c r="D73" s="8">
        <v>39.4317845301861</v>
      </c>
      <c r="E73" s="8">
        <v>314.84266769791299</v>
      </c>
      <c r="F73" s="8">
        <v>0</v>
      </c>
      <c r="G73" s="8">
        <v>362.78163077883301</v>
      </c>
      <c r="H73" s="8">
        <v>0</v>
      </c>
      <c r="I73" s="14">
        <v>0</v>
      </c>
      <c r="J73" s="14">
        <v>0</v>
      </c>
      <c r="K73" s="1"/>
      <c r="L73" s="1"/>
    </row>
    <row r="74" spans="1:12" x14ac:dyDescent="0.3">
      <c r="A74" s="1">
        <v>2005</v>
      </c>
      <c r="B74" s="1">
        <v>10</v>
      </c>
      <c r="C74" s="16">
        <v>380879.10572289198</v>
      </c>
      <c r="D74" s="8">
        <v>39.571485042008497</v>
      </c>
      <c r="E74" s="8">
        <v>213.78666923833501</v>
      </c>
      <c r="F74" s="8">
        <v>13.194028518195701</v>
      </c>
      <c r="G74" s="8">
        <v>314.84266769791299</v>
      </c>
      <c r="H74" s="8">
        <v>0</v>
      </c>
      <c r="I74" s="14">
        <v>0</v>
      </c>
      <c r="J74" s="14">
        <v>0</v>
      </c>
      <c r="K74" s="1"/>
      <c r="L74" s="1"/>
    </row>
    <row r="75" spans="1:12" x14ac:dyDescent="0.3">
      <c r="A75" s="1">
        <v>2005</v>
      </c>
      <c r="B75" s="1">
        <v>11</v>
      </c>
      <c r="C75" s="16">
        <v>335789.41485507198</v>
      </c>
      <c r="D75" s="8">
        <v>39.946520679355103</v>
      </c>
      <c r="E75" s="8">
        <v>86.269684929734197</v>
      </c>
      <c r="F75" s="8">
        <v>16.321364947120799</v>
      </c>
      <c r="G75" s="8">
        <v>213.78666923833501</v>
      </c>
      <c r="H75" s="8">
        <v>0</v>
      </c>
      <c r="I75" s="14">
        <v>1</v>
      </c>
      <c r="J75" s="14">
        <v>0</v>
      </c>
      <c r="K75" s="1"/>
      <c r="L75" s="1"/>
    </row>
    <row r="76" spans="1:12" x14ac:dyDescent="0.3">
      <c r="A76" s="1">
        <v>2005</v>
      </c>
      <c r="B76" s="1">
        <v>12</v>
      </c>
      <c r="C76" s="16">
        <v>376392.543373494</v>
      </c>
      <c r="D76" s="8">
        <v>40.395772544256801</v>
      </c>
      <c r="E76" s="8">
        <v>18.7472570042207</v>
      </c>
      <c r="F76" s="8">
        <v>91.720784858468505</v>
      </c>
      <c r="G76" s="8">
        <v>86.269684929734197</v>
      </c>
      <c r="H76" s="8">
        <v>0</v>
      </c>
      <c r="I76" s="14">
        <v>0</v>
      </c>
      <c r="J76" s="14">
        <v>1</v>
      </c>
      <c r="K76" s="1"/>
      <c r="L76" s="1"/>
    </row>
    <row r="77" spans="1:12" x14ac:dyDescent="0.3">
      <c r="A77" s="1">
        <v>2006</v>
      </c>
      <c r="B77" s="1">
        <v>1</v>
      </c>
      <c r="C77" s="16">
        <v>357122.74109046598</v>
      </c>
      <c r="D77" s="8">
        <v>40.751910941729903</v>
      </c>
      <c r="E77" s="8">
        <v>28.909164099402901</v>
      </c>
      <c r="F77" s="8">
        <v>97.428794389005006</v>
      </c>
      <c r="G77" s="8">
        <v>18.7472570042207</v>
      </c>
      <c r="H77" s="8">
        <v>0</v>
      </c>
      <c r="I77" s="14">
        <v>0</v>
      </c>
      <c r="J77" s="14">
        <v>0</v>
      </c>
      <c r="K77" s="1"/>
      <c r="L77" s="1"/>
    </row>
    <row r="78" spans="1:12" x14ac:dyDescent="0.3">
      <c r="A78" s="1">
        <v>2006</v>
      </c>
      <c r="B78" s="1">
        <v>2</v>
      </c>
      <c r="C78" s="16">
        <v>335863.954172989</v>
      </c>
      <c r="D78" s="8">
        <v>40.853196221927902</v>
      </c>
      <c r="E78" s="8">
        <v>23.1833740330379</v>
      </c>
      <c r="F78" s="8">
        <v>112.935153439449</v>
      </c>
      <c r="G78" s="8">
        <v>28.909164099402901</v>
      </c>
      <c r="H78" s="8">
        <v>0</v>
      </c>
      <c r="I78" s="14">
        <v>0</v>
      </c>
      <c r="J78" s="14">
        <v>0</v>
      </c>
      <c r="K78" s="1"/>
      <c r="L78" s="1"/>
    </row>
    <row r="79" spans="1:12" x14ac:dyDescent="0.3">
      <c r="A79" s="1">
        <v>2006</v>
      </c>
      <c r="B79" s="1">
        <v>3</v>
      </c>
      <c r="C79" s="16">
        <v>333278.134463961</v>
      </c>
      <c r="D79" s="8">
        <v>40.786400793966202</v>
      </c>
      <c r="E79" s="8">
        <v>48.305720486185002</v>
      </c>
      <c r="F79" s="8">
        <v>53.937454003297702</v>
      </c>
      <c r="G79" s="8">
        <v>23.1833740330379</v>
      </c>
      <c r="H79" s="8">
        <v>0</v>
      </c>
      <c r="I79" s="14">
        <v>0</v>
      </c>
      <c r="J79" s="14">
        <v>0</v>
      </c>
      <c r="K79" s="1"/>
      <c r="L79" s="1"/>
    </row>
    <row r="80" spans="1:12" x14ac:dyDescent="0.3">
      <c r="A80" s="1">
        <v>2006</v>
      </c>
      <c r="B80" s="1">
        <v>4</v>
      </c>
      <c r="C80" s="16">
        <v>342719.17577413499</v>
      </c>
      <c r="D80" s="8">
        <v>40.657330262586498</v>
      </c>
      <c r="E80" s="8">
        <v>131.371098158753</v>
      </c>
      <c r="F80" s="8">
        <v>3.2911340818536599</v>
      </c>
      <c r="G80" s="8">
        <v>48.305720486185002</v>
      </c>
      <c r="H80" s="8">
        <v>0</v>
      </c>
      <c r="I80" s="14">
        <v>0</v>
      </c>
      <c r="J80" s="14">
        <v>0</v>
      </c>
      <c r="K80" s="1"/>
      <c r="L80" s="1"/>
    </row>
    <row r="81" spans="1:15" x14ac:dyDescent="0.3">
      <c r="A81" s="1">
        <v>2006</v>
      </c>
      <c r="B81" s="1">
        <v>5</v>
      </c>
      <c r="C81" s="16">
        <v>354728.11796733201</v>
      </c>
      <c r="D81" s="8">
        <v>40.578746886214603</v>
      </c>
      <c r="E81" s="8">
        <v>175.98982638467999</v>
      </c>
      <c r="F81" s="8">
        <v>1.3345106448641499</v>
      </c>
      <c r="G81" s="8">
        <v>131.371098158753</v>
      </c>
      <c r="H81" s="8">
        <v>0</v>
      </c>
      <c r="I81" s="14">
        <v>0</v>
      </c>
      <c r="J81" s="14">
        <v>0</v>
      </c>
      <c r="K81" s="1"/>
      <c r="L81" s="1"/>
    </row>
    <row r="82" spans="1:15" x14ac:dyDescent="0.3">
      <c r="A82" s="1">
        <v>2006</v>
      </c>
      <c r="B82" s="1">
        <v>6</v>
      </c>
      <c r="C82" s="16">
        <v>382642.82890766399</v>
      </c>
      <c r="D82" s="8">
        <v>40.5795683465415</v>
      </c>
      <c r="E82" s="8">
        <v>282.664422847433</v>
      </c>
      <c r="F82" s="8">
        <v>0</v>
      </c>
      <c r="G82" s="8">
        <v>175.98982638467999</v>
      </c>
      <c r="H82" s="8">
        <v>0</v>
      </c>
      <c r="I82" s="14">
        <v>0</v>
      </c>
      <c r="J82" s="14">
        <v>0</v>
      </c>
      <c r="K82" s="1"/>
      <c r="L82" s="1"/>
    </row>
    <row r="83" spans="1:15" x14ac:dyDescent="0.3">
      <c r="A83" s="1">
        <v>2006</v>
      </c>
      <c r="B83" s="1">
        <v>7</v>
      </c>
      <c r="C83" s="16">
        <v>394214.22849381203</v>
      </c>
      <c r="D83" s="8">
        <v>40.674083984996301</v>
      </c>
      <c r="E83" s="8">
        <v>283.18637978196102</v>
      </c>
      <c r="F83" s="8">
        <v>0</v>
      </c>
      <c r="G83" s="8">
        <v>282.664422847433</v>
      </c>
      <c r="H83" s="8">
        <v>0</v>
      </c>
      <c r="I83" s="14">
        <v>0</v>
      </c>
      <c r="J83" s="14">
        <v>0</v>
      </c>
      <c r="K83" s="1"/>
      <c r="L83" s="1"/>
    </row>
    <row r="84" spans="1:15" x14ac:dyDescent="0.3">
      <c r="A84" s="1">
        <v>2006</v>
      </c>
      <c r="B84" s="1">
        <v>8</v>
      </c>
      <c r="C84" s="16">
        <v>392167.782097649</v>
      </c>
      <c r="D84" s="8">
        <v>40.8658315045652</v>
      </c>
      <c r="E84" s="8">
        <v>331.12711884634399</v>
      </c>
      <c r="F84" s="8">
        <v>0</v>
      </c>
      <c r="G84" s="8">
        <v>283.18637978196102</v>
      </c>
      <c r="H84" s="8">
        <v>0</v>
      </c>
      <c r="I84" s="14">
        <v>0</v>
      </c>
      <c r="J84" s="14">
        <v>0</v>
      </c>
      <c r="K84" s="1"/>
      <c r="L84" s="1"/>
    </row>
    <row r="85" spans="1:15" x14ac:dyDescent="0.3">
      <c r="A85" s="1">
        <v>2006</v>
      </c>
      <c r="B85" s="1">
        <v>9</v>
      </c>
      <c r="C85" s="16">
        <v>404714.96382978698</v>
      </c>
      <c r="D85" s="8">
        <v>41.079989444915803</v>
      </c>
      <c r="E85" s="8">
        <v>281.34908990001998</v>
      </c>
      <c r="F85" s="8">
        <v>0</v>
      </c>
      <c r="G85" s="8">
        <v>331.12711884634399</v>
      </c>
      <c r="H85" s="8">
        <v>0</v>
      </c>
      <c r="I85" s="14">
        <v>0</v>
      </c>
      <c r="J85" s="14">
        <v>0</v>
      </c>
      <c r="K85" s="1"/>
      <c r="L85" s="1"/>
    </row>
    <row r="86" spans="1:15" x14ac:dyDescent="0.3">
      <c r="A86" s="1">
        <v>2006</v>
      </c>
      <c r="B86" s="1">
        <v>10</v>
      </c>
      <c r="C86" s="16">
        <v>390209.37331701303</v>
      </c>
      <c r="D86" s="8">
        <v>41.2227839901715</v>
      </c>
      <c r="E86" s="8">
        <v>200.08235502539401</v>
      </c>
      <c r="F86" s="8">
        <v>6.3831438681242698</v>
      </c>
      <c r="G86" s="8">
        <v>281.34908990001998</v>
      </c>
      <c r="H86" s="8">
        <v>0</v>
      </c>
      <c r="I86" s="14">
        <v>0</v>
      </c>
      <c r="J86" s="14">
        <v>0</v>
      </c>
      <c r="K86" s="1"/>
      <c r="L86" s="1"/>
    </row>
    <row r="87" spans="1:15" x14ac:dyDescent="0.3">
      <c r="A87" s="1">
        <v>2006</v>
      </c>
      <c r="B87" s="1">
        <v>11</v>
      </c>
      <c r="C87" s="16">
        <v>370004.733578883</v>
      </c>
      <c r="D87" s="8">
        <v>41.242392187519101</v>
      </c>
      <c r="E87" s="8">
        <v>70.369461474225503</v>
      </c>
      <c r="F87" s="8">
        <v>58.535259966685203</v>
      </c>
      <c r="G87" s="8">
        <v>200.08235502539401</v>
      </c>
      <c r="H87" s="8">
        <v>0</v>
      </c>
      <c r="I87" s="14">
        <v>0</v>
      </c>
      <c r="J87" s="14">
        <v>0</v>
      </c>
      <c r="K87" s="1"/>
      <c r="L87" s="1"/>
    </row>
    <row r="88" spans="1:15" x14ac:dyDescent="0.3">
      <c r="A88" s="1">
        <v>2006</v>
      </c>
      <c r="B88" s="1">
        <v>12</v>
      </c>
      <c r="C88" s="16">
        <v>364268.36085626902</v>
      </c>
      <c r="D88" s="8">
        <v>41.1805984244291</v>
      </c>
      <c r="E88" s="8">
        <v>62.717743760791599</v>
      </c>
      <c r="F88" s="8">
        <v>22.4545864160904</v>
      </c>
      <c r="G88" s="8">
        <v>70.369461474225503</v>
      </c>
      <c r="H88" s="8">
        <v>0</v>
      </c>
      <c r="I88" s="14">
        <v>0</v>
      </c>
      <c r="J88" s="14">
        <v>1</v>
      </c>
      <c r="K88" s="1"/>
      <c r="L88" s="1"/>
    </row>
    <row r="89" spans="1:15" x14ac:dyDescent="0.3">
      <c r="A89" s="1">
        <v>2007</v>
      </c>
      <c r="B89" s="1">
        <v>1</v>
      </c>
      <c r="C89" s="16">
        <v>401118.42682926799</v>
      </c>
      <c r="D89" s="8">
        <v>41.104113865819102</v>
      </c>
      <c r="E89" s="8">
        <v>55.445797060494201</v>
      </c>
      <c r="F89" s="8">
        <v>29.066470365817398</v>
      </c>
      <c r="G89" s="8">
        <v>62.717743760791599</v>
      </c>
      <c r="H89" s="8">
        <v>1</v>
      </c>
      <c r="I89" s="14">
        <v>0</v>
      </c>
      <c r="J89" s="14">
        <v>0</v>
      </c>
      <c r="K89" s="1"/>
      <c r="L89" s="1"/>
      <c r="M89" s="16">
        <f>+$M$5+$M$6*D89+$M$7*E89+$M$8*F89+$M$9*G89+M$10*H89+BX!L89</f>
        <v>402234.02712671278</v>
      </c>
      <c r="N89" s="16">
        <f>+Err!G89</f>
        <v>402234.02712671302</v>
      </c>
      <c r="O89" s="25">
        <f>+N89-M89</f>
        <v>0</v>
      </c>
    </row>
    <row r="90" spans="1:15" x14ac:dyDescent="0.3">
      <c r="A90" s="1">
        <v>2007</v>
      </c>
      <c r="B90" s="1">
        <v>2</v>
      </c>
      <c r="C90" s="16">
        <v>344451.21465491003</v>
      </c>
      <c r="D90" s="8">
        <v>41.070992656601099</v>
      </c>
      <c r="E90" s="8">
        <v>21.083467052824901</v>
      </c>
      <c r="F90" s="8">
        <v>128.539593340371</v>
      </c>
      <c r="G90" s="8">
        <v>55.445797060494201</v>
      </c>
      <c r="H90" s="8">
        <v>0</v>
      </c>
      <c r="I90" s="14">
        <v>0</v>
      </c>
      <c r="J90" s="14">
        <v>0</v>
      </c>
      <c r="K90" s="1"/>
      <c r="L90" s="1"/>
      <c r="M90" s="16">
        <f>+$M$5+$M$6*D90+$M$7*E90+$M$8*F90+$M$9*G90+M$10*H90+BX!L90</f>
        <v>347941.67553130543</v>
      </c>
      <c r="N90" s="16">
        <f>+Err!G90</f>
        <v>347941.67553130502</v>
      </c>
      <c r="O90" s="25">
        <f t="shared" ref="O90:O104" si="0">+N90-M90</f>
        <v>0</v>
      </c>
    </row>
    <row r="91" spans="1:15" x14ac:dyDescent="0.3">
      <c r="A91" s="1">
        <v>2007</v>
      </c>
      <c r="B91" s="1">
        <v>3</v>
      </c>
      <c r="C91" s="16">
        <v>340548.05893074098</v>
      </c>
      <c r="D91" s="8">
        <v>41.073647416969997</v>
      </c>
      <c r="E91" s="8">
        <v>64.462878737671403</v>
      </c>
      <c r="F91" s="8">
        <v>26.463553947080399</v>
      </c>
      <c r="G91" s="8">
        <v>21.083467052824901</v>
      </c>
      <c r="H91" s="8">
        <v>0</v>
      </c>
      <c r="I91" s="14">
        <v>0</v>
      </c>
      <c r="J91" s="14">
        <v>0</v>
      </c>
      <c r="K91" s="1"/>
      <c r="L91" s="1"/>
      <c r="M91" s="16">
        <f>+$M$5+$M$6*D91+$M$7*E91+$M$8*F91+$M$9*G91+M$10*H91+BX!L91</f>
        <v>342992.25005930325</v>
      </c>
      <c r="N91" s="16">
        <f>+Err!G91</f>
        <v>342992.25005930301</v>
      </c>
      <c r="O91" s="25">
        <f t="shared" si="0"/>
        <v>0</v>
      </c>
    </row>
    <row r="92" spans="1:15" x14ac:dyDescent="0.3">
      <c r="A92" s="1">
        <v>2007</v>
      </c>
      <c r="B92" s="1">
        <v>4</v>
      </c>
      <c r="C92" s="16">
        <v>342872.323090964</v>
      </c>
      <c r="D92" s="8">
        <v>41.0924158750231</v>
      </c>
      <c r="E92" s="8">
        <v>98.2927811906861</v>
      </c>
      <c r="F92" s="8">
        <v>20.901731767216202</v>
      </c>
      <c r="G92" s="8">
        <v>64.462878737671403</v>
      </c>
      <c r="H92" s="8">
        <v>0</v>
      </c>
      <c r="I92" s="14">
        <v>0</v>
      </c>
      <c r="J92" s="14">
        <v>0</v>
      </c>
      <c r="K92" s="1"/>
      <c r="L92" s="1"/>
      <c r="M92" s="16">
        <f>+$M$5+$M$6*D92+$M$7*E92+$M$8*F92+$M$9*G92+M$10*H92+BX!L92</f>
        <v>351556.92066214129</v>
      </c>
      <c r="N92" s="16">
        <f>+Err!G92</f>
        <v>351556.920662141</v>
      </c>
      <c r="O92" s="25">
        <f t="shared" si="0"/>
        <v>0</v>
      </c>
    </row>
    <row r="93" spans="1:15" x14ac:dyDescent="0.3">
      <c r="A93" s="1">
        <v>2007</v>
      </c>
      <c r="B93" s="1">
        <v>5</v>
      </c>
      <c r="C93" s="16">
        <v>363998.90884146298</v>
      </c>
      <c r="D93" s="8">
        <v>41.107151183949497</v>
      </c>
      <c r="E93" s="8">
        <v>159.464073707137</v>
      </c>
      <c r="F93" s="8">
        <v>1.24564941799829</v>
      </c>
      <c r="G93" s="8">
        <v>98.2927811906861</v>
      </c>
      <c r="H93" s="8">
        <v>0</v>
      </c>
      <c r="I93" s="14">
        <v>0</v>
      </c>
      <c r="J93" s="14">
        <v>0</v>
      </c>
      <c r="K93" s="1"/>
      <c r="L93" s="1"/>
      <c r="M93" s="16">
        <f>+$M$5+$M$6*D93+$M$7*E93+$M$8*F93+$M$9*G93+M$10*H93+BX!L93</f>
        <v>358639.41162125516</v>
      </c>
      <c r="N93" s="16">
        <f>+Err!G93</f>
        <v>358639.41162125499</v>
      </c>
      <c r="O93" s="25">
        <f t="shared" si="0"/>
        <v>0</v>
      </c>
    </row>
    <row r="94" spans="1:15" x14ac:dyDescent="0.3">
      <c r="A94" s="1">
        <v>2007</v>
      </c>
      <c r="B94" s="1">
        <v>6</v>
      </c>
      <c r="C94" s="16">
        <v>379550.83718104498</v>
      </c>
      <c r="D94" s="8">
        <v>41.1014678624582</v>
      </c>
      <c r="E94" s="8">
        <v>252.77691374055601</v>
      </c>
      <c r="F94" s="8">
        <v>0</v>
      </c>
      <c r="G94" s="8">
        <v>159.464073707137</v>
      </c>
      <c r="H94" s="8">
        <v>0</v>
      </c>
      <c r="I94" s="14">
        <v>0</v>
      </c>
      <c r="J94" s="14">
        <v>0</v>
      </c>
      <c r="K94" s="1"/>
      <c r="L94" s="1"/>
      <c r="M94" s="16">
        <f>+$M$5+$M$6*D94+$M$7*E94+$M$8*F94+$M$9*G94+M$10*H94+BX!L94</f>
        <v>378744.65513672103</v>
      </c>
      <c r="N94" s="16">
        <f>+Err!G94</f>
        <v>378744.65513672098</v>
      </c>
      <c r="O94" s="25">
        <f t="shared" si="0"/>
        <v>0</v>
      </c>
    </row>
    <row r="95" spans="1:15" x14ac:dyDescent="0.3">
      <c r="A95" s="1">
        <v>2007</v>
      </c>
      <c r="B95" s="1">
        <v>7</v>
      </c>
      <c r="C95" s="16">
        <v>394881.58781146799</v>
      </c>
      <c r="D95" s="8">
        <v>41.059901575756797</v>
      </c>
      <c r="E95" s="8">
        <v>307.41533338123099</v>
      </c>
      <c r="F95" s="8">
        <v>0</v>
      </c>
      <c r="G95" s="8">
        <v>252.77691374055601</v>
      </c>
      <c r="H95" s="8">
        <v>0</v>
      </c>
      <c r="I95" s="14">
        <v>0</v>
      </c>
      <c r="J95" s="14">
        <v>0</v>
      </c>
      <c r="K95" s="1"/>
      <c r="L95" s="1"/>
      <c r="M95" s="16">
        <f>+$M$5+$M$6*D95+$M$7*E95+$M$8*F95+$M$9*G95+M$10*H95+BX!L95</f>
        <v>393703.1417956556</v>
      </c>
      <c r="N95" s="16">
        <f>+Err!G95</f>
        <v>393703.141795656</v>
      </c>
      <c r="O95" s="25">
        <f t="shared" si="0"/>
        <v>0</v>
      </c>
    </row>
    <row r="96" spans="1:15" x14ac:dyDescent="0.3">
      <c r="A96" s="1">
        <v>2007</v>
      </c>
      <c r="B96" s="1">
        <v>8</v>
      </c>
      <c r="C96" s="16">
        <v>393573.669049747</v>
      </c>
      <c r="D96" s="8">
        <v>40.9692219891908</v>
      </c>
      <c r="E96" s="8">
        <v>356.84521437788499</v>
      </c>
      <c r="F96" s="8">
        <v>0</v>
      </c>
      <c r="G96" s="8">
        <v>307.41533338123099</v>
      </c>
      <c r="H96" s="8">
        <v>0</v>
      </c>
      <c r="I96" s="14">
        <v>0</v>
      </c>
      <c r="J96" s="14">
        <v>0</v>
      </c>
      <c r="K96" s="1"/>
      <c r="L96" s="1"/>
      <c r="M96" s="16">
        <f>+$M$5+$M$6*D96+$M$7*E96+$M$8*F96+$M$9*G96+M$10*H96+BX!L96</f>
        <v>404742.92095945112</v>
      </c>
      <c r="N96" s="16">
        <f>+Err!G96</f>
        <v>404742.920959451</v>
      </c>
      <c r="O96" s="25">
        <f t="shared" si="0"/>
        <v>0</v>
      </c>
    </row>
    <row r="97" spans="1:15" x14ac:dyDescent="0.3">
      <c r="A97" s="1">
        <v>2007</v>
      </c>
      <c r="B97" s="1">
        <v>9</v>
      </c>
      <c r="C97" s="16">
        <v>406707.06924219901</v>
      </c>
      <c r="D97" s="8">
        <v>40.843519063962503</v>
      </c>
      <c r="E97" s="8">
        <v>302.419123583626</v>
      </c>
      <c r="F97" s="8">
        <v>0</v>
      </c>
      <c r="G97" s="8">
        <v>356.84521437788499</v>
      </c>
      <c r="H97" s="8">
        <v>0</v>
      </c>
      <c r="I97" s="14">
        <v>0</v>
      </c>
      <c r="J97" s="14">
        <v>0</v>
      </c>
      <c r="K97" s="1"/>
      <c r="L97" s="1"/>
      <c r="M97" s="16">
        <f>+$M$5+$M$6*D97+$M$7*E97+$M$8*F97+$M$9*G97+M$10*H97+BX!L97</f>
        <v>401904.16394450923</v>
      </c>
      <c r="N97" s="16">
        <f>+Err!G97</f>
        <v>401904.163944509</v>
      </c>
      <c r="O97" s="25">
        <f t="shared" si="0"/>
        <v>0</v>
      </c>
    </row>
    <row r="98" spans="1:15" x14ac:dyDescent="0.3">
      <c r="A98" s="1">
        <v>2007</v>
      </c>
      <c r="B98" s="1">
        <v>10</v>
      </c>
      <c r="C98" s="16">
        <v>402677.02322119701</v>
      </c>
      <c r="D98" s="8">
        <v>40.706875137177803</v>
      </c>
      <c r="E98" s="8">
        <v>248.59604390682901</v>
      </c>
      <c r="F98" s="8">
        <v>0</v>
      </c>
      <c r="G98" s="8">
        <v>302.419123583626</v>
      </c>
      <c r="H98" s="8">
        <v>0</v>
      </c>
      <c r="I98" s="14">
        <v>0</v>
      </c>
      <c r="J98" s="14">
        <v>0</v>
      </c>
      <c r="K98" s="1"/>
      <c r="L98" s="1"/>
      <c r="M98" s="16">
        <f>+$M$5+$M$6*D98+$M$7*E98+$M$8*F98+$M$9*G98+M$10*H98+BX!L98</f>
        <v>394759.41344180499</v>
      </c>
      <c r="N98" s="16">
        <f>+Err!G98</f>
        <v>394759.41344180499</v>
      </c>
      <c r="O98" s="25">
        <f t="shared" si="0"/>
        <v>0</v>
      </c>
    </row>
    <row r="99" spans="1:15" x14ac:dyDescent="0.3">
      <c r="A99" s="1">
        <v>2007</v>
      </c>
      <c r="B99" s="1">
        <v>11</v>
      </c>
      <c r="C99" s="16">
        <v>375231.74330755498</v>
      </c>
      <c r="D99" s="8">
        <v>40.569237001638598</v>
      </c>
      <c r="E99" s="8">
        <v>87.502488773405304</v>
      </c>
      <c r="F99" s="8">
        <v>22.3703877590156</v>
      </c>
      <c r="G99" s="8">
        <v>248.59604390682901</v>
      </c>
      <c r="H99" s="8">
        <v>0</v>
      </c>
      <c r="I99" s="14">
        <v>0</v>
      </c>
      <c r="J99" s="14">
        <v>0</v>
      </c>
      <c r="K99" s="1"/>
      <c r="L99" s="1"/>
      <c r="M99" s="16">
        <f>+$M$5+$M$6*D99+$M$7*E99+$M$8*F99+$M$9*G99+M$10*H99+BX!L99</f>
        <v>375056.29885701777</v>
      </c>
      <c r="N99" s="16">
        <f>+Err!G99</f>
        <v>375056.298857018</v>
      </c>
      <c r="O99" s="25">
        <f t="shared" si="0"/>
        <v>0</v>
      </c>
    </row>
    <row r="100" spans="1:15" x14ac:dyDescent="0.3">
      <c r="A100" s="1">
        <v>2007</v>
      </c>
      <c r="B100" s="1">
        <v>12</v>
      </c>
      <c r="C100" s="16">
        <v>367815.836521219</v>
      </c>
      <c r="D100" s="8">
        <v>40.458075066702797</v>
      </c>
      <c r="E100" s="8">
        <v>73.851029946947094</v>
      </c>
      <c r="F100" s="8">
        <v>28.414571455314501</v>
      </c>
      <c r="G100" s="8">
        <v>87.502488773405304</v>
      </c>
      <c r="H100" s="8">
        <v>0</v>
      </c>
      <c r="I100" s="14">
        <v>0</v>
      </c>
      <c r="J100" s="14">
        <v>1</v>
      </c>
      <c r="K100" s="1"/>
      <c r="L100" s="1"/>
      <c r="M100" s="16">
        <f>+$M$5+$M$6*D100+$M$7*E100+$M$8*F100+$M$9*G100+M$10*H100+BX!L100</f>
        <v>351428.70733835478</v>
      </c>
      <c r="N100" s="16">
        <f>+Err!G100</f>
        <v>363685.76187031</v>
      </c>
      <c r="O100" s="25">
        <f t="shared" si="0"/>
        <v>12257.054531955218</v>
      </c>
    </row>
    <row r="101" spans="1:15" x14ac:dyDescent="0.3">
      <c r="A101" s="1">
        <v>2008</v>
      </c>
      <c r="B101" s="1">
        <v>1</v>
      </c>
      <c r="C101" s="16">
        <v>380806.55159084202</v>
      </c>
      <c r="D101" s="8">
        <v>40.385488607337102</v>
      </c>
      <c r="E101" s="8">
        <v>36.126174053552198</v>
      </c>
      <c r="F101" s="8">
        <v>78.701324531714704</v>
      </c>
      <c r="G101" s="8">
        <v>73.851029946947094</v>
      </c>
      <c r="H101" s="8">
        <v>0</v>
      </c>
      <c r="I101" s="14">
        <v>0</v>
      </c>
      <c r="J101" s="14">
        <v>0</v>
      </c>
      <c r="K101" s="1"/>
      <c r="L101" s="1"/>
      <c r="M101" s="16">
        <f>+$M$5+$M$6*D101+$M$7*E101+$M$8*F101+$M$9*G101+M$10*H101+BX!L101</f>
        <v>349243.12593929167</v>
      </c>
      <c r="N101" s="16">
        <f>+Err!G101</f>
        <v>349243.12593929202</v>
      </c>
      <c r="O101" s="25">
        <f t="shared" si="0"/>
        <v>0</v>
      </c>
    </row>
    <row r="102" spans="1:15" x14ac:dyDescent="0.3">
      <c r="A102" s="1">
        <v>2008</v>
      </c>
      <c r="B102" s="1">
        <v>2</v>
      </c>
      <c r="C102" s="16">
        <v>345525.48519834201</v>
      </c>
      <c r="D102" s="8">
        <v>40.3577063767016</v>
      </c>
      <c r="E102" s="8">
        <v>62.724246691326698</v>
      </c>
      <c r="F102" s="8">
        <v>19.075749478073799</v>
      </c>
      <c r="G102" s="8">
        <v>36.126174053552198</v>
      </c>
      <c r="H102" s="8">
        <v>0</v>
      </c>
      <c r="I102" s="14">
        <v>0</v>
      </c>
      <c r="J102" s="14">
        <v>0</v>
      </c>
      <c r="K102" s="1"/>
      <c r="L102" s="1"/>
      <c r="M102" s="16">
        <f>+$M$5+$M$6*D102+$M$7*E102+$M$8*F102+$M$9*G102+M$10*H102+BX!L102</f>
        <v>352887.84451173566</v>
      </c>
      <c r="N102" s="16">
        <f>+Err!G102</f>
        <v>352887.84451173601</v>
      </c>
      <c r="O102" s="25">
        <f t="shared" si="0"/>
        <v>0</v>
      </c>
    </row>
    <row r="103" spans="1:15" x14ac:dyDescent="0.3">
      <c r="A103" s="1">
        <v>2008</v>
      </c>
      <c r="B103" s="1">
        <v>3</v>
      </c>
      <c r="C103" s="16">
        <v>340105.08847980999</v>
      </c>
      <c r="D103" s="8">
        <v>40.310661575559202</v>
      </c>
      <c r="E103" s="8">
        <v>56.935375927571897</v>
      </c>
      <c r="F103" s="8">
        <v>43.841788686646602</v>
      </c>
      <c r="G103" s="8">
        <v>62.724246691326698</v>
      </c>
      <c r="H103" s="8">
        <v>0</v>
      </c>
      <c r="I103" s="14">
        <v>0</v>
      </c>
      <c r="J103" s="14">
        <v>0</v>
      </c>
      <c r="K103" s="1"/>
      <c r="L103" s="1"/>
      <c r="M103" s="16">
        <f>+$M$5+$M$6*D103+$M$7*E103+$M$8*F103+$M$9*G103+M$10*H103+BX!L103</f>
        <v>344717.26422744413</v>
      </c>
      <c r="N103" s="16">
        <f>+Err!G103</f>
        <v>344717.26422744401</v>
      </c>
      <c r="O103" s="25">
        <f t="shared" si="0"/>
        <v>0</v>
      </c>
    </row>
    <row r="104" spans="1:15" x14ac:dyDescent="0.3">
      <c r="A104" s="1">
        <v>2008</v>
      </c>
      <c r="B104" s="1">
        <v>4</v>
      </c>
      <c r="C104" s="16">
        <v>340700.184483269</v>
      </c>
      <c r="D104" s="8">
        <v>40.154580248594698</v>
      </c>
      <c r="E104" s="8">
        <v>111.14006652165099</v>
      </c>
      <c r="F104" s="8">
        <v>14.6030254430407</v>
      </c>
      <c r="G104" s="8">
        <v>56.935375927571897</v>
      </c>
      <c r="H104" s="8">
        <v>0</v>
      </c>
      <c r="I104" s="14">
        <v>0</v>
      </c>
      <c r="J104" s="14">
        <v>0</v>
      </c>
      <c r="K104" s="1"/>
      <c r="L104" s="1"/>
      <c r="M104" s="16">
        <f>+$M$5+$M$6*D104+$M$7*E104+$M$8*F104+$M$9*G104+M$10*H104+BX!L104</f>
        <v>348111.76438602479</v>
      </c>
      <c r="N104" s="16">
        <f>+Err!G104</f>
        <v>348111.76438602502</v>
      </c>
      <c r="O104" s="25">
        <f t="shared" si="0"/>
        <v>0</v>
      </c>
    </row>
    <row r="105" spans="1:15" x14ac:dyDescent="0.3">
      <c r="A105" s="1">
        <v>2008</v>
      </c>
      <c r="B105" s="1">
        <v>5</v>
      </c>
      <c r="C105" s="16">
        <v>357420.57109144499</v>
      </c>
      <c r="D105" s="8">
        <v>39.8535423094633</v>
      </c>
      <c r="E105" s="8">
        <v>216.40455680076701</v>
      </c>
      <c r="F105" s="8">
        <v>0.21746423078301499</v>
      </c>
      <c r="G105" s="8">
        <v>111.14006652165099</v>
      </c>
      <c r="H105" s="8">
        <v>0</v>
      </c>
      <c r="I105" s="14">
        <v>0</v>
      </c>
      <c r="J105" s="14">
        <v>0</v>
      </c>
      <c r="K105" s="1"/>
      <c r="L105" s="1"/>
    </row>
    <row r="106" spans="1:15" x14ac:dyDescent="0.3">
      <c r="A106" s="1">
        <v>2008</v>
      </c>
      <c r="B106" s="1">
        <v>6</v>
      </c>
      <c r="C106" s="16">
        <v>382161.32087591197</v>
      </c>
      <c r="D106" s="8">
        <v>39.489499814945603</v>
      </c>
      <c r="E106" s="8">
        <v>285.28102425075201</v>
      </c>
      <c r="F106" s="8">
        <v>0</v>
      </c>
      <c r="G106" s="8">
        <v>216.40455680076701</v>
      </c>
      <c r="H106" s="8">
        <v>0</v>
      </c>
      <c r="I106" s="14">
        <v>0</v>
      </c>
      <c r="J106" s="14">
        <v>0</v>
      </c>
      <c r="K106" s="1"/>
      <c r="L106" s="1"/>
    </row>
    <row r="107" spans="1:15" x14ac:dyDescent="0.3">
      <c r="A107" s="1">
        <v>2008</v>
      </c>
      <c r="B107" s="1">
        <v>7</v>
      </c>
      <c r="C107" s="16">
        <v>386707.892271663</v>
      </c>
      <c r="D107" s="8">
        <v>39.220705572258098</v>
      </c>
      <c r="E107" s="8">
        <v>277.50678224326401</v>
      </c>
      <c r="F107" s="8">
        <v>0</v>
      </c>
      <c r="G107" s="8">
        <v>285.28102425075201</v>
      </c>
      <c r="H107" s="8">
        <v>0</v>
      </c>
      <c r="I107" s="14">
        <v>0</v>
      </c>
      <c r="J107" s="14">
        <v>0</v>
      </c>
      <c r="K107" s="1"/>
      <c r="L107" s="1"/>
    </row>
    <row r="108" spans="1:15" x14ac:dyDescent="0.3">
      <c r="A108" s="1">
        <v>2008</v>
      </c>
      <c r="B108" s="1">
        <v>8</v>
      </c>
      <c r="C108" s="16">
        <v>373343.295936396</v>
      </c>
      <c r="D108" s="8">
        <v>39.119602680089002</v>
      </c>
      <c r="E108" s="8">
        <v>320.57276960580299</v>
      </c>
      <c r="F108" s="8">
        <v>0</v>
      </c>
      <c r="G108" s="8">
        <v>277.50678224326401</v>
      </c>
      <c r="H108" s="8">
        <v>0</v>
      </c>
      <c r="I108" s="14">
        <v>0</v>
      </c>
      <c r="J108" s="14">
        <v>0</v>
      </c>
      <c r="K108" s="1"/>
      <c r="L108" s="1"/>
    </row>
    <row r="109" spans="1:15" x14ac:dyDescent="0.3">
      <c r="A109" s="1">
        <v>2008</v>
      </c>
      <c r="B109" s="1">
        <v>9</v>
      </c>
      <c r="C109" s="16">
        <v>410365.916544226</v>
      </c>
      <c r="D109" s="8">
        <v>39.089840255874797</v>
      </c>
      <c r="E109" s="8">
        <v>318.90589510911798</v>
      </c>
      <c r="F109" s="8">
        <v>0</v>
      </c>
      <c r="G109" s="8">
        <v>320.57276960580299</v>
      </c>
      <c r="H109" s="8">
        <v>0</v>
      </c>
      <c r="I109" s="14">
        <v>0</v>
      </c>
      <c r="J109" s="14">
        <v>0</v>
      </c>
      <c r="K109" s="1"/>
      <c r="L109" s="1"/>
    </row>
    <row r="110" spans="1:15" x14ac:dyDescent="0.3">
      <c r="A110" s="1">
        <v>2008</v>
      </c>
      <c r="B110" s="1">
        <v>10</v>
      </c>
      <c r="C110" s="16">
        <v>358648.99383622</v>
      </c>
      <c r="D110" s="8">
        <v>38.980234643367801</v>
      </c>
      <c r="E110" s="8">
        <v>182.0608790082</v>
      </c>
      <c r="F110" s="8">
        <v>5.45628405330985</v>
      </c>
      <c r="G110" s="8">
        <v>318.90589510911798</v>
      </c>
      <c r="H110" s="8">
        <v>0</v>
      </c>
      <c r="I110" s="14">
        <v>0</v>
      </c>
      <c r="J110" s="14">
        <v>0</v>
      </c>
      <c r="K110" s="1"/>
      <c r="L110" s="1"/>
    </row>
    <row r="111" spans="1:15" x14ac:dyDescent="0.3">
      <c r="A111" s="1">
        <v>2008</v>
      </c>
      <c r="B111" s="1">
        <v>11</v>
      </c>
      <c r="C111" s="16">
        <v>362629.77695716399</v>
      </c>
      <c r="D111" s="8">
        <v>38.679955314991297</v>
      </c>
      <c r="E111" s="8">
        <v>53.240502772726003</v>
      </c>
      <c r="F111" s="8">
        <v>74.937059717035396</v>
      </c>
      <c r="G111" s="8">
        <v>182.0608790082</v>
      </c>
      <c r="H111" s="8">
        <v>0</v>
      </c>
      <c r="I111" s="14">
        <v>0</v>
      </c>
      <c r="J111" s="14">
        <v>0</v>
      </c>
      <c r="K111" s="1"/>
      <c r="L111" s="1"/>
    </row>
    <row r="112" spans="1:15" x14ac:dyDescent="0.3">
      <c r="A112" s="1">
        <v>2008</v>
      </c>
      <c r="B112" s="1">
        <v>12</v>
      </c>
      <c r="C112" s="16">
        <v>360343.32038835</v>
      </c>
      <c r="D112" s="8">
        <v>38.296207924969302</v>
      </c>
      <c r="E112" s="8">
        <v>36.448562002198997</v>
      </c>
      <c r="F112" s="8">
        <v>43.078696701188498</v>
      </c>
      <c r="G112" s="8">
        <v>53.240502772726003</v>
      </c>
      <c r="H112" s="8">
        <v>0</v>
      </c>
      <c r="I112" s="14">
        <v>0</v>
      </c>
      <c r="J112" s="14">
        <v>1</v>
      </c>
      <c r="K112" s="1"/>
      <c r="L112" s="1"/>
    </row>
    <row r="113" spans="1:12" x14ac:dyDescent="0.3">
      <c r="A113" s="1">
        <v>2009</v>
      </c>
      <c r="B113" s="1">
        <v>1</v>
      </c>
      <c r="C113" s="16">
        <v>355534.52035398199</v>
      </c>
      <c r="D113" s="8">
        <v>37.942662399624297</v>
      </c>
      <c r="E113" s="8">
        <v>24.483176423718501</v>
      </c>
      <c r="F113" s="8">
        <v>125.58110212552</v>
      </c>
      <c r="G113" s="8">
        <v>36.448562002198997</v>
      </c>
      <c r="H113" s="8">
        <v>0</v>
      </c>
      <c r="I113" s="14">
        <v>0</v>
      </c>
      <c r="J113" s="14">
        <v>0</v>
      </c>
      <c r="K113" s="1"/>
      <c r="L113" s="1"/>
    </row>
    <row r="114" spans="1:12" x14ac:dyDescent="0.3">
      <c r="A114" s="1">
        <v>2009</v>
      </c>
      <c r="B114" s="1">
        <v>2</v>
      </c>
      <c r="C114" s="16">
        <v>317860.69982342602</v>
      </c>
      <c r="D114" s="8">
        <v>37.734237941302197</v>
      </c>
      <c r="E114" s="8">
        <v>18.1400865141438</v>
      </c>
      <c r="F114" s="8">
        <v>120.20204050590399</v>
      </c>
      <c r="G114" s="8">
        <v>24.483176423718501</v>
      </c>
      <c r="H114" s="8">
        <v>0</v>
      </c>
      <c r="I114" s="14">
        <v>0</v>
      </c>
      <c r="J114" s="14">
        <v>0</v>
      </c>
      <c r="K114" s="1"/>
      <c r="L114" s="1"/>
    </row>
    <row r="115" spans="1:12" x14ac:dyDescent="0.3">
      <c r="A115" s="1">
        <v>2009</v>
      </c>
      <c r="B115" s="1">
        <v>3</v>
      </c>
      <c r="C115" s="16">
        <v>314162.17758112098</v>
      </c>
      <c r="D115" s="8">
        <v>37.624009558949197</v>
      </c>
      <c r="E115" s="8">
        <v>49.882568605072898</v>
      </c>
      <c r="F115" s="8">
        <v>42.947968805174298</v>
      </c>
      <c r="G115" s="8">
        <v>18.1400865141438</v>
      </c>
      <c r="H115" s="8">
        <v>0</v>
      </c>
      <c r="I115" s="14">
        <v>0</v>
      </c>
      <c r="J115" s="14">
        <v>0</v>
      </c>
      <c r="K115" s="1"/>
      <c r="L115" s="1"/>
    </row>
    <row r="116" spans="1:12" x14ac:dyDescent="0.3">
      <c r="A116" s="1">
        <v>2009</v>
      </c>
      <c r="B116" s="1">
        <v>4</v>
      </c>
      <c r="C116" s="16">
        <v>330975.14273101802</v>
      </c>
      <c r="D116" s="8">
        <v>37.498471543127501</v>
      </c>
      <c r="E116" s="8">
        <v>126.255234755944</v>
      </c>
      <c r="F116" s="8">
        <v>14.754047231067901</v>
      </c>
      <c r="G116" s="8">
        <v>49.882568605072898</v>
      </c>
      <c r="H116" s="8">
        <v>0</v>
      </c>
      <c r="I116" s="14">
        <v>0</v>
      </c>
      <c r="J116" s="14">
        <v>0</v>
      </c>
      <c r="K116" s="1"/>
      <c r="L116" s="1"/>
    </row>
    <row r="117" spans="1:12" x14ac:dyDescent="0.3">
      <c r="A117" s="1">
        <v>2009</v>
      </c>
      <c r="B117" s="1">
        <v>5</v>
      </c>
      <c r="C117" s="16">
        <v>352780.90919846197</v>
      </c>
      <c r="D117" s="8">
        <v>37.309248299849898</v>
      </c>
      <c r="E117" s="8">
        <v>193.36367005912101</v>
      </c>
      <c r="F117" s="8">
        <v>0</v>
      </c>
      <c r="G117" s="8">
        <v>126.255234755944</v>
      </c>
      <c r="H117" s="8">
        <v>0</v>
      </c>
      <c r="I117" s="14">
        <v>0</v>
      </c>
      <c r="J117" s="14">
        <v>0</v>
      </c>
      <c r="K117" s="1"/>
      <c r="L117" s="1"/>
    </row>
    <row r="118" spans="1:12" x14ac:dyDescent="0.3">
      <c r="A118" s="1">
        <v>2009</v>
      </c>
      <c r="B118" s="1">
        <v>6</v>
      </c>
      <c r="C118" s="16">
        <v>373868.30252347398</v>
      </c>
      <c r="D118" s="8">
        <v>37.080635668342097</v>
      </c>
      <c r="E118" s="8">
        <v>290.69629221537099</v>
      </c>
      <c r="F118" s="8">
        <v>0</v>
      </c>
      <c r="G118" s="8">
        <v>193.36367005912101</v>
      </c>
      <c r="H118" s="8">
        <v>0</v>
      </c>
      <c r="I118" s="14">
        <v>0</v>
      </c>
      <c r="J118" s="14">
        <v>0</v>
      </c>
      <c r="K118" s="1"/>
      <c r="L118" s="1"/>
    </row>
    <row r="119" spans="1:12" x14ac:dyDescent="0.3">
      <c r="A119" s="1">
        <v>2009</v>
      </c>
      <c r="B119" s="1">
        <v>7</v>
      </c>
      <c r="C119" s="16">
        <v>383871.21289572999</v>
      </c>
      <c r="D119" s="8">
        <v>36.888803912699998</v>
      </c>
      <c r="E119" s="8">
        <v>318.41148260028501</v>
      </c>
      <c r="F119" s="8">
        <v>0</v>
      </c>
      <c r="G119" s="8">
        <v>290.69629221537099</v>
      </c>
      <c r="H119" s="8">
        <v>0</v>
      </c>
      <c r="I119" s="14">
        <v>0</v>
      </c>
      <c r="J119" s="14">
        <v>0</v>
      </c>
      <c r="K119" s="1"/>
      <c r="L119" s="1"/>
    </row>
    <row r="120" spans="1:12" x14ac:dyDescent="0.3">
      <c r="A120" s="1">
        <v>2009</v>
      </c>
      <c r="B120" s="1">
        <v>8</v>
      </c>
      <c r="C120" s="16">
        <v>376543.4839549</v>
      </c>
      <c r="D120" s="8">
        <v>36.773324664411703</v>
      </c>
      <c r="E120" s="8">
        <v>356.05452345394701</v>
      </c>
      <c r="F120" s="8">
        <v>0</v>
      </c>
      <c r="G120" s="8">
        <v>318.41148260028501</v>
      </c>
      <c r="H120" s="8">
        <v>0</v>
      </c>
      <c r="I120" s="14">
        <v>0</v>
      </c>
      <c r="J120" s="14">
        <v>0</v>
      </c>
      <c r="K120" s="1"/>
      <c r="L120" s="1"/>
    </row>
    <row r="121" spans="1:12" x14ac:dyDescent="0.3">
      <c r="A121" s="1">
        <v>2009</v>
      </c>
      <c r="B121" s="1">
        <v>9</v>
      </c>
      <c r="C121" s="16">
        <v>398798.34014002298</v>
      </c>
      <c r="D121" s="8">
        <v>36.748332785618501</v>
      </c>
      <c r="E121" s="8">
        <v>310.26409597365</v>
      </c>
      <c r="F121" s="8">
        <v>0</v>
      </c>
      <c r="G121" s="8">
        <v>356.05452345394701</v>
      </c>
      <c r="H121" s="8">
        <v>0</v>
      </c>
      <c r="I121" s="14">
        <v>0</v>
      </c>
      <c r="J121" s="14">
        <v>0</v>
      </c>
      <c r="K121" s="1"/>
      <c r="L121" s="1"/>
    </row>
    <row r="122" spans="1:12" x14ac:dyDescent="0.3">
      <c r="A122" s="1">
        <v>2009</v>
      </c>
      <c r="B122" s="1">
        <v>10</v>
      </c>
      <c r="C122" s="16">
        <v>386433.36297162902</v>
      </c>
      <c r="D122" s="8">
        <v>36.805682045052002</v>
      </c>
      <c r="E122" s="8">
        <v>253.98000492253999</v>
      </c>
      <c r="F122" s="8">
        <v>7.8255867955241296</v>
      </c>
      <c r="G122" s="8">
        <v>310.26409597365</v>
      </c>
      <c r="H122" s="8">
        <v>0</v>
      </c>
      <c r="I122" s="14">
        <v>0</v>
      </c>
      <c r="J122" s="14">
        <v>0</v>
      </c>
      <c r="K122" s="1"/>
      <c r="L122" s="1"/>
    </row>
    <row r="123" spans="1:12" x14ac:dyDescent="0.3">
      <c r="A123" s="1">
        <v>2009</v>
      </c>
      <c r="B123" s="1">
        <v>11</v>
      </c>
      <c r="C123" s="16">
        <v>363858.44881196797</v>
      </c>
      <c r="D123" s="8">
        <v>36.940044540576402</v>
      </c>
      <c r="E123" s="8">
        <v>124.51115722310399</v>
      </c>
      <c r="F123" s="8">
        <v>23.5727007444682</v>
      </c>
      <c r="G123" s="8">
        <v>253.98000492253999</v>
      </c>
      <c r="H123" s="8">
        <v>0</v>
      </c>
      <c r="I123" s="14">
        <v>0</v>
      </c>
      <c r="J123" s="14">
        <v>0</v>
      </c>
      <c r="K123" s="1"/>
      <c r="L123" s="1"/>
    </row>
    <row r="124" spans="1:12" x14ac:dyDescent="0.3">
      <c r="A124" s="1">
        <v>2009</v>
      </c>
      <c r="B124" s="1">
        <v>12</v>
      </c>
      <c r="C124" s="16">
        <v>373506.84497494902</v>
      </c>
      <c r="D124" s="8">
        <v>37.117684981619</v>
      </c>
      <c r="E124" s="8">
        <v>64.378981964781005</v>
      </c>
      <c r="F124" s="8">
        <v>50.576373705213797</v>
      </c>
      <c r="G124" s="8">
        <v>124.51115722310399</v>
      </c>
      <c r="H124" s="8">
        <v>0</v>
      </c>
      <c r="I124" s="14">
        <v>0</v>
      </c>
      <c r="J124" s="14">
        <v>1</v>
      </c>
      <c r="K124" s="1"/>
      <c r="L124" s="1"/>
    </row>
    <row r="125" spans="1:12" x14ac:dyDescent="0.3">
      <c r="A125" s="1">
        <v>2010</v>
      </c>
      <c r="B125" s="1">
        <v>1</v>
      </c>
      <c r="C125" s="16">
        <v>348327.84635645302</v>
      </c>
      <c r="D125" s="8">
        <v>37.3201157897497</v>
      </c>
      <c r="E125" s="8">
        <v>18.124593485966699</v>
      </c>
      <c r="F125" s="8">
        <v>275.40272710222303</v>
      </c>
      <c r="G125" s="8">
        <v>64.378981964781005</v>
      </c>
      <c r="H125" s="8">
        <v>0</v>
      </c>
      <c r="I125" s="14">
        <v>0</v>
      </c>
      <c r="J125" s="14">
        <v>0</v>
      </c>
      <c r="K125" s="1"/>
      <c r="L125" s="1"/>
    </row>
    <row r="126" spans="1:12" x14ac:dyDescent="0.3">
      <c r="A126" s="1">
        <v>2010</v>
      </c>
      <c r="B126" s="1">
        <v>2</v>
      </c>
      <c r="C126" s="16">
        <v>314938.68901903398</v>
      </c>
      <c r="D126" s="8">
        <v>37.513833530560099</v>
      </c>
      <c r="E126" s="8">
        <v>10.0912721542049</v>
      </c>
      <c r="F126" s="8">
        <v>158.64482318120201</v>
      </c>
      <c r="G126" s="8">
        <v>18.124593485966699</v>
      </c>
      <c r="H126" s="8">
        <v>0</v>
      </c>
      <c r="I126" s="14">
        <v>0</v>
      </c>
      <c r="J126" s="14">
        <v>0</v>
      </c>
      <c r="K126" s="1"/>
      <c r="L126" s="1"/>
    </row>
    <row r="127" spans="1:12" x14ac:dyDescent="0.3">
      <c r="A127" s="1">
        <v>2010</v>
      </c>
      <c r="B127" s="1">
        <v>3</v>
      </c>
      <c r="C127" s="16">
        <v>303994.43894582702</v>
      </c>
      <c r="D127" s="8">
        <v>37.667524121843101</v>
      </c>
      <c r="E127" s="8">
        <v>14.192357639291499</v>
      </c>
      <c r="F127" s="8">
        <v>152.51385483672701</v>
      </c>
      <c r="G127" s="8">
        <v>10.0912721542049</v>
      </c>
      <c r="H127" s="8">
        <v>0</v>
      </c>
      <c r="I127" s="14">
        <v>0</v>
      </c>
      <c r="J127" s="14">
        <v>0</v>
      </c>
      <c r="K127" s="1"/>
      <c r="L127" s="1"/>
    </row>
    <row r="128" spans="1:12" x14ac:dyDescent="0.3">
      <c r="A128" s="1">
        <v>2010</v>
      </c>
      <c r="B128" s="1">
        <v>4</v>
      </c>
      <c r="C128" s="16">
        <v>317989.18110005802</v>
      </c>
      <c r="D128" s="8">
        <v>37.801646437848902</v>
      </c>
      <c r="E128" s="8">
        <v>81.765451730198606</v>
      </c>
      <c r="F128" s="8">
        <v>11.34792079134</v>
      </c>
      <c r="G128" s="8">
        <v>14.192357639291499</v>
      </c>
      <c r="H128" s="8">
        <v>0</v>
      </c>
      <c r="I128" s="14">
        <v>0</v>
      </c>
      <c r="J128" s="14">
        <v>0</v>
      </c>
      <c r="K128" s="1"/>
      <c r="L128" s="1"/>
    </row>
    <row r="129" spans="1:12" x14ac:dyDescent="0.3">
      <c r="A129" s="1">
        <v>2010</v>
      </c>
      <c r="B129" s="1">
        <v>5</v>
      </c>
      <c r="C129" s="16">
        <v>352445.58066394902</v>
      </c>
      <c r="D129" s="8">
        <v>37.887246333427903</v>
      </c>
      <c r="E129" s="8">
        <v>235.20518287858101</v>
      </c>
      <c r="F129" s="8">
        <v>0</v>
      </c>
      <c r="G129" s="8">
        <v>81.765451730198606</v>
      </c>
      <c r="H129" s="8">
        <v>0</v>
      </c>
      <c r="I129" s="14">
        <v>0</v>
      </c>
      <c r="J129" s="14">
        <v>0</v>
      </c>
      <c r="K129" s="1"/>
      <c r="L129" s="1"/>
    </row>
    <row r="130" spans="1:12" x14ac:dyDescent="0.3">
      <c r="A130" s="1">
        <v>2010</v>
      </c>
      <c r="B130" s="1">
        <v>6</v>
      </c>
      <c r="C130" s="16">
        <v>390366.708478513</v>
      </c>
      <c r="D130" s="8">
        <v>37.939284411554297</v>
      </c>
      <c r="E130" s="8">
        <v>361.45504892939999</v>
      </c>
      <c r="F130" s="8">
        <v>0</v>
      </c>
      <c r="G130" s="8">
        <v>235.20518287858101</v>
      </c>
      <c r="H130" s="8">
        <v>0</v>
      </c>
      <c r="I130" s="14">
        <v>0</v>
      </c>
      <c r="J130" s="14">
        <v>0</v>
      </c>
      <c r="K130" s="1"/>
      <c r="L130" s="1"/>
    </row>
    <row r="131" spans="1:12" x14ac:dyDescent="0.3">
      <c r="A131" s="1">
        <v>2010</v>
      </c>
      <c r="B131" s="1">
        <v>7</v>
      </c>
      <c r="C131" s="16">
        <v>393009.29583211901</v>
      </c>
      <c r="D131" s="8">
        <v>37.967699382617603</v>
      </c>
      <c r="E131" s="8">
        <v>352.69258151610597</v>
      </c>
      <c r="F131" s="8">
        <v>0</v>
      </c>
      <c r="G131" s="8">
        <v>361.45504892939999</v>
      </c>
      <c r="H131" s="8">
        <v>0</v>
      </c>
      <c r="I131" s="14">
        <v>0</v>
      </c>
      <c r="J131" s="14">
        <v>0</v>
      </c>
      <c r="K131" s="1"/>
      <c r="L131" s="1"/>
    </row>
    <row r="132" spans="1:12" x14ac:dyDescent="0.3">
      <c r="A132" s="1">
        <v>2010</v>
      </c>
      <c r="B132" s="1">
        <v>8</v>
      </c>
      <c r="C132" s="16">
        <v>389584.69230769202</v>
      </c>
      <c r="D132" s="8">
        <v>37.989789254922599</v>
      </c>
      <c r="E132" s="8">
        <v>362.03321597310298</v>
      </c>
      <c r="F132" s="8">
        <v>0</v>
      </c>
      <c r="G132" s="8">
        <v>352.69258151610597</v>
      </c>
      <c r="H132" s="8">
        <v>0</v>
      </c>
      <c r="I132" s="14">
        <v>0</v>
      </c>
      <c r="J132" s="14">
        <v>0</v>
      </c>
      <c r="K132" s="1"/>
      <c r="L132" s="1"/>
    </row>
    <row r="133" spans="1:12" x14ac:dyDescent="0.3">
      <c r="A133" s="1">
        <v>2010</v>
      </c>
      <c r="B133" s="1">
        <v>9</v>
      </c>
      <c r="C133" s="16">
        <v>397495.53308073402</v>
      </c>
      <c r="D133" s="8">
        <v>38.026148181549402</v>
      </c>
      <c r="E133" s="8">
        <v>329.82039538151997</v>
      </c>
      <c r="F133" s="8">
        <v>0</v>
      </c>
      <c r="G133" s="8">
        <v>362.03321597310298</v>
      </c>
      <c r="H133" s="8">
        <v>0</v>
      </c>
      <c r="I133" s="14">
        <v>0</v>
      </c>
      <c r="J133" s="14">
        <v>0</v>
      </c>
      <c r="K133" s="1"/>
      <c r="L133" s="1"/>
    </row>
    <row r="134" spans="1:12" x14ac:dyDescent="0.3">
      <c r="A134" s="1">
        <v>2010</v>
      </c>
      <c r="B134" s="1">
        <v>10</v>
      </c>
      <c r="C134" s="16">
        <v>379354.29020876199</v>
      </c>
      <c r="D134" s="8">
        <v>38.096915693174601</v>
      </c>
      <c r="E134" s="8">
        <v>175.64700209624201</v>
      </c>
      <c r="F134" s="8">
        <v>0.44350722722807101</v>
      </c>
      <c r="G134" s="8">
        <v>329.82039538151997</v>
      </c>
      <c r="H134" s="8">
        <v>0</v>
      </c>
      <c r="I134" s="14">
        <v>0</v>
      </c>
      <c r="J134" s="14">
        <v>0</v>
      </c>
      <c r="K134" s="1"/>
      <c r="L134" s="1"/>
    </row>
    <row r="135" spans="1:12" x14ac:dyDescent="0.3">
      <c r="A135" s="1">
        <v>2010</v>
      </c>
      <c r="B135" s="1">
        <v>11</v>
      </c>
      <c r="C135" s="16">
        <v>348452.47334692703</v>
      </c>
      <c r="D135" s="8">
        <v>38.216604213143498</v>
      </c>
      <c r="E135" s="8">
        <v>88.251825721408693</v>
      </c>
      <c r="F135" s="8">
        <v>30.865949640609301</v>
      </c>
      <c r="G135" s="8">
        <v>175.64700209624201</v>
      </c>
      <c r="H135" s="8">
        <v>0</v>
      </c>
      <c r="I135" s="14">
        <v>0</v>
      </c>
      <c r="J135" s="14">
        <v>0</v>
      </c>
      <c r="K135" s="1"/>
      <c r="L135" s="1"/>
    </row>
    <row r="136" spans="1:12" x14ac:dyDescent="0.3">
      <c r="A136" s="1">
        <v>2010</v>
      </c>
      <c r="B136" s="1">
        <v>12</v>
      </c>
      <c r="C136" s="16">
        <v>334006.56273435202</v>
      </c>
      <c r="D136" s="8">
        <v>38.338670151818697</v>
      </c>
      <c r="E136" s="8">
        <v>10.862833711145299</v>
      </c>
      <c r="F136" s="8">
        <v>270.33875317322202</v>
      </c>
      <c r="G136" s="8">
        <v>88.251825721408693</v>
      </c>
      <c r="H136" s="8">
        <v>0</v>
      </c>
      <c r="I136" s="14">
        <v>0</v>
      </c>
      <c r="J136" s="14">
        <v>1</v>
      </c>
      <c r="K136" s="1"/>
      <c r="L136" s="1"/>
    </row>
    <row r="137" spans="1:12" x14ac:dyDescent="0.3">
      <c r="A137" s="1">
        <v>2011</v>
      </c>
      <c r="B137" s="1">
        <v>1</v>
      </c>
      <c r="C137" s="16">
        <v>330167.48689893499</v>
      </c>
      <c r="D137" s="8">
        <v>38.418448475885498</v>
      </c>
      <c r="E137" s="8">
        <v>14.0875064688923</v>
      </c>
      <c r="F137" s="8">
        <v>134.008412261361</v>
      </c>
      <c r="G137" s="8">
        <v>10.862833711145299</v>
      </c>
      <c r="H137" s="8">
        <v>0</v>
      </c>
      <c r="I137" s="14">
        <v>0</v>
      </c>
      <c r="J137" s="14">
        <v>0</v>
      </c>
      <c r="K137" s="1"/>
      <c r="L137" s="1"/>
    </row>
    <row r="138" spans="1:12" x14ac:dyDescent="0.3">
      <c r="A138" s="1">
        <v>2011</v>
      </c>
      <c r="B138" s="1">
        <v>2</v>
      </c>
      <c r="C138" s="16">
        <v>311446.33734249702</v>
      </c>
      <c r="D138" s="8">
        <v>38.415066843374298</v>
      </c>
      <c r="E138" s="8">
        <v>33.297629086731099</v>
      </c>
      <c r="F138" s="8">
        <v>66.010775784611099</v>
      </c>
      <c r="G138" s="8">
        <v>14.0875064688923</v>
      </c>
      <c r="H138" s="8">
        <v>0</v>
      </c>
      <c r="I138" s="14">
        <v>0</v>
      </c>
      <c r="J138" s="14">
        <v>0</v>
      </c>
      <c r="K138" s="1"/>
      <c r="L138" s="1"/>
    </row>
    <row r="139" spans="1:12" x14ac:dyDescent="0.3">
      <c r="A139" s="1">
        <v>2011</v>
      </c>
      <c r="B139" s="1">
        <v>3</v>
      </c>
      <c r="C139" s="16">
        <v>319240.06067544402</v>
      </c>
      <c r="D139" s="8">
        <v>38.368221003711199</v>
      </c>
      <c r="E139" s="8">
        <v>71.929921377919001</v>
      </c>
      <c r="F139" s="8">
        <v>28.6163570585685</v>
      </c>
      <c r="G139" s="8">
        <v>33.297629086731099</v>
      </c>
      <c r="H139" s="8">
        <v>0</v>
      </c>
      <c r="I139" s="14">
        <v>0</v>
      </c>
      <c r="J139" s="14">
        <v>0</v>
      </c>
      <c r="K139" s="1"/>
      <c r="L139" s="1"/>
    </row>
    <row r="140" spans="1:12" x14ac:dyDescent="0.3">
      <c r="A140" s="1">
        <v>2011</v>
      </c>
      <c r="B140" s="1">
        <v>4</v>
      </c>
      <c r="C140" s="16">
        <v>358375.428979708</v>
      </c>
      <c r="D140" s="8">
        <v>38.315297277533098</v>
      </c>
      <c r="E140" s="8">
        <v>194.056802061459</v>
      </c>
      <c r="F140" s="8">
        <v>0.89275262751143103</v>
      </c>
      <c r="G140" s="8">
        <v>71.929921377919001</v>
      </c>
      <c r="H140" s="8">
        <v>0</v>
      </c>
      <c r="I140" s="14">
        <v>0</v>
      </c>
      <c r="J140" s="14">
        <v>0</v>
      </c>
      <c r="K140" s="1"/>
      <c r="L140" s="1"/>
    </row>
    <row r="141" spans="1:12" x14ac:dyDescent="0.3">
      <c r="A141" s="1">
        <v>2011</v>
      </c>
      <c r="B141" s="1">
        <v>5</v>
      </c>
      <c r="C141" s="16">
        <v>359032.87703746097</v>
      </c>
      <c r="D141" s="8">
        <v>38.296595959757099</v>
      </c>
      <c r="E141" s="8">
        <v>225.86808616688501</v>
      </c>
      <c r="F141" s="8">
        <v>4.5538719540338902E-3</v>
      </c>
      <c r="G141" s="8">
        <v>194.056802061459</v>
      </c>
      <c r="H141" s="8">
        <v>0</v>
      </c>
      <c r="I141" s="14">
        <v>0</v>
      </c>
      <c r="J141" s="14">
        <v>0</v>
      </c>
      <c r="K141" s="1"/>
      <c r="L141" s="1"/>
    </row>
    <row r="142" spans="1:12" x14ac:dyDescent="0.3">
      <c r="A142" s="1">
        <v>2011</v>
      </c>
      <c r="B142" s="1">
        <v>6</v>
      </c>
      <c r="C142" s="16">
        <v>387116.46947004599</v>
      </c>
      <c r="D142" s="8">
        <v>38.289708320844802</v>
      </c>
      <c r="E142" s="8">
        <v>319.23238938915301</v>
      </c>
      <c r="F142" s="8">
        <v>0</v>
      </c>
      <c r="G142" s="8">
        <v>225.86808616688501</v>
      </c>
      <c r="H142" s="8">
        <v>0</v>
      </c>
      <c r="I142" s="14">
        <v>0</v>
      </c>
      <c r="J142" s="14">
        <v>0</v>
      </c>
      <c r="K142" s="1"/>
      <c r="L142" s="1"/>
    </row>
    <row r="143" spans="1:12" x14ac:dyDescent="0.3">
      <c r="A143" s="1">
        <v>2011</v>
      </c>
      <c r="B143" s="1">
        <v>7</v>
      </c>
      <c r="C143" s="16">
        <v>379945.90043415298</v>
      </c>
      <c r="D143" s="8">
        <v>38.260723209440101</v>
      </c>
      <c r="E143" s="8">
        <v>370.40277656987001</v>
      </c>
      <c r="F143" s="8">
        <v>0</v>
      </c>
      <c r="G143" s="8">
        <v>319.23238938915301</v>
      </c>
      <c r="H143" s="8">
        <v>0</v>
      </c>
      <c r="I143" s="14">
        <v>0</v>
      </c>
      <c r="J143" s="14">
        <v>0</v>
      </c>
      <c r="K143" s="1"/>
      <c r="L143" s="1"/>
    </row>
    <row r="144" spans="1:12" x14ac:dyDescent="0.3">
      <c r="A144" s="1">
        <v>2011</v>
      </c>
      <c r="B144" s="1">
        <v>8</v>
      </c>
      <c r="C144" s="16">
        <v>389110.70289017301</v>
      </c>
      <c r="D144" s="8">
        <v>38.187080292042602</v>
      </c>
      <c r="E144" s="8">
        <v>342.38255905343999</v>
      </c>
      <c r="F144" s="8">
        <v>0</v>
      </c>
      <c r="G144" s="8">
        <v>370.40277656987001</v>
      </c>
      <c r="H144" s="8">
        <v>0</v>
      </c>
      <c r="I144" s="14">
        <v>0</v>
      </c>
      <c r="J144" s="14">
        <v>0</v>
      </c>
      <c r="K144" s="1"/>
      <c r="L144" s="1"/>
    </row>
    <row r="145" spans="1:12" x14ac:dyDescent="0.3">
      <c r="A145" s="1">
        <v>2011</v>
      </c>
      <c r="B145" s="1">
        <v>9</v>
      </c>
      <c r="C145" s="16">
        <v>415769.31746952998</v>
      </c>
      <c r="D145" s="8">
        <v>38.108614201008002</v>
      </c>
      <c r="E145" s="8">
        <v>298.65346555739399</v>
      </c>
      <c r="F145" s="8">
        <v>0</v>
      </c>
      <c r="G145" s="8">
        <v>342.38255905343999</v>
      </c>
      <c r="H145" s="8">
        <v>0</v>
      </c>
      <c r="I145" s="14">
        <v>0</v>
      </c>
      <c r="J145" s="14">
        <v>0</v>
      </c>
      <c r="K145" s="1"/>
      <c r="L145" s="1"/>
    </row>
    <row r="146" spans="1:12" x14ac:dyDescent="0.3">
      <c r="A146" s="1">
        <v>2011</v>
      </c>
      <c r="B146" s="1">
        <v>10</v>
      </c>
      <c r="C146" s="16">
        <v>377181.590269637</v>
      </c>
      <c r="D146" s="8">
        <v>38.079609805488502</v>
      </c>
      <c r="E146" s="8">
        <v>161.51919520840701</v>
      </c>
      <c r="F146" s="8">
        <v>4.60736487579151</v>
      </c>
      <c r="G146" s="8">
        <v>298.65346555739399</v>
      </c>
      <c r="H146" s="8">
        <v>0</v>
      </c>
      <c r="I146" s="14">
        <v>0</v>
      </c>
      <c r="J146" s="14">
        <v>0</v>
      </c>
      <c r="K146" s="1"/>
      <c r="L146" s="1"/>
    </row>
    <row r="147" spans="1:12" x14ac:dyDescent="0.3">
      <c r="A147" s="1">
        <v>2011</v>
      </c>
      <c r="B147" s="1">
        <v>11</v>
      </c>
      <c r="C147" s="16">
        <v>342167.52920457901</v>
      </c>
      <c r="D147" s="8">
        <v>38.134137760034697</v>
      </c>
      <c r="E147" s="8">
        <v>81.388173550047895</v>
      </c>
      <c r="F147" s="8">
        <v>13.280460257928601</v>
      </c>
      <c r="G147" s="8">
        <v>161.51919520840701</v>
      </c>
      <c r="H147" s="8">
        <v>0</v>
      </c>
      <c r="I147" s="14">
        <v>0</v>
      </c>
      <c r="J147" s="14">
        <v>0</v>
      </c>
      <c r="K147" s="1"/>
      <c r="L147" s="1"/>
    </row>
    <row r="148" spans="1:12" x14ac:dyDescent="0.3">
      <c r="A148" s="1">
        <v>2011</v>
      </c>
      <c r="B148" s="1">
        <v>12</v>
      </c>
      <c r="C148" s="16">
        <v>346870.77692079498</v>
      </c>
      <c r="D148" s="8">
        <v>38.238915986602997</v>
      </c>
      <c r="E148" s="8">
        <v>47.9216318132518</v>
      </c>
      <c r="F148" s="8">
        <v>28.9623217147705</v>
      </c>
      <c r="G148" s="8">
        <v>81.388173550047895</v>
      </c>
      <c r="H148" s="8">
        <v>0</v>
      </c>
      <c r="I148" s="14">
        <v>0</v>
      </c>
      <c r="J148" s="14">
        <v>1</v>
      </c>
      <c r="K148" s="1"/>
      <c r="L148" s="1"/>
    </row>
    <row r="149" spans="1:12" x14ac:dyDescent="0.3">
      <c r="A149" s="1">
        <v>2012</v>
      </c>
      <c r="B149" s="1">
        <v>1</v>
      </c>
      <c r="C149" s="16">
        <v>350143.41619360598</v>
      </c>
      <c r="D149" s="8">
        <v>38.353516133206</v>
      </c>
      <c r="E149" s="8">
        <v>27.1113494821915</v>
      </c>
      <c r="F149" s="8">
        <v>108.983258256786</v>
      </c>
      <c r="G149" s="8">
        <v>47.9216318132518</v>
      </c>
      <c r="H149" s="8">
        <v>0</v>
      </c>
      <c r="I149" s="14">
        <v>0</v>
      </c>
      <c r="J149" s="14">
        <v>0</v>
      </c>
      <c r="K149" s="1"/>
      <c r="L149" s="1"/>
    </row>
    <row r="150" spans="1:12" x14ac:dyDescent="0.3">
      <c r="A150" s="1">
        <v>2012</v>
      </c>
      <c r="B150" s="1">
        <v>2</v>
      </c>
      <c r="C150" s="16">
        <v>328574.004190362</v>
      </c>
      <c r="D150" s="8">
        <v>38.4316517757022</v>
      </c>
      <c r="E150" s="8">
        <v>50.063863942660497</v>
      </c>
      <c r="F150" s="8">
        <v>35.001310990525603</v>
      </c>
      <c r="G150" s="8">
        <v>27.1113494821915</v>
      </c>
      <c r="H150" s="8">
        <v>0</v>
      </c>
      <c r="I150" s="14">
        <v>0</v>
      </c>
      <c r="J150" s="14">
        <v>0</v>
      </c>
      <c r="K150" s="1"/>
      <c r="L150" s="1"/>
    </row>
    <row r="151" spans="1:12" x14ac:dyDescent="0.3">
      <c r="A151" s="1">
        <v>2012</v>
      </c>
      <c r="B151" s="1">
        <v>3</v>
      </c>
      <c r="C151" s="16">
        <v>339752.64441132598</v>
      </c>
      <c r="D151" s="8">
        <v>38.451923361694497</v>
      </c>
      <c r="E151" s="8">
        <v>89.238204374581301</v>
      </c>
      <c r="F151" s="8">
        <v>8.8488975015420408</v>
      </c>
      <c r="G151" s="8">
        <v>50.063863942660497</v>
      </c>
      <c r="H151" s="8">
        <v>0</v>
      </c>
      <c r="I151" s="14">
        <v>0</v>
      </c>
      <c r="J151" s="14">
        <v>0</v>
      </c>
      <c r="K151" s="1"/>
      <c r="L151" s="1"/>
    </row>
    <row r="152" spans="1:12" x14ac:dyDescent="0.3">
      <c r="A152" s="1">
        <v>2012</v>
      </c>
      <c r="B152" s="1">
        <v>4</v>
      </c>
      <c r="C152" s="16">
        <v>355526.68809241703</v>
      </c>
      <c r="D152" s="8">
        <v>38.401071698218999</v>
      </c>
      <c r="E152" s="8">
        <v>106.453177474748</v>
      </c>
      <c r="F152" s="8">
        <v>7.0099191511434302</v>
      </c>
      <c r="G152" s="8">
        <v>89.238204374581301</v>
      </c>
      <c r="H152" s="8">
        <v>0</v>
      </c>
      <c r="I152" s="14">
        <v>0</v>
      </c>
      <c r="J152" s="14">
        <v>0</v>
      </c>
      <c r="K152" s="1"/>
      <c r="L152" s="1"/>
    </row>
    <row r="153" spans="1:12" x14ac:dyDescent="0.3">
      <c r="A153" s="1">
        <v>2012</v>
      </c>
      <c r="B153" s="1">
        <v>5</v>
      </c>
      <c r="C153" s="16">
        <v>364331.09080188698</v>
      </c>
      <c r="D153" s="8">
        <v>38.289695592591897</v>
      </c>
      <c r="E153" s="8">
        <v>202.05259632338499</v>
      </c>
      <c r="F153" s="8">
        <v>0</v>
      </c>
      <c r="G153" s="8">
        <v>106.453177474748</v>
      </c>
      <c r="H153" s="8">
        <v>0</v>
      </c>
      <c r="I153" s="14">
        <v>0</v>
      </c>
      <c r="J153" s="14">
        <v>0</v>
      </c>
      <c r="K153" s="1"/>
      <c r="L153" s="1"/>
    </row>
    <row r="154" spans="1:12" x14ac:dyDescent="0.3">
      <c r="A154" s="1">
        <v>2012</v>
      </c>
      <c r="B154" s="1">
        <v>6</v>
      </c>
      <c r="C154" s="16">
        <v>384519.68020005903</v>
      </c>
      <c r="D154" s="8">
        <v>38.226351413505597</v>
      </c>
      <c r="E154" s="8">
        <v>276.45568441315498</v>
      </c>
      <c r="F154" s="8">
        <v>0</v>
      </c>
      <c r="G154" s="8">
        <v>202.05259632338499</v>
      </c>
      <c r="H154" s="8">
        <v>0</v>
      </c>
      <c r="I154" s="14">
        <v>0</v>
      </c>
      <c r="J154" s="14">
        <v>0</v>
      </c>
      <c r="K154" s="1"/>
      <c r="L154" s="1"/>
    </row>
    <row r="155" spans="1:12" x14ac:dyDescent="0.3">
      <c r="A155" s="1">
        <v>2012</v>
      </c>
      <c r="B155" s="1">
        <v>7</v>
      </c>
      <c r="C155" s="16">
        <v>391035.81391962699</v>
      </c>
      <c r="D155" s="8">
        <v>38.352349078767503</v>
      </c>
      <c r="E155" s="8">
        <v>321.707977339423</v>
      </c>
      <c r="F155" s="8">
        <v>0</v>
      </c>
      <c r="G155" s="8">
        <v>276.45568441315498</v>
      </c>
      <c r="H155" s="8">
        <v>0</v>
      </c>
      <c r="I155" s="14">
        <v>0</v>
      </c>
      <c r="J155" s="14">
        <v>0</v>
      </c>
      <c r="K155" s="1"/>
      <c r="L155" s="1"/>
    </row>
    <row r="156" spans="1:12" x14ac:dyDescent="0.3">
      <c r="A156" s="1">
        <v>2012</v>
      </c>
      <c r="B156" s="1">
        <v>8</v>
      </c>
      <c r="C156" s="16">
        <v>390594.70116959099</v>
      </c>
      <c r="D156" s="8">
        <v>38.7457830231372</v>
      </c>
      <c r="E156" s="8">
        <v>322.40717165394602</v>
      </c>
      <c r="F156" s="8">
        <v>0</v>
      </c>
      <c r="G156" s="8">
        <v>321.707977339423</v>
      </c>
      <c r="H156" s="8">
        <v>0</v>
      </c>
      <c r="I156" s="14">
        <v>0</v>
      </c>
      <c r="J156" s="14">
        <v>0</v>
      </c>
      <c r="K156" s="1"/>
      <c r="L156" s="1"/>
    </row>
    <row r="157" spans="1:12" x14ac:dyDescent="0.3">
      <c r="A157" s="1">
        <v>2012</v>
      </c>
      <c r="B157" s="1">
        <v>9</v>
      </c>
      <c r="C157" s="16">
        <v>394802.36706993199</v>
      </c>
      <c r="D157" s="8">
        <v>39.185377212154798</v>
      </c>
      <c r="E157" s="8">
        <v>274.50677348457702</v>
      </c>
      <c r="F157" s="8">
        <v>0</v>
      </c>
      <c r="G157" s="8">
        <v>322.40717165394602</v>
      </c>
      <c r="H157" s="8">
        <v>0</v>
      </c>
      <c r="I157" s="14">
        <v>0</v>
      </c>
      <c r="J157" s="14">
        <v>0</v>
      </c>
      <c r="K157" s="1"/>
      <c r="L157" s="1"/>
    </row>
    <row r="158" spans="1:12" x14ac:dyDescent="0.3">
      <c r="A158" s="1">
        <v>2012</v>
      </c>
      <c r="B158" s="1">
        <v>10</v>
      </c>
      <c r="C158" s="16">
        <v>392523.63576751098</v>
      </c>
      <c r="D158" s="8">
        <v>39.377187557801797</v>
      </c>
      <c r="E158" s="8">
        <v>198.718265293027</v>
      </c>
      <c r="F158" s="8">
        <v>10.4713739305961</v>
      </c>
      <c r="G158" s="8">
        <v>274.50677348457702</v>
      </c>
      <c r="H158" s="8">
        <v>0</v>
      </c>
      <c r="I158" s="14">
        <v>0</v>
      </c>
      <c r="J158" s="14">
        <v>0</v>
      </c>
      <c r="K158" s="1"/>
      <c r="L158" s="1"/>
    </row>
    <row r="159" spans="1:12" x14ac:dyDescent="0.3">
      <c r="A159" s="1">
        <v>2012</v>
      </c>
      <c r="B159" s="1">
        <v>11</v>
      </c>
      <c r="C159" s="16">
        <v>347693.12139423098</v>
      </c>
      <c r="D159" s="8">
        <v>39.150212837118197</v>
      </c>
      <c r="E159" s="8">
        <v>39.051797399729999</v>
      </c>
      <c r="F159" s="8">
        <v>47.713830410175198</v>
      </c>
      <c r="G159" s="8">
        <v>198.718265293027</v>
      </c>
      <c r="H159" s="8">
        <v>0</v>
      </c>
      <c r="I159" s="14">
        <v>0</v>
      </c>
      <c r="J159" s="14">
        <v>0</v>
      </c>
      <c r="K159" s="1"/>
      <c r="L159" s="1"/>
    </row>
    <row r="160" spans="1:12" x14ac:dyDescent="0.3">
      <c r="A160" s="1">
        <v>2012</v>
      </c>
      <c r="B160" s="1">
        <v>12</v>
      </c>
      <c r="C160" s="16">
        <v>340638.42938701902</v>
      </c>
      <c r="D160" s="8">
        <v>38.727054277697597</v>
      </c>
      <c r="E160" s="8">
        <v>52.002480932841202</v>
      </c>
      <c r="F160" s="8">
        <v>54.819173587635397</v>
      </c>
      <c r="G160" s="8">
        <v>39.051797399729999</v>
      </c>
      <c r="H160" s="8">
        <v>0</v>
      </c>
      <c r="I160" s="14">
        <v>0</v>
      </c>
      <c r="J160" s="14">
        <v>1</v>
      </c>
      <c r="K160" s="1"/>
      <c r="L160" s="1"/>
    </row>
    <row r="161" spans="1:12" x14ac:dyDescent="0.3">
      <c r="A161" s="1">
        <v>2013</v>
      </c>
      <c r="B161" s="1">
        <v>1</v>
      </c>
      <c r="C161" s="16">
        <v>350870.08353365399</v>
      </c>
      <c r="D161" s="8">
        <v>38.394290784475302</v>
      </c>
      <c r="E161" s="8">
        <v>50.538702541757502</v>
      </c>
      <c r="F161" s="8">
        <v>27.379271598918201</v>
      </c>
      <c r="G161" s="8">
        <v>52.002480932841202</v>
      </c>
      <c r="H161" s="8">
        <v>0</v>
      </c>
      <c r="I161" s="14">
        <v>0</v>
      </c>
      <c r="J161" s="14">
        <v>0</v>
      </c>
      <c r="K161" s="1"/>
      <c r="L161" s="1"/>
    </row>
    <row r="162" spans="1:12" x14ac:dyDescent="0.3">
      <c r="A162" s="1">
        <v>2013</v>
      </c>
      <c r="B162" s="1">
        <v>2</v>
      </c>
      <c r="C162" s="16">
        <v>332178.90753011999</v>
      </c>
      <c r="D162" s="8">
        <v>38.3995211700407</v>
      </c>
      <c r="E162" s="8">
        <v>44.995401174839202</v>
      </c>
      <c r="F162" s="8">
        <v>63.6848845052725</v>
      </c>
      <c r="G162" s="8">
        <v>50.538702541757502</v>
      </c>
      <c r="H162" s="8">
        <v>0</v>
      </c>
      <c r="I162" s="14">
        <v>0</v>
      </c>
      <c r="J162" s="14">
        <v>0</v>
      </c>
      <c r="K162" s="1"/>
      <c r="L162" s="1"/>
    </row>
    <row r="163" spans="1:12" x14ac:dyDescent="0.3">
      <c r="A163" s="1">
        <v>2013</v>
      </c>
      <c r="B163" s="1">
        <v>3</v>
      </c>
      <c r="C163" s="16">
        <v>317028.61883273203</v>
      </c>
      <c r="D163" s="8">
        <v>38.599533550795499</v>
      </c>
      <c r="E163" s="8">
        <v>28.5589391546008</v>
      </c>
      <c r="F163" s="8">
        <v>125.68850876612601</v>
      </c>
      <c r="G163" s="8">
        <v>44.995401174839202</v>
      </c>
      <c r="H163" s="8">
        <v>0</v>
      </c>
      <c r="I163" s="14">
        <v>0</v>
      </c>
      <c r="J163" s="14">
        <v>0</v>
      </c>
      <c r="K163" s="1"/>
      <c r="L163" s="1"/>
    </row>
    <row r="164" spans="1:12" x14ac:dyDescent="0.3">
      <c r="A164" s="1">
        <v>2013</v>
      </c>
      <c r="B164" s="1">
        <v>4</v>
      </c>
      <c r="C164" s="16">
        <v>343371.74518652202</v>
      </c>
      <c r="D164" s="8">
        <v>38.847856996112398</v>
      </c>
      <c r="E164" s="8">
        <v>135.359896196276</v>
      </c>
      <c r="F164" s="8">
        <v>1.96975814482959</v>
      </c>
      <c r="G164" s="8">
        <v>28.5589391546008</v>
      </c>
      <c r="H164" s="8">
        <v>0</v>
      </c>
      <c r="I164" s="14">
        <v>0</v>
      </c>
      <c r="J164" s="14">
        <v>0</v>
      </c>
      <c r="K164" s="1"/>
      <c r="L164" s="1"/>
    </row>
    <row r="165" spans="1:12" x14ac:dyDescent="0.3">
      <c r="A165" s="1">
        <v>2013</v>
      </c>
      <c r="B165" s="1">
        <v>5</v>
      </c>
      <c r="C165" s="16">
        <v>378364.56419529801</v>
      </c>
      <c r="D165" s="8">
        <v>38.969823555153397</v>
      </c>
      <c r="E165" s="8">
        <v>163.92411756805501</v>
      </c>
      <c r="F165" s="8">
        <v>1.4750689909638399</v>
      </c>
      <c r="G165" s="8">
        <v>135.359896196276</v>
      </c>
      <c r="H165" s="8">
        <v>0</v>
      </c>
      <c r="I165" s="14">
        <v>0</v>
      </c>
      <c r="J165" s="14">
        <v>0</v>
      </c>
      <c r="K165" s="1"/>
      <c r="L165" s="1"/>
    </row>
    <row r="166" spans="1:12" x14ac:dyDescent="0.3">
      <c r="A166" s="1">
        <v>2013</v>
      </c>
      <c r="B166" s="1">
        <v>6</v>
      </c>
      <c r="C166" s="16">
        <v>378787.314027149</v>
      </c>
      <c r="D166" s="8">
        <v>38.998212322279201</v>
      </c>
      <c r="E166" s="8">
        <v>272.87629990709797</v>
      </c>
      <c r="F166" s="8">
        <v>0</v>
      </c>
      <c r="G166" s="8">
        <v>163.92411756805501</v>
      </c>
      <c r="H166" s="8">
        <v>0</v>
      </c>
      <c r="I166" s="14">
        <v>0</v>
      </c>
      <c r="J166" s="14">
        <v>0</v>
      </c>
      <c r="K166" s="1"/>
      <c r="L166" s="1"/>
    </row>
    <row r="167" spans="1:12" x14ac:dyDescent="0.3">
      <c r="A167" s="1">
        <v>2013</v>
      </c>
      <c r="B167" s="1">
        <v>7</v>
      </c>
      <c r="C167" s="16">
        <v>383395.54680399899</v>
      </c>
      <c r="D167" s="8">
        <v>38.999236584195202</v>
      </c>
      <c r="E167" s="8">
        <v>293.70814398852201</v>
      </c>
      <c r="F167" s="8">
        <v>0</v>
      </c>
      <c r="G167" s="8">
        <v>272.87629990709797</v>
      </c>
      <c r="H167" s="8">
        <v>0</v>
      </c>
      <c r="I167" s="14">
        <v>0</v>
      </c>
      <c r="J167" s="14">
        <v>0</v>
      </c>
      <c r="K167" s="1"/>
      <c r="L167" s="1"/>
    </row>
    <row r="168" spans="1:12" x14ac:dyDescent="0.3">
      <c r="A168" s="1">
        <v>2013</v>
      </c>
      <c r="B168" s="1">
        <v>8</v>
      </c>
      <c r="C168" s="16">
        <v>404447.40522478701</v>
      </c>
      <c r="D168" s="8">
        <v>39.027847667341199</v>
      </c>
      <c r="E168" s="8">
        <v>337.54482289408099</v>
      </c>
      <c r="F168" s="8">
        <v>0</v>
      </c>
      <c r="G168" s="8">
        <v>293.70814398852201</v>
      </c>
      <c r="H168" s="8">
        <v>0</v>
      </c>
      <c r="I168" s="14">
        <v>0</v>
      </c>
      <c r="J168" s="14">
        <v>0</v>
      </c>
      <c r="K168" s="1"/>
      <c r="L168" s="1"/>
    </row>
    <row r="169" spans="1:12" x14ac:dyDescent="0.3">
      <c r="A169" s="1">
        <v>2013</v>
      </c>
      <c r="B169" s="1">
        <v>9</v>
      </c>
      <c r="C169" s="16">
        <v>420586.87310261099</v>
      </c>
      <c r="D169" s="8">
        <v>39.075966676129099</v>
      </c>
      <c r="E169" s="8">
        <v>270.04400483226198</v>
      </c>
      <c r="F169" s="8">
        <v>0</v>
      </c>
      <c r="G169" s="8">
        <v>337.54482289408099</v>
      </c>
      <c r="H169" s="8">
        <v>0</v>
      </c>
      <c r="I169" s="14">
        <v>0</v>
      </c>
      <c r="J169" s="14">
        <v>0</v>
      </c>
      <c r="K169" s="1"/>
      <c r="L169" s="1"/>
    </row>
    <row r="170" spans="1:12" x14ac:dyDescent="0.3">
      <c r="A170" s="1">
        <v>2013</v>
      </c>
      <c r="B170" s="1">
        <v>10</v>
      </c>
      <c r="C170" s="16">
        <v>383298.48563569703</v>
      </c>
      <c r="D170" s="8">
        <v>39.1183332121294</v>
      </c>
      <c r="E170" s="8">
        <v>213.28592721551499</v>
      </c>
      <c r="F170" s="8">
        <v>5.3677058274147399E-2</v>
      </c>
      <c r="G170" s="8">
        <v>270.04400483226198</v>
      </c>
      <c r="H170" s="8">
        <v>0</v>
      </c>
      <c r="I170" s="14">
        <v>0</v>
      </c>
      <c r="J170" s="14">
        <v>0</v>
      </c>
      <c r="K170" s="1"/>
      <c r="L170" s="1"/>
    </row>
    <row r="171" spans="1:12" x14ac:dyDescent="0.3">
      <c r="A171" s="1">
        <v>2013</v>
      </c>
      <c r="B171" s="1">
        <v>11</v>
      </c>
      <c r="C171" s="16">
        <v>366442.967157765</v>
      </c>
      <c r="D171" s="8">
        <v>39.1422083456089</v>
      </c>
      <c r="E171" s="8">
        <v>110.233158852914</v>
      </c>
      <c r="F171" s="8">
        <v>10.9920120792783</v>
      </c>
      <c r="G171" s="8">
        <v>213.28592721551499</v>
      </c>
      <c r="H171" s="8">
        <v>0</v>
      </c>
      <c r="I171" s="14">
        <v>0</v>
      </c>
      <c r="J171" s="14">
        <v>0</v>
      </c>
      <c r="K171" s="1"/>
      <c r="L171" s="1"/>
    </row>
    <row r="172" spans="1:12" x14ac:dyDescent="0.3">
      <c r="A172" s="1">
        <v>2013</v>
      </c>
      <c r="B172" s="1">
        <v>12</v>
      </c>
      <c r="C172" s="16">
        <v>370156.81248078699</v>
      </c>
      <c r="D172" s="8">
        <v>39.160854229759501</v>
      </c>
      <c r="E172" s="8">
        <v>79.0050797458387</v>
      </c>
      <c r="F172" s="8">
        <v>14.4176955581142</v>
      </c>
      <c r="G172" s="8">
        <v>110.233158852914</v>
      </c>
      <c r="H172" s="8">
        <v>0</v>
      </c>
      <c r="I172" s="14">
        <v>0</v>
      </c>
      <c r="J172" s="14">
        <v>1</v>
      </c>
      <c r="K172" s="1"/>
      <c r="L172" s="1"/>
    </row>
    <row r="173" spans="1:12" x14ac:dyDescent="0.3">
      <c r="A173" s="1">
        <v>2014</v>
      </c>
      <c r="B173" s="1">
        <v>1</v>
      </c>
      <c r="C173" s="16">
        <v>362022.939533456</v>
      </c>
      <c r="D173" s="8">
        <v>39.1985241958781</v>
      </c>
      <c r="E173" s="8">
        <v>26.956862918744299</v>
      </c>
      <c r="F173" s="8">
        <v>133.79215584176399</v>
      </c>
      <c r="G173" s="8">
        <v>79.0050797458387</v>
      </c>
      <c r="H173" s="8">
        <v>0</v>
      </c>
      <c r="I173" s="14">
        <v>0</v>
      </c>
      <c r="J173" s="14">
        <v>0</v>
      </c>
      <c r="K173" s="1"/>
      <c r="L173" s="1"/>
    </row>
    <row r="174" spans="1:12" x14ac:dyDescent="0.3">
      <c r="A174" s="1">
        <v>2014</v>
      </c>
      <c r="B174" s="1">
        <v>2</v>
      </c>
      <c r="C174" s="16">
        <v>336805.78503526503</v>
      </c>
      <c r="D174" s="8">
        <v>39.268428511558803</v>
      </c>
      <c r="E174" s="8">
        <v>57.510679559652502</v>
      </c>
      <c r="F174" s="8">
        <v>34.237566708296001</v>
      </c>
      <c r="G174" s="8">
        <v>26.956862918744299</v>
      </c>
      <c r="H174" s="8">
        <v>0</v>
      </c>
      <c r="I174" s="14">
        <v>0</v>
      </c>
      <c r="J174" s="14">
        <v>0</v>
      </c>
      <c r="K174" s="1"/>
      <c r="L174" s="1"/>
    </row>
    <row r="175" spans="1:12" x14ac:dyDescent="0.3">
      <c r="A175" s="1">
        <v>2014</v>
      </c>
      <c r="B175" s="1">
        <v>3</v>
      </c>
      <c r="C175" s="16">
        <v>336549.496014715</v>
      </c>
      <c r="D175" s="8">
        <v>39.338215796201098</v>
      </c>
      <c r="E175" s="8">
        <v>62.201782234603002</v>
      </c>
      <c r="F175" s="8">
        <v>29.613069415238598</v>
      </c>
      <c r="G175" s="8">
        <v>57.510679559652502</v>
      </c>
      <c r="H175" s="8">
        <v>0</v>
      </c>
      <c r="I175" s="14">
        <v>0</v>
      </c>
      <c r="J175" s="14">
        <v>0</v>
      </c>
      <c r="K175" s="1"/>
      <c r="L175" s="1"/>
    </row>
    <row r="176" spans="1:12" x14ac:dyDescent="0.3">
      <c r="A176" s="1">
        <v>2014</v>
      </c>
      <c r="B176" s="1">
        <v>4</v>
      </c>
      <c r="C176" s="16">
        <v>346014.860522273</v>
      </c>
      <c r="D176" s="8">
        <v>39.390145618659297</v>
      </c>
      <c r="E176" s="8">
        <v>137.13602413996</v>
      </c>
      <c r="F176" s="8">
        <v>4.2291372897970696</v>
      </c>
      <c r="G176" s="8">
        <v>62.201782234603002</v>
      </c>
      <c r="H176" s="8">
        <v>0</v>
      </c>
      <c r="I176" s="14">
        <v>0</v>
      </c>
      <c r="J176" s="14">
        <v>0</v>
      </c>
      <c r="K176" s="1"/>
      <c r="L176" s="1"/>
    </row>
    <row r="177" spans="1:12" x14ac:dyDescent="0.3">
      <c r="A177" s="1">
        <v>2014</v>
      </c>
      <c r="B177" s="1">
        <v>5</v>
      </c>
      <c r="C177" s="16">
        <v>383258.70933087799</v>
      </c>
      <c r="D177" s="8">
        <v>39.393762511490898</v>
      </c>
      <c r="E177" s="8">
        <v>220.65709530534701</v>
      </c>
      <c r="F177" s="8">
        <v>0.14397519616978299</v>
      </c>
      <c r="G177" s="8">
        <v>137.13602413996</v>
      </c>
      <c r="H177" s="8">
        <v>0</v>
      </c>
      <c r="I177" s="14">
        <v>0</v>
      </c>
      <c r="J177" s="14">
        <v>0</v>
      </c>
      <c r="K177" s="1"/>
      <c r="L177" s="1"/>
    </row>
    <row r="178" spans="1:12" s="24" customFormat="1" x14ac:dyDescent="0.3">
      <c r="A178" s="20">
        <v>2014</v>
      </c>
      <c r="B178" s="20">
        <v>6</v>
      </c>
      <c r="C178" s="21">
        <v>380454.37645259901</v>
      </c>
      <c r="D178" s="22">
        <v>39.373814075928799</v>
      </c>
      <c r="E178" s="22">
        <v>247.587560486413</v>
      </c>
      <c r="F178" s="22">
        <v>0</v>
      </c>
      <c r="G178" s="22">
        <v>220.65709530534701</v>
      </c>
      <c r="H178" s="22">
        <v>0</v>
      </c>
      <c r="I178" s="23">
        <v>0</v>
      </c>
      <c r="J178" s="23">
        <v>0</v>
      </c>
      <c r="K178" s="20"/>
      <c r="L178" s="20"/>
    </row>
    <row r="179" spans="1:12" x14ac:dyDescent="0.3">
      <c r="A179" s="1">
        <v>2014</v>
      </c>
      <c r="B179" s="1">
        <v>7</v>
      </c>
      <c r="D179" s="8">
        <v>39.366726725337401</v>
      </c>
      <c r="E179" s="8">
        <v>322.31916585708098</v>
      </c>
      <c r="F179" s="8">
        <v>0</v>
      </c>
      <c r="G179" s="8">
        <v>247.587560486413</v>
      </c>
      <c r="H179" s="8">
        <v>0</v>
      </c>
      <c r="I179" s="14">
        <v>0</v>
      </c>
      <c r="J179" s="14">
        <v>0</v>
      </c>
      <c r="K179" s="1"/>
      <c r="L179" s="1"/>
    </row>
    <row r="180" spans="1:12" x14ac:dyDescent="0.3">
      <c r="A180" s="1">
        <v>2014</v>
      </c>
      <c r="B180" s="1">
        <v>8</v>
      </c>
      <c r="D180" s="8">
        <v>39.401351434381098</v>
      </c>
      <c r="E180" s="8">
        <v>326.45437890907903</v>
      </c>
      <c r="F180" s="8">
        <v>0</v>
      </c>
      <c r="G180" s="8">
        <v>322.31916585708098</v>
      </c>
      <c r="H180" s="8">
        <v>0</v>
      </c>
      <c r="I180" s="14">
        <v>0</v>
      </c>
      <c r="J180" s="14">
        <v>0</v>
      </c>
      <c r="K180" s="1"/>
      <c r="L180" s="1"/>
    </row>
    <row r="181" spans="1:12" x14ac:dyDescent="0.3">
      <c r="A181" s="1">
        <v>2014</v>
      </c>
      <c r="B181" s="1">
        <v>9</v>
      </c>
      <c r="D181" s="8">
        <v>39.479113332700202</v>
      </c>
      <c r="E181" s="8">
        <v>277.87653293728101</v>
      </c>
      <c r="F181" s="8">
        <v>0</v>
      </c>
      <c r="G181" s="8">
        <v>326.45437890907903</v>
      </c>
      <c r="H181" s="8">
        <v>0</v>
      </c>
      <c r="I181" s="14">
        <v>0</v>
      </c>
      <c r="J181" s="14">
        <v>0</v>
      </c>
      <c r="K181" s="1"/>
      <c r="L181" s="1"/>
    </row>
    <row r="182" spans="1:12" x14ac:dyDescent="0.3">
      <c r="A182" s="1">
        <v>2014</v>
      </c>
      <c r="B182" s="1">
        <v>10</v>
      </c>
      <c r="D182" s="8">
        <v>39.5892220547086</v>
      </c>
      <c r="E182" s="8">
        <v>198.89039579254799</v>
      </c>
      <c r="F182" s="8">
        <v>3.8110897796785501</v>
      </c>
      <c r="G182" s="8">
        <v>277.87653293728101</v>
      </c>
      <c r="H182" s="8">
        <v>0</v>
      </c>
      <c r="I182" s="14">
        <v>0</v>
      </c>
      <c r="J182" s="14">
        <v>0</v>
      </c>
      <c r="K182" s="1"/>
      <c r="L182" s="1"/>
    </row>
    <row r="183" spans="1:12" x14ac:dyDescent="0.3">
      <c r="A183" s="1">
        <v>2014</v>
      </c>
      <c r="B183" s="1">
        <v>11</v>
      </c>
      <c r="D183" s="8">
        <v>39.729814612228402</v>
      </c>
      <c r="E183" s="8">
        <v>78.117279066674598</v>
      </c>
      <c r="F183" s="8">
        <v>26.436963465927999</v>
      </c>
      <c r="G183" s="8">
        <v>198.89039579254799</v>
      </c>
      <c r="H183" s="8">
        <v>0</v>
      </c>
      <c r="I183" s="14">
        <v>0</v>
      </c>
      <c r="J183" s="14">
        <v>0</v>
      </c>
      <c r="K183" s="1"/>
      <c r="L183" s="1"/>
    </row>
    <row r="184" spans="1:12" x14ac:dyDescent="0.3">
      <c r="A184" s="1">
        <v>2014</v>
      </c>
      <c r="B184" s="1">
        <v>12</v>
      </c>
      <c r="D184" s="8">
        <v>39.872654012433202</v>
      </c>
      <c r="E184" s="8">
        <v>42.633806123140999</v>
      </c>
      <c r="F184" s="8">
        <v>81.614210043345395</v>
      </c>
      <c r="G184" s="8">
        <v>78.117279066674598</v>
      </c>
      <c r="H184" s="8">
        <v>0</v>
      </c>
      <c r="I184" s="14">
        <v>0</v>
      </c>
      <c r="J184" s="14">
        <v>1</v>
      </c>
      <c r="K184" s="1"/>
      <c r="L184" s="1"/>
    </row>
    <row r="185" spans="1:12" x14ac:dyDescent="0.3">
      <c r="A185" s="1">
        <v>2015</v>
      </c>
      <c r="B185" s="1">
        <v>1</v>
      </c>
      <c r="D185" s="8">
        <v>40.004608407843598</v>
      </c>
      <c r="E185" s="8">
        <v>26.1128298685252</v>
      </c>
      <c r="F185" s="8">
        <v>127.150147366638</v>
      </c>
      <c r="G185" s="8">
        <v>42.633806123140999</v>
      </c>
      <c r="H185" s="8">
        <v>0</v>
      </c>
      <c r="I185" s="14">
        <v>0</v>
      </c>
      <c r="J185" s="14">
        <v>0</v>
      </c>
      <c r="K185" s="1"/>
      <c r="L185" s="1"/>
    </row>
    <row r="186" spans="1:12" x14ac:dyDescent="0.3">
      <c r="A186" s="1">
        <v>2015</v>
      </c>
      <c r="B186" s="1">
        <v>2</v>
      </c>
      <c r="D186" s="8">
        <v>40.104307469548701</v>
      </c>
      <c r="E186" s="8">
        <v>35.042184420393099</v>
      </c>
      <c r="F186" s="8">
        <v>78.467690138551603</v>
      </c>
      <c r="G186" s="8">
        <v>26.1128298685252</v>
      </c>
      <c r="H186" s="8">
        <v>0</v>
      </c>
      <c r="I186" s="14">
        <v>0</v>
      </c>
      <c r="J186" s="14">
        <v>0</v>
      </c>
      <c r="K186" s="1"/>
      <c r="L186" s="1"/>
    </row>
    <row r="187" spans="1:12" x14ac:dyDescent="0.3">
      <c r="A187" s="1">
        <v>2015</v>
      </c>
      <c r="B187" s="1">
        <v>3</v>
      </c>
      <c r="D187" s="8">
        <v>40.174842336687703</v>
      </c>
      <c r="E187" s="8">
        <v>64.582270600115194</v>
      </c>
      <c r="F187" s="8">
        <v>46.3112189093371</v>
      </c>
      <c r="G187" s="8">
        <v>35.042184420393099</v>
      </c>
      <c r="H187" s="8">
        <v>0</v>
      </c>
      <c r="I187" s="14">
        <v>0</v>
      </c>
      <c r="J187" s="14">
        <v>0</v>
      </c>
      <c r="K187" s="1"/>
      <c r="L187" s="1"/>
    </row>
    <row r="188" spans="1:12" x14ac:dyDescent="0.3">
      <c r="A188" s="1">
        <v>2015</v>
      </c>
      <c r="B188" s="1">
        <v>4</v>
      </c>
      <c r="D188" s="8">
        <v>40.246765764887698</v>
      </c>
      <c r="E188" s="8">
        <v>114.03392869270699</v>
      </c>
      <c r="F188" s="8">
        <v>10.9440871187632</v>
      </c>
      <c r="G188" s="8">
        <v>64.582270600115194</v>
      </c>
      <c r="H188" s="8">
        <v>0</v>
      </c>
      <c r="I188" s="14">
        <v>0</v>
      </c>
      <c r="J188" s="14">
        <v>0</v>
      </c>
      <c r="K188" s="1"/>
      <c r="L188" s="1"/>
    </row>
    <row r="189" spans="1:12" x14ac:dyDescent="0.3">
      <c r="A189" s="1">
        <v>2015</v>
      </c>
      <c r="B189" s="1">
        <v>5</v>
      </c>
      <c r="D189" s="8">
        <v>40.322618264518503</v>
      </c>
      <c r="E189" s="8">
        <v>208.47875842628699</v>
      </c>
      <c r="F189" s="8">
        <v>1.2472710741059501</v>
      </c>
      <c r="G189" s="8">
        <v>114.03392869270699</v>
      </c>
      <c r="H189" s="8">
        <v>0</v>
      </c>
      <c r="I189" s="14">
        <v>0</v>
      </c>
      <c r="J189" s="14">
        <v>0</v>
      </c>
      <c r="K189" s="1"/>
      <c r="L189" s="1"/>
    </row>
    <row r="190" spans="1:12" x14ac:dyDescent="0.3">
      <c r="A190" s="1">
        <v>2015</v>
      </c>
      <c r="B190" s="1">
        <v>6</v>
      </c>
      <c r="D190" s="8">
        <v>40.408534226661402</v>
      </c>
      <c r="E190" s="8">
        <v>271.66325293295398</v>
      </c>
      <c r="F190" s="8">
        <v>0</v>
      </c>
      <c r="G190" s="8">
        <v>208.47875842628699</v>
      </c>
      <c r="H190" s="8">
        <v>0</v>
      </c>
      <c r="I190" s="14">
        <v>0</v>
      </c>
      <c r="J190" s="14">
        <v>0</v>
      </c>
      <c r="K190" s="1"/>
      <c r="L190" s="1"/>
    </row>
    <row r="191" spans="1:12" x14ac:dyDescent="0.3">
      <c r="A191" s="1">
        <v>2015</v>
      </c>
      <c r="B191" s="1">
        <v>7</v>
      </c>
      <c r="D191" s="8">
        <v>40.496988202759297</v>
      </c>
      <c r="E191" s="8">
        <v>322.31916585708098</v>
      </c>
      <c r="F191" s="8">
        <v>0</v>
      </c>
      <c r="G191" s="8">
        <v>271.66325293295398</v>
      </c>
      <c r="H191" s="8">
        <v>0</v>
      </c>
      <c r="I191" s="14">
        <v>0</v>
      </c>
      <c r="J191" s="14">
        <v>0</v>
      </c>
      <c r="K191" s="1"/>
      <c r="L191" s="1"/>
    </row>
    <row r="192" spans="1:12" x14ac:dyDescent="0.3">
      <c r="A192" s="1">
        <v>2015</v>
      </c>
      <c r="B192" s="1">
        <v>8</v>
      </c>
      <c r="D192" s="8">
        <v>40.593257171093299</v>
      </c>
      <c r="E192" s="8">
        <v>326.45437890907903</v>
      </c>
      <c r="F192" s="8">
        <v>0</v>
      </c>
      <c r="G192" s="8">
        <v>322.31916585708098</v>
      </c>
      <c r="H192" s="8">
        <v>0</v>
      </c>
      <c r="I192" s="14">
        <v>0</v>
      </c>
      <c r="J192" s="14">
        <v>0</v>
      </c>
      <c r="K192" s="1"/>
      <c r="L192" s="1"/>
    </row>
    <row r="193" spans="1:12" x14ac:dyDescent="0.3">
      <c r="A193" s="1">
        <v>2015</v>
      </c>
      <c r="B193" s="1">
        <v>9</v>
      </c>
      <c r="D193" s="8">
        <v>40.699599247594897</v>
      </c>
      <c r="E193" s="8">
        <v>277.87653293728101</v>
      </c>
      <c r="F193" s="8">
        <v>0</v>
      </c>
      <c r="G193" s="8">
        <v>326.45437890907903</v>
      </c>
      <c r="H193" s="8">
        <v>0</v>
      </c>
      <c r="I193" s="14">
        <v>0</v>
      </c>
      <c r="J193" s="14">
        <v>0</v>
      </c>
      <c r="K193" s="1"/>
      <c r="L193" s="1"/>
    </row>
    <row r="194" spans="1:12" x14ac:dyDescent="0.3">
      <c r="A194" s="1">
        <v>2015</v>
      </c>
      <c r="B194" s="1">
        <v>10</v>
      </c>
      <c r="D194" s="8">
        <v>40.8182984484462</v>
      </c>
      <c r="E194" s="8">
        <v>198.89039579254799</v>
      </c>
      <c r="F194" s="8">
        <v>3.8110897796785501</v>
      </c>
      <c r="G194" s="8">
        <v>277.87653293728101</v>
      </c>
      <c r="H194" s="8">
        <v>0</v>
      </c>
      <c r="I194" s="14">
        <v>0</v>
      </c>
      <c r="J194" s="14">
        <v>0</v>
      </c>
      <c r="K194" s="1"/>
      <c r="L194" s="1"/>
    </row>
    <row r="195" spans="1:12" x14ac:dyDescent="0.3">
      <c r="A195" s="1">
        <v>2015</v>
      </c>
      <c r="B195" s="1">
        <v>11</v>
      </c>
      <c r="D195" s="8">
        <v>40.959829561812299</v>
      </c>
      <c r="E195" s="8">
        <v>78.117279066674598</v>
      </c>
      <c r="F195" s="8">
        <v>26.436963465927999</v>
      </c>
      <c r="G195" s="8">
        <v>198.89039579254799</v>
      </c>
      <c r="H195" s="8">
        <v>0</v>
      </c>
      <c r="I195" s="14">
        <v>0</v>
      </c>
      <c r="J195" s="14">
        <v>0</v>
      </c>
      <c r="K195" s="1"/>
      <c r="L195" s="1"/>
    </row>
    <row r="196" spans="1:12" x14ac:dyDescent="0.3">
      <c r="A196" s="1">
        <v>2015</v>
      </c>
      <c r="B196" s="1">
        <v>12</v>
      </c>
      <c r="D196" s="8">
        <v>41.103198054683197</v>
      </c>
      <c r="E196" s="8">
        <v>42.633806123140999</v>
      </c>
      <c r="F196" s="8">
        <v>81.614210043345395</v>
      </c>
      <c r="G196" s="8">
        <v>78.117279066674598</v>
      </c>
      <c r="H196" s="8">
        <v>0</v>
      </c>
      <c r="I196" s="14">
        <v>0</v>
      </c>
      <c r="J196" s="14">
        <v>1</v>
      </c>
      <c r="K196" s="1"/>
      <c r="L196" s="1"/>
    </row>
    <row r="197" spans="1:12" x14ac:dyDescent="0.3">
      <c r="A197" s="1">
        <v>2016</v>
      </c>
      <c r="B197" s="1">
        <v>1</v>
      </c>
      <c r="D197" s="8">
        <v>41.241930864967799</v>
      </c>
      <c r="E197" s="8">
        <v>26.1128298685252</v>
      </c>
      <c r="F197" s="8">
        <v>127.150147366638</v>
      </c>
      <c r="G197" s="8">
        <v>42.633806123140999</v>
      </c>
      <c r="H197" s="8">
        <v>0</v>
      </c>
      <c r="I197" s="14">
        <v>0</v>
      </c>
      <c r="J197" s="14">
        <v>0</v>
      </c>
      <c r="K197" s="1"/>
      <c r="L197" s="1"/>
    </row>
    <row r="198" spans="1:12" x14ac:dyDescent="0.3">
      <c r="A198" s="1">
        <v>2016</v>
      </c>
      <c r="B198" s="1">
        <v>2</v>
      </c>
      <c r="D198" s="8">
        <v>41.3595971221593</v>
      </c>
      <c r="E198" s="8">
        <v>35.042184420393099</v>
      </c>
      <c r="F198" s="8">
        <v>78.467690138551603</v>
      </c>
      <c r="G198" s="8">
        <v>26.1128298685252</v>
      </c>
      <c r="H198" s="8">
        <v>0</v>
      </c>
      <c r="I198" s="14">
        <v>0</v>
      </c>
      <c r="J198" s="14">
        <v>0</v>
      </c>
      <c r="K198" s="1"/>
      <c r="L198" s="1"/>
    </row>
    <row r="199" spans="1:12" x14ac:dyDescent="0.3">
      <c r="A199" s="1">
        <v>2016</v>
      </c>
      <c r="B199" s="1">
        <v>3</v>
      </c>
      <c r="D199" s="8">
        <v>41.457159611238502</v>
      </c>
      <c r="E199" s="8">
        <v>64.582270600115194</v>
      </c>
      <c r="F199" s="8">
        <v>46.3112189093371</v>
      </c>
      <c r="G199" s="8">
        <v>35.042184420393099</v>
      </c>
      <c r="H199" s="8">
        <v>0</v>
      </c>
      <c r="I199" s="14">
        <v>0</v>
      </c>
      <c r="J199" s="14">
        <v>0</v>
      </c>
      <c r="K199" s="1"/>
      <c r="L199" s="1"/>
    </row>
    <row r="200" spans="1:12" x14ac:dyDescent="0.3">
      <c r="A200" s="1">
        <v>2016</v>
      </c>
      <c r="B200" s="1">
        <v>4</v>
      </c>
      <c r="D200" s="8">
        <v>41.559728359699598</v>
      </c>
      <c r="E200" s="8">
        <v>114.03392869270699</v>
      </c>
      <c r="F200" s="8">
        <v>10.9440871187632</v>
      </c>
      <c r="G200" s="8">
        <v>64.582270600115194</v>
      </c>
      <c r="H200" s="8">
        <v>0</v>
      </c>
      <c r="I200" s="14">
        <v>0</v>
      </c>
      <c r="J200" s="14">
        <v>0</v>
      </c>
      <c r="K200" s="1"/>
      <c r="L200" s="1"/>
    </row>
    <row r="201" spans="1:12" x14ac:dyDescent="0.3">
      <c r="A201" s="1">
        <v>2016</v>
      </c>
      <c r="B201" s="1">
        <v>5</v>
      </c>
      <c r="D201" s="8">
        <v>41.666516699234101</v>
      </c>
      <c r="E201" s="8">
        <v>208.47875842628699</v>
      </c>
      <c r="F201" s="8">
        <v>1.2472710741059501</v>
      </c>
      <c r="G201" s="8">
        <v>114.03392869270699</v>
      </c>
      <c r="H201" s="8">
        <v>0</v>
      </c>
      <c r="I201" s="14">
        <v>0</v>
      </c>
      <c r="J201" s="14">
        <v>0</v>
      </c>
      <c r="K201" s="1"/>
      <c r="L201" s="1"/>
    </row>
    <row r="202" spans="1:12" x14ac:dyDescent="0.3">
      <c r="A202" s="1">
        <v>2016</v>
      </c>
      <c r="B202" s="1">
        <v>6</v>
      </c>
      <c r="D202" s="8">
        <v>41.7853191183289</v>
      </c>
      <c r="E202" s="8">
        <v>271.66325293295398</v>
      </c>
      <c r="F202" s="8">
        <v>0</v>
      </c>
      <c r="G202" s="8">
        <v>208.47875842628699</v>
      </c>
      <c r="H202" s="8">
        <v>0</v>
      </c>
      <c r="I202" s="14">
        <v>0</v>
      </c>
      <c r="J202" s="14">
        <v>0</v>
      </c>
      <c r="K202" s="1"/>
      <c r="L202" s="1"/>
    </row>
    <row r="203" spans="1:12" x14ac:dyDescent="0.3">
      <c r="A203" s="1">
        <v>2016</v>
      </c>
      <c r="B203" s="1">
        <v>7</v>
      </c>
      <c r="D203" s="8">
        <v>41.906881920457998</v>
      </c>
      <c r="E203" s="8">
        <v>322.31916585708098</v>
      </c>
      <c r="F203" s="8">
        <v>0</v>
      </c>
      <c r="G203" s="8">
        <v>271.66325293295398</v>
      </c>
      <c r="H203" s="8">
        <v>0</v>
      </c>
      <c r="I203" s="14">
        <v>0</v>
      </c>
      <c r="J203" s="14">
        <v>0</v>
      </c>
      <c r="K203" s="1"/>
      <c r="L203" s="1"/>
    </row>
    <row r="204" spans="1:12" x14ac:dyDescent="0.3">
      <c r="A204" s="1">
        <v>2016</v>
      </c>
      <c r="B204" s="1">
        <v>8</v>
      </c>
      <c r="D204" s="8">
        <v>42.038105566495098</v>
      </c>
      <c r="E204" s="8">
        <v>326.45437890907903</v>
      </c>
      <c r="F204" s="8">
        <v>0</v>
      </c>
      <c r="G204" s="8">
        <v>322.31916585708098</v>
      </c>
      <c r="H204" s="8">
        <v>0</v>
      </c>
      <c r="I204" s="14">
        <v>0</v>
      </c>
      <c r="J204" s="14">
        <v>0</v>
      </c>
      <c r="K204" s="1"/>
      <c r="L204" s="1"/>
    </row>
    <row r="205" spans="1:12" x14ac:dyDescent="0.3">
      <c r="A205" s="1">
        <v>2016</v>
      </c>
      <c r="B205" s="1">
        <v>9</v>
      </c>
      <c r="D205" s="8">
        <v>42.175616728583698</v>
      </c>
      <c r="E205" s="8">
        <v>277.87653293728101</v>
      </c>
      <c r="F205" s="8">
        <v>0</v>
      </c>
      <c r="G205" s="8">
        <v>326.45437890907903</v>
      </c>
      <c r="H205" s="8">
        <v>0</v>
      </c>
      <c r="I205" s="14">
        <v>0</v>
      </c>
      <c r="J205" s="14">
        <v>0</v>
      </c>
      <c r="K205" s="1"/>
      <c r="L205" s="1"/>
    </row>
    <row r="206" spans="1:12" x14ac:dyDescent="0.3">
      <c r="A206" s="1">
        <v>2016</v>
      </c>
      <c r="B206" s="1">
        <v>10</v>
      </c>
      <c r="D206" s="8">
        <v>42.315650889049699</v>
      </c>
      <c r="E206" s="8">
        <v>198.89039579254799</v>
      </c>
      <c r="F206" s="8">
        <v>3.8110897796785501</v>
      </c>
      <c r="G206" s="8">
        <v>277.87653293728101</v>
      </c>
      <c r="H206" s="8">
        <v>0</v>
      </c>
      <c r="I206" s="14">
        <v>0</v>
      </c>
      <c r="J206" s="14">
        <v>0</v>
      </c>
      <c r="K206" s="1"/>
      <c r="L206" s="1"/>
    </row>
    <row r="207" spans="1:12" x14ac:dyDescent="0.3">
      <c r="A207" s="1">
        <v>2016</v>
      </c>
      <c r="B207" s="1">
        <v>11</v>
      </c>
      <c r="D207" s="8">
        <v>42.467040770938802</v>
      </c>
      <c r="E207" s="8">
        <v>78.117279066674598</v>
      </c>
      <c r="F207" s="8">
        <v>26.436963465927999</v>
      </c>
      <c r="G207" s="8">
        <v>198.89039579254799</v>
      </c>
      <c r="H207" s="8">
        <v>0</v>
      </c>
      <c r="I207" s="14">
        <v>0</v>
      </c>
      <c r="J207" s="14">
        <v>0</v>
      </c>
      <c r="K207" s="1"/>
      <c r="L207" s="1"/>
    </row>
    <row r="208" spans="1:12" x14ac:dyDescent="0.3">
      <c r="A208" s="1">
        <v>2016</v>
      </c>
      <c r="B208" s="1">
        <v>12</v>
      </c>
      <c r="D208" s="8">
        <v>42.613920028262697</v>
      </c>
      <c r="E208" s="8">
        <v>42.633806123140999</v>
      </c>
      <c r="F208" s="8">
        <v>81.614210043345395</v>
      </c>
      <c r="G208" s="8">
        <v>78.117279066674598</v>
      </c>
      <c r="H208" s="8">
        <v>0</v>
      </c>
      <c r="I208" s="14">
        <v>0</v>
      </c>
      <c r="J208" s="14">
        <v>1</v>
      </c>
      <c r="K208" s="1"/>
      <c r="L208" s="1"/>
    </row>
    <row r="209" spans="1:12" x14ac:dyDescent="0.3">
      <c r="A209" s="1">
        <v>2017</v>
      </c>
      <c r="B209" s="1">
        <v>1</v>
      </c>
      <c r="D209" s="8">
        <v>42.7582813798819</v>
      </c>
      <c r="E209" s="8">
        <v>26.1128298685252</v>
      </c>
      <c r="F209" s="8">
        <v>127.150147366638</v>
      </c>
      <c r="G209" s="8">
        <v>42.633806123140999</v>
      </c>
      <c r="H209" s="8">
        <v>0</v>
      </c>
      <c r="I209" s="14">
        <v>0</v>
      </c>
      <c r="J209" s="14">
        <v>0</v>
      </c>
      <c r="K209" s="1"/>
      <c r="L209" s="1"/>
    </row>
    <row r="210" spans="1:12" x14ac:dyDescent="0.3">
      <c r="A210" s="1">
        <v>2017</v>
      </c>
      <c r="B210" s="1">
        <v>2</v>
      </c>
      <c r="D210" s="8">
        <v>42.889454450141102</v>
      </c>
      <c r="E210" s="8">
        <v>35.042184420393099</v>
      </c>
      <c r="F210" s="8">
        <v>78.467690138551603</v>
      </c>
      <c r="G210" s="8">
        <v>26.1128298685252</v>
      </c>
      <c r="H210" s="8">
        <v>0</v>
      </c>
      <c r="I210" s="14">
        <v>0</v>
      </c>
      <c r="J210" s="14">
        <v>0</v>
      </c>
      <c r="K210" s="1"/>
      <c r="L210" s="1"/>
    </row>
    <row r="211" spans="1:12" x14ac:dyDescent="0.3">
      <c r="A211" s="1">
        <v>2017</v>
      </c>
      <c r="B211" s="1">
        <v>3</v>
      </c>
      <c r="D211" s="8">
        <v>42.999327754602703</v>
      </c>
      <c r="E211" s="8">
        <v>64.582270600115194</v>
      </c>
      <c r="F211" s="8">
        <v>46.3112189093371</v>
      </c>
      <c r="G211" s="8">
        <v>35.042184420393099</v>
      </c>
      <c r="H211" s="8">
        <v>0</v>
      </c>
      <c r="I211" s="14">
        <v>0</v>
      </c>
      <c r="J211" s="14">
        <v>0</v>
      </c>
      <c r="K211" s="1"/>
      <c r="L211" s="1"/>
    </row>
    <row r="212" spans="1:12" x14ac:dyDescent="0.3">
      <c r="A212" s="1">
        <v>2017</v>
      </c>
      <c r="B212" s="1">
        <v>4</v>
      </c>
      <c r="D212" s="8">
        <v>43.116632268760704</v>
      </c>
      <c r="E212" s="8">
        <v>114.03392869270699</v>
      </c>
      <c r="F212" s="8">
        <v>10.9440871187632</v>
      </c>
      <c r="G212" s="8">
        <v>64.582270600115194</v>
      </c>
      <c r="H212" s="8">
        <v>0</v>
      </c>
      <c r="I212" s="14">
        <v>0</v>
      </c>
      <c r="J212" s="14">
        <v>0</v>
      </c>
      <c r="K212" s="1"/>
      <c r="L212" s="1"/>
    </row>
    <row r="213" spans="1:12" x14ac:dyDescent="0.3">
      <c r="A213" s="1">
        <v>2017</v>
      </c>
      <c r="B213" s="1">
        <v>5</v>
      </c>
      <c r="D213" s="8">
        <v>43.229727118822296</v>
      </c>
      <c r="E213" s="8">
        <v>208.47875842628699</v>
      </c>
      <c r="F213" s="8">
        <v>1.2472710741059501</v>
      </c>
      <c r="G213" s="8">
        <v>114.03392869270699</v>
      </c>
      <c r="H213" s="8">
        <v>0</v>
      </c>
      <c r="I213" s="14">
        <v>0</v>
      </c>
      <c r="J213" s="14">
        <v>0</v>
      </c>
      <c r="K213" s="1"/>
      <c r="L213" s="1"/>
    </row>
    <row r="214" spans="1:12" x14ac:dyDescent="0.3">
      <c r="A214" s="1">
        <v>2017</v>
      </c>
      <c r="B214" s="1">
        <v>6</v>
      </c>
      <c r="D214" s="8">
        <v>43.345149694970601</v>
      </c>
      <c r="E214" s="8">
        <v>271.66325293295398</v>
      </c>
      <c r="F214" s="8">
        <v>0</v>
      </c>
      <c r="G214" s="8">
        <v>208.47875842628699</v>
      </c>
      <c r="H214" s="8">
        <v>0</v>
      </c>
      <c r="I214" s="14">
        <v>0</v>
      </c>
      <c r="J214" s="14">
        <v>0</v>
      </c>
      <c r="K214" s="1"/>
      <c r="L214" s="1"/>
    </row>
    <row r="215" spans="1:12" x14ac:dyDescent="0.3">
      <c r="A215" s="1">
        <v>2017</v>
      </c>
      <c r="B215" s="1">
        <v>7</v>
      </c>
      <c r="D215" s="8">
        <v>43.4532115682495</v>
      </c>
      <c r="E215" s="8">
        <v>322.31916585708098</v>
      </c>
      <c r="F215" s="8">
        <v>0</v>
      </c>
      <c r="G215" s="8">
        <v>271.66325293295398</v>
      </c>
      <c r="H215" s="8">
        <v>0</v>
      </c>
      <c r="I215" s="14">
        <v>0</v>
      </c>
      <c r="J215" s="14">
        <v>0</v>
      </c>
      <c r="K215" s="1"/>
      <c r="L215" s="1"/>
    </row>
    <row r="216" spans="1:12" x14ac:dyDescent="0.3">
      <c r="A216" s="1">
        <v>2017</v>
      </c>
      <c r="B216" s="1">
        <v>8</v>
      </c>
      <c r="D216" s="8">
        <v>43.560023976323798</v>
      </c>
      <c r="E216" s="8">
        <v>326.45437890907903</v>
      </c>
      <c r="F216" s="8">
        <v>0</v>
      </c>
      <c r="G216" s="8">
        <v>322.31916585708098</v>
      </c>
      <c r="H216" s="8">
        <v>0</v>
      </c>
      <c r="I216" s="14">
        <v>0</v>
      </c>
      <c r="J216" s="14">
        <v>0</v>
      </c>
      <c r="K216" s="1"/>
      <c r="L216" s="1"/>
    </row>
    <row r="217" spans="1:12" x14ac:dyDescent="0.3">
      <c r="A217" s="1">
        <v>2017</v>
      </c>
      <c r="B217" s="1">
        <v>9</v>
      </c>
      <c r="D217" s="8">
        <v>43.665749995450398</v>
      </c>
      <c r="E217" s="8">
        <v>277.87653293728101</v>
      </c>
      <c r="F217" s="8">
        <v>0</v>
      </c>
      <c r="G217" s="8">
        <v>326.45437890907903</v>
      </c>
      <c r="H217" s="8">
        <v>0</v>
      </c>
      <c r="I217" s="14">
        <v>0</v>
      </c>
      <c r="J217" s="14">
        <v>0</v>
      </c>
      <c r="K217" s="1"/>
      <c r="L217" s="1"/>
    </row>
    <row r="218" spans="1:12" x14ac:dyDescent="0.3">
      <c r="A218" s="1">
        <v>2017</v>
      </c>
      <c r="B218" s="1">
        <v>10</v>
      </c>
      <c r="D218" s="8">
        <v>43.771823834155498</v>
      </c>
      <c r="E218" s="8">
        <v>198.89039579254799</v>
      </c>
      <c r="F218" s="8">
        <v>3.8110897796785501</v>
      </c>
      <c r="G218" s="8">
        <v>277.87653293728101</v>
      </c>
      <c r="H218" s="8">
        <v>0</v>
      </c>
      <c r="I218" s="14">
        <v>0</v>
      </c>
      <c r="J218" s="14">
        <v>0</v>
      </c>
      <c r="K218" s="1"/>
      <c r="L218" s="1"/>
    </row>
    <row r="219" spans="1:12" x14ac:dyDescent="0.3">
      <c r="A219" s="1">
        <v>2017</v>
      </c>
      <c r="B219" s="1">
        <v>11</v>
      </c>
      <c r="D219" s="8">
        <v>43.888036299050199</v>
      </c>
      <c r="E219" s="8">
        <v>78.117279066674598</v>
      </c>
      <c r="F219" s="8">
        <v>26.436963465927999</v>
      </c>
      <c r="G219" s="8">
        <v>198.89039579254799</v>
      </c>
      <c r="H219" s="8">
        <v>0</v>
      </c>
      <c r="I219" s="14">
        <v>0</v>
      </c>
      <c r="J219" s="14">
        <v>0</v>
      </c>
      <c r="K219" s="1"/>
      <c r="L219" s="1"/>
    </row>
    <row r="220" spans="1:12" x14ac:dyDescent="0.3">
      <c r="A220" s="1">
        <v>2017</v>
      </c>
      <c r="B220" s="1">
        <v>12</v>
      </c>
      <c r="D220" s="8">
        <v>44.001170662458399</v>
      </c>
      <c r="E220" s="8">
        <v>42.633806123140999</v>
      </c>
      <c r="F220" s="8">
        <v>81.614210043345395</v>
      </c>
      <c r="G220" s="8">
        <v>78.117279066674598</v>
      </c>
      <c r="H220" s="8">
        <v>0</v>
      </c>
      <c r="I220" s="14">
        <v>0</v>
      </c>
      <c r="J220" s="14">
        <v>1</v>
      </c>
      <c r="K220" s="1"/>
      <c r="L220" s="1"/>
    </row>
    <row r="221" spans="1:12" x14ac:dyDescent="0.3">
      <c r="A221" s="1">
        <v>2018</v>
      </c>
      <c r="B221" s="1">
        <v>1</v>
      </c>
      <c r="D221" s="8">
        <v>44.110679995597998</v>
      </c>
      <c r="E221" s="8">
        <v>26.1128298685252</v>
      </c>
      <c r="F221" s="8">
        <v>127.150147366638</v>
      </c>
      <c r="G221" s="8">
        <v>42.633806123140999</v>
      </c>
      <c r="H221" s="8">
        <v>0</v>
      </c>
      <c r="I221" s="14">
        <v>0</v>
      </c>
      <c r="J221" s="14">
        <v>0</v>
      </c>
      <c r="K221" s="1"/>
      <c r="L221" s="1"/>
    </row>
    <row r="222" spans="1:12" x14ac:dyDescent="0.3">
      <c r="A222" s="1">
        <v>2018</v>
      </c>
      <c r="B222" s="1">
        <v>2</v>
      </c>
      <c r="D222" s="8">
        <v>44.206898308968903</v>
      </c>
      <c r="E222" s="8">
        <v>35.042184420393099</v>
      </c>
      <c r="F222" s="8">
        <v>78.467690138551603</v>
      </c>
      <c r="G222" s="8">
        <v>26.1128298685252</v>
      </c>
      <c r="H222" s="8">
        <v>0</v>
      </c>
      <c r="I222" s="14">
        <v>0</v>
      </c>
      <c r="J222" s="14">
        <v>0</v>
      </c>
      <c r="K222" s="1"/>
      <c r="L222" s="1"/>
    </row>
    <row r="223" spans="1:12" x14ac:dyDescent="0.3">
      <c r="A223" s="1">
        <v>2018</v>
      </c>
      <c r="B223" s="1">
        <v>3</v>
      </c>
      <c r="D223" s="8">
        <v>44.285582309822402</v>
      </c>
      <c r="E223" s="8">
        <v>64.582270600115194</v>
      </c>
      <c r="F223" s="8">
        <v>46.3112189093371</v>
      </c>
      <c r="G223" s="8">
        <v>35.042184420393099</v>
      </c>
      <c r="H223" s="8">
        <v>0</v>
      </c>
      <c r="I223" s="14">
        <v>0</v>
      </c>
      <c r="J223" s="14">
        <v>0</v>
      </c>
      <c r="K223" s="1"/>
      <c r="L223" s="1"/>
    </row>
    <row r="224" spans="1:12" x14ac:dyDescent="0.3">
      <c r="A224" s="1">
        <v>2018</v>
      </c>
      <c r="B224" s="1">
        <v>4</v>
      </c>
      <c r="D224" s="8">
        <v>44.369466649140001</v>
      </c>
      <c r="E224" s="8">
        <v>114.03392869270699</v>
      </c>
      <c r="F224" s="8">
        <v>10.9440871187632</v>
      </c>
      <c r="G224" s="8">
        <v>64.582270600115194</v>
      </c>
      <c r="H224" s="8">
        <v>0</v>
      </c>
      <c r="I224" s="14">
        <v>0</v>
      </c>
      <c r="J224" s="14">
        <v>0</v>
      </c>
      <c r="K224" s="1"/>
      <c r="L224" s="1"/>
    </row>
    <row r="225" spans="1:12" x14ac:dyDescent="0.3">
      <c r="A225" s="1">
        <v>2018</v>
      </c>
      <c r="B225" s="1">
        <v>5</v>
      </c>
      <c r="D225" s="8">
        <v>44.451803992006603</v>
      </c>
      <c r="E225" s="8">
        <v>208.47875842628699</v>
      </c>
      <c r="F225" s="8">
        <v>1.2472710741059501</v>
      </c>
      <c r="G225" s="8">
        <v>114.03392869270699</v>
      </c>
      <c r="H225" s="8">
        <v>0</v>
      </c>
      <c r="I225" s="14">
        <v>0</v>
      </c>
      <c r="J225" s="14">
        <v>0</v>
      </c>
      <c r="K225" s="1"/>
      <c r="L225" s="1"/>
    </row>
    <row r="226" spans="1:12" x14ac:dyDescent="0.3">
      <c r="A226" s="1">
        <v>2018</v>
      </c>
      <c r="B226" s="1">
        <v>6</v>
      </c>
      <c r="D226" s="8">
        <v>44.536703700842303</v>
      </c>
      <c r="E226" s="8">
        <v>271.66325293295398</v>
      </c>
      <c r="F226" s="8">
        <v>0</v>
      </c>
      <c r="G226" s="8">
        <v>208.47875842628699</v>
      </c>
      <c r="H226" s="8">
        <v>0</v>
      </c>
      <c r="I226" s="14">
        <v>0</v>
      </c>
      <c r="J226" s="14">
        <v>0</v>
      </c>
      <c r="K226" s="1"/>
      <c r="L226" s="1"/>
    </row>
    <row r="227" spans="1:12" x14ac:dyDescent="0.3">
      <c r="A227" s="1">
        <v>2018</v>
      </c>
      <c r="B227" s="1">
        <v>7</v>
      </c>
      <c r="D227" s="8">
        <v>44.615866891867803</v>
      </c>
      <c r="E227" s="8">
        <v>322.31916585708098</v>
      </c>
      <c r="F227" s="8">
        <v>0</v>
      </c>
      <c r="G227" s="8">
        <v>271.66325293295398</v>
      </c>
      <c r="H227" s="8">
        <v>0</v>
      </c>
      <c r="I227" s="14">
        <v>0</v>
      </c>
      <c r="J227" s="14">
        <v>0</v>
      </c>
      <c r="K227" s="1"/>
      <c r="L227" s="1"/>
    </row>
    <row r="228" spans="1:12" x14ac:dyDescent="0.3">
      <c r="A228" s="1">
        <v>2018</v>
      </c>
      <c r="B228" s="1">
        <v>8</v>
      </c>
      <c r="D228" s="8">
        <v>44.693680074682099</v>
      </c>
      <c r="E228" s="8">
        <v>326.45437890907903</v>
      </c>
      <c r="F228" s="8">
        <v>0</v>
      </c>
      <c r="G228" s="8">
        <v>322.31916585708098</v>
      </c>
      <c r="H228" s="8">
        <v>0</v>
      </c>
      <c r="I228" s="14">
        <v>0</v>
      </c>
      <c r="J228" s="14">
        <v>0</v>
      </c>
      <c r="K228" s="1"/>
      <c r="L228" s="1"/>
    </row>
    <row r="229" spans="1:12" x14ac:dyDescent="0.3">
      <c r="A229" s="1">
        <v>2018</v>
      </c>
      <c r="B229" s="1">
        <v>9</v>
      </c>
      <c r="D229" s="8">
        <v>44.774692155395698</v>
      </c>
      <c r="E229" s="8">
        <v>277.87653293728101</v>
      </c>
      <c r="F229" s="8">
        <v>0</v>
      </c>
      <c r="G229" s="8">
        <v>326.45437890907903</v>
      </c>
      <c r="H229" s="8">
        <v>0</v>
      </c>
      <c r="I229" s="14">
        <v>0</v>
      </c>
      <c r="J229" s="14">
        <v>0</v>
      </c>
      <c r="K229" s="1"/>
      <c r="L229" s="1"/>
    </row>
    <row r="230" spans="1:12" x14ac:dyDescent="0.3">
      <c r="A230" s="1">
        <v>2018</v>
      </c>
      <c r="B230" s="1">
        <v>10</v>
      </c>
      <c r="D230" s="8">
        <v>44.864906474254497</v>
      </c>
      <c r="E230" s="8">
        <v>198.89039579254799</v>
      </c>
      <c r="F230" s="8">
        <v>3.8110897796785501</v>
      </c>
      <c r="G230" s="8">
        <v>277.87653293728101</v>
      </c>
      <c r="H230" s="8">
        <v>0</v>
      </c>
      <c r="I230" s="14">
        <v>0</v>
      </c>
      <c r="J230" s="14">
        <v>0</v>
      </c>
      <c r="K230" s="1"/>
      <c r="L230" s="1"/>
    </row>
    <row r="231" spans="1:12" x14ac:dyDescent="0.3">
      <c r="A231" s="1">
        <v>2018</v>
      </c>
      <c r="B231" s="1">
        <v>11</v>
      </c>
      <c r="D231" s="8">
        <v>44.975750036594803</v>
      </c>
      <c r="E231" s="8">
        <v>78.117279066674598</v>
      </c>
      <c r="F231" s="8">
        <v>26.436963465927999</v>
      </c>
      <c r="G231" s="8">
        <v>198.89039579254799</v>
      </c>
      <c r="H231" s="8">
        <v>0</v>
      </c>
      <c r="I231" s="14">
        <v>0</v>
      </c>
      <c r="J231" s="14">
        <v>0</v>
      </c>
      <c r="K231" s="1"/>
      <c r="L231" s="1"/>
    </row>
    <row r="232" spans="1:12" x14ac:dyDescent="0.3">
      <c r="A232" s="1">
        <v>2018</v>
      </c>
      <c r="B232" s="1">
        <v>12</v>
      </c>
      <c r="D232" s="8">
        <v>45.091653817255903</v>
      </c>
      <c r="E232" s="8">
        <v>42.633806123140999</v>
      </c>
      <c r="F232" s="8">
        <v>81.614210043345395</v>
      </c>
      <c r="G232" s="8">
        <v>78.117279066674598</v>
      </c>
      <c r="H232" s="8">
        <v>0</v>
      </c>
      <c r="I232" s="14">
        <v>0</v>
      </c>
      <c r="J232" s="14">
        <v>1</v>
      </c>
      <c r="K232" s="1"/>
      <c r="L232" s="1"/>
    </row>
    <row r="233" spans="1:12" x14ac:dyDescent="0.3">
      <c r="A233" s="1">
        <v>2019</v>
      </c>
      <c r="B233" s="1">
        <v>1</v>
      </c>
      <c r="D233" s="8">
        <v>45.208095452044503</v>
      </c>
      <c r="E233" s="8">
        <v>26.1128298685252</v>
      </c>
      <c r="F233" s="8">
        <v>127.150147366638</v>
      </c>
      <c r="G233" s="8">
        <v>42.633806123140999</v>
      </c>
      <c r="H233" s="8">
        <v>0</v>
      </c>
      <c r="I233" s="14">
        <v>0</v>
      </c>
      <c r="J233" s="14">
        <v>0</v>
      </c>
      <c r="K233" s="1"/>
      <c r="L233" s="1"/>
    </row>
    <row r="234" spans="1:12" x14ac:dyDescent="0.3">
      <c r="A234" s="1">
        <v>2019</v>
      </c>
      <c r="B234" s="1">
        <v>2</v>
      </c>
      <c r="D234" s="8">
        <v>45.3116902782197</v>
      </c>
      <c r="E234" s="8">
        <v>35.042184420393099</v>
      </c>
      <c r="F234" s="8">
        <v>78.467690138551603</v>
      </c>
      <c r="G234" s="8">
        <v>26.1128298685252</v>
      </c>
      <c r="H234" s="8">
        <v>0</v>
      </c>
      <c r="I234" s="14">
        <v>0</v>
      </c>
      <c r="J234" s="14">
        <v>0</v>
      </c>
      <c r="K234" s="1"/>
      <c r="L234" s="1"/>
    </row>
    <row r="235" spans="1:12" x14ac:dyDescent="0.3">
      <c r="A235" s="1">
        <v>2019</v>
      </c>
      <c r="B235" s="1">
        <v>3</v>
      </c>
      <c r="D235" s="8">
        <v>45.396074394262499</v>
      </c>
      <c r="E235" s="8">
        <v>64.582270600115194</v>
      </c>
      <c r="F235" s="8">
        <v>46.3112189093371</v>
      </c>
      <c r="G235" s="8">
        <v>35.042184420393099</v>
      </c>
      <c r="H235" s="8">
        <v>0</v>
      </c>
      <c r="I235" s="14">
        <v>0</v>
      </c>
      <c r="J235" s="14">
        <v>0</v>
      </c>
      <c r="K235" s="1"/>
      <c r="L235" s="1"/>
    </row>
    <row r="236" spans="1:12" x14ac:dyDescent="0.3">
      <c r="A236" s="1">
        <v>2019</v>
      </c>
      <c r="B236" s="1">
        <v>4</v>
      </c>
      <c r="D236" s="8">
        <v>45.484224791973702</v>
      </c>
      <c r="E236" s="8">
        <v>114.03392869270699</v>
      </c>
      <c r="F236" s="8">
        <v>10.9440871187632</v>
      </c>
      <c r="G236" s="8">
        <v>64.582270600115194</v>
      </c>
      <c r="H236" s="8">
        <v>0</v>
      </c>
      <c r="I236" s="14">
        <v>0</v>
      </c>
      <c r="J236" s="14">
        <v>0</v>
      </c>
      <c r="K236" s="1"/>
      <c r="L236" s="1"/>
    </row>
    <row r="237" spans="1:12" x14ac:dyDescent="0.3">
      <c r="A237" s="1">
        <v>2019</v>
      </c>
      <c r="B237" s="1">
        <v>5</v>
      </c>
      <c r="D237" s="8">
        <v>45.568139527763698</v>
      </c>
      <c r="E237" s="8">
        <v>208.47875842628699</v>
      </c>
      <c r="F237" s="8">
        <v>1.2472710741059501</v>
      </c>
      <c r="G237" s="8">
        <v>114.03392869270699</v>
      </c>
      <c r="H237" s="8">
        <v>0</v>
      </c>
      <c r="I237" s="14">
        <v>0</v>
      </c>
      <c r="J237" s="14">
        <v>0</v>
      </c>
      <c r="K237" s="1"/>
      <c r="L237" s="1"/>
    </row>
    <row r="238" spans="1:12" x14ac:dyDescent="0.3">
      <c r="A238" s="1">
        <v>2019</v>
      </c>
      <c r="B238" s="1">
        <v>6</v>
      </c>
      <c r="D238" s="8">
        <v>45.653474038571701</v>
      </c>
      <c r="E238" s="8">
        <v>271.66325293295398</v>
      </c>
      <c r="F238" s="8">
        <v>0</v>
      </c>
      <c r="G238" s="8">
        <v>208.47875842628699</v>
      </c>
      <c r="H238" s="8">
        <v>0</v>
      </c>
      <c r="I238" s="14">
        <v>0</v>
      </c>
      <c r="J238" s="14">
        <v>0</v>
      </c>
      <c r="K238" s="1"/>
      <c r="L238" s="1"/>
    </row>
    <row r="239" spans="1:12" x14ac:dyDescent="0.3">
      <c r="A239" s="1">
        <v>2019</v>
      </c>
      <c r="B239" s="1">
        <v>7</v>
      </c>
      <c r="D239" s="8">
        <v>45.7337703212213</v>
      </c>
      <c r="E239" s="8">
        <v>322.31916585708098</v>
      </c>
      <c r="F239" s="8">
        <v>0</v>
      </c>
      <c r="G239" s="8">
        <v>271.66325293295398</v>
      </c>
      <c r="H239" s="8">
        <v>0</v>
      </c>
      <c r="I239" s="14">
        <v>0</v>
      </c>
      <c r="J239" s="14">
        <v>0</v>
      </c>
      <c r="K239" s="1"/>
      <c r="L239" s="1"/>
    </row>
    <row r="240" spans="1:12" x14ac:dyDescent="0.3">
      <c r="A240" s="1">
        <v>2019</v>
      </c>
      <c r="B240" s="1">
        <v>8</v>
      </c>
      <c r="D240" s="8">
        <v>45.813322873440001</v>
      </c>
      <c r="E240" s="8">
        <v>326.45437890907903</v>
      </c>
      <c r="F240" s="8">
        <v>0</v>
      </c>
      <c r="G240" s="8">
        <v>322.31916585708098</v>
      </c>
      <c r="H240" s="8">
        <v>0</v>
      </c>
      <c r="I240" s="14">
        <v>0</v>
      </c>
      <c r="J240" s="14">
        <v>0</v>
      </c>
      <c r="K240" s="1"/>
      <c r="L240" s="1"/>
    </row>
    <row r="241" spans="1:12" x14ac:dyDescent="0.3">
      <c r="A241" s="1">
        <v>2019</v>
      </c>
      <c r="B241" s="1">
        <v>9</v>
      </c>
      <c r="D241" s="8">
        <v>45.888071346845202</v>
      </c>
      <c r="E241" s="8">
        <v>277.87653293728101</v>
      </c>
      <c r="F241" s="8">
        <v>0</v>
      </c>
      <c r="G241" s="8">
        <v>326.45437890907903</v>
      </c>
      <c r="H241" s="8">
        <v>0</v>
      </c>
      <c r="I241" s="14">
        <v>0</v>
      </c>
      <c r="J241" s="14">
        <v>0</v>
      </c>
      <c r="K241" s="1"/>
      <c r="L241" s="1"/>
    </row>
    <row r="242" spans="1:12" x14ac:dyDescent="0.3">
      <c r="A242" s="1">
        <v>2019</v>
      </c>
      <c r="B242" s="1">
        <v>10</v>
      </c>
      <c r="D242" s="8">
        <v>45.954512752571397</v>
      </c>
      <c r="E242" s="8">
        <v>198.89039579254799</v>
      </c>
      <c r="F242" s="8">
        <v>3.8110897796785501</v>
      </c>
      <c r="G242" s="8">
        <v>277.87653293728101</v>
      </c>
      <c r="H242" s="8">
        <v>0</v>
      </c>
      <c r="I242" s="14">
        <v>0</v>
      </c>
      <c r="J242" s="14">
        <v>0</v>
      </c>
      <c r="K242" s="1"/>
      <c r="L242" s="1"/>
    </row>
    <row r="243" spans="1:12" x14ac:dyDescent="0.3">
      <c r="A243" s="1">
        <v>2019</v>
      </c>
      <c r="B243" s="1">
        <v>11</v>
      </c>
      <c r="D243" s="8">
        <v>46.017401880867801</v>
      </c>
      <c r="E243" s="8">
        <v>78.117279066674598</v>
      </c>
      <c r="F243" s="8">
        <v>26.436963465927999</v>
      </c>
      <c r="G243" s="8">
        <v>198.89039579254799</v>
      </c>
      <c r="H243" s="8">
        <v>0</v>
      </c>
      <c r="I243" s="14">
        <v>0</v>
      </c>
      <c r="J243" s="14">
        <v>0</v>
      </c>
      <c r="K243" s="1"/>
      <c r="L243" s="1"/>
    </row>
    <row r="244" spans="1:12" x14ac:dyDescent="0.3">
      <c r="A244" s="1">
        <v>2019</v>
      </c>
      <c r="B244" s="1">
        <v>12</v>
      </c>
      <c r="D244" s="8">
        <v>46.079294627679801</v>
      </c>
      <c r="E244" s="8">
        <v>42.633806123140999</v>
      </c>
      <c r="F244" s="8">
        <v>81.614210043345395</v>
      </c>
      <c r="G244" s="8">
        <v>78.117279066674598</v>
      </c>
      <c r="H244" s="8">
        <v>0</v>
      </c>
      <c r="I244" s="14">
        <v>0</v>
      </c>
      <c r="J244" s="14">
        <v>1</v>
      </c>
      <c r="K244" s="1"/>
      <c r="L244" s="1"/>
    </row>
    <row r="245" spans="1:12" x14ac:dyDescent="0.3">
      <c r="A245" s="1">
        <v>2020</v>
      </c>
      <c r="B245" s="1">
        <v>1</v>
      </c>
      <c r="D245" s="8">
        <v>46.152827155619498</v>
      </c>
      <c r="E245" s="8">
        <v>26.1128298685252</v>
      </c>
      <c r="F245" s="8">
        <v>127.150147366638</v>
      </c>
      <c r="G245" s="8">
        <v>42.633806123140999</v>
      </c>
      <c r="H245" s="8">
        <v>0</v>
      </c>
      <c r="I245" s="14">
        <v>0</v>
      </c>
      <c r="J245" s="14">
        <v>0</v>
      </c>
      <c r="K245" s="1"/>
      <c r="L245" s="1"/>
    </row>
    <row r="246" spans="1:12" x14ac:dyDescent="0.3">
      <c r="A246" s="1">
        <v>2020</v>
      </c>
      <c r="B246" s="1">
        <v>2</v>
      </c>
      <c r="D246" s="8">
        <v>46.2411649224127</v>
      </c>
      <c r="E246" s="8">
        <v>35.042184420393099</v>
      </c>
      <c r="F246" s="8">
        <v>78.467690138551603</v>
      </c>
      <c r="G246" s="8">
        <v>26.1128298685252</v>
      </c>
      <c r="H246" s="8">
        <v>0</v>
      </c>
      <c r="I246" s="14">
        <v>0</v>
      </c>
      <c r="J246" s="14">
        <v>0</v>
      </c>
      <c r="K246" s="1"/>
      <c r="L246" s="1"/>
    </row>
    <row r="247" spans="1:12" x14ac:dyDescent="0.3">
      <c r="A247" s="1">
        <v>2020</v>
      </c>
      <c r="B247" s="1">
        <v>3</v>
      </c>
      <c r="D247" s="8">
        <v>46.329174405841201</v>
      </c>
      <c r="E247" s="8">
        <v>64.582270600115194</v>
      </c>
      <c r="F247" s="8">
        <v>46.3112189093371</v>
      </c>
      <c r="G247" s="8">
        <v>35.042184420393099</v>
      </c>
      <c r="H247" s="8">
        <v>0</v>
      </c>
      <c r="I247" s="14">
        <v>0</v>
      </c>
      <c r="J247" s="14">
        <v>0</v>
      </c>
      <c r="K247" s="1"/>
      <c r="L247" s="1"/>
    </row>
    <row r="248" spans="1:12" x14ac:dyDescent="0.3">
      <c r="A248" s="1">
        <v>2020</v>
      </c>
      <c r="B248" s="1">
        <v>4</v>
      </c>
      <c r="D248" s="8">
        <v>46.416946014885703</v>
      </c>
      <c r="E248" s="8">
        <v>114.03392869270699</v>
      </c>
      <c r="F248" s="8">
        <v>10.9440871187632</v>
      </c>
      <c r="G248" s="8">
        <v>64.582270600115194</v>
      </c>
      <c r="H248" s="8">
        <v>0</v>
      </c>
      <c r="I248" s="14">
        <v>0</v>
      </c>
      <c r="J248" s="14">
        <v>0</v>
      </c>
      <c r="K248" s="1"/>
      <c r="L248" s="1"/>
    </row>
    <row r="249" spans="1:12" x14ac:dyDescent="0.3">
      <c r="A249" s="1">
        <v>2020</v>
      </c>
      <c r="B249" s="1">
        <v>5</v>
      </c>
      <c r="D249" s="8">
        <v>46.487304249318498</v>
      </c>
      <c r="E249" s="8">
        <v>208.47875842628699</v>
      </c>
      <c r="F249" s="8">
        <v>1.2472710741059501</v>
      </c>
      <c r="G249" s="8">
        <v>114.03392869270699</v>
      </c>
      <c r="H249" s="8">
        <v>0</v>
      </c>
      <c r="I249" s="14">
        <v>0</v>
      </c>
      <c r="J249" s="14">
        <v>0</v>
      </c>
      <c r="K249" s="1"/>
      <c r="L249" s="1"/>
    </row>
    <row r="250" spans="1:12" x14ac:dyDescent="0.3">
      <c r="A250" s="1">
        <v>2020</v>
      </c>
      <c r="B250" s="1">
        <v>6</v>
      </c>
      <c r="D250" s="8">
        <v>46.550433594365103</v>
      </c>
      <c r="E250" s="8">
        <v>271.66325293295398</v>
      </c>
      <c r="F250" s="8">
        <v>0</v>
      </c>
      <c r="G250" s="8">
        <v>208.47875842628699</v>
      </c>
      <c r="H250" s="8">
        <v>0</v>
      </c>
      <c r="I250" s="14">
        <v>0</v>
      </c>
      <c r="J250" s="14">
        <v>0</v>
      </c>
      <c r="K250" s="1"/>
      <c r="L250" s="1"/>
    </row>
    <row r="251" spans="1:12" x14ac:dyDescent="0.3">
      <c r="A251" s="1">
        <v>2020</v>
      </c>
      <c r="B251" s="1">
        <v>7</v>
      </c>
      <c r="D251" s="8">
        <v>46.611056123484197</v>
      </c>
      <c r="E251" s="8">
        <v>322.31916585708098</v>
      </c>
      <c r="F251" s="8">
        <v>0</v>
      </c>
      <c r="G251" s="8">
        <v>271.66325293295398</v>
      </c>
      <c r="H251" s="8">
        <v>0</v>
      </c>
      <c r="I251" s="14">
        <v>0</v>
      </c>
      <c r="J251" s="14">
        <v>0</v>
      </c>
      <c r="K251" s="1"/>
      <c r="L251" s="1"/>
    </row>
    <row r="252" spans="1:12" x14ac:dyDescent="0.3">
      <c r="A252" s="1">
        <v>2020</v>
      </c>
      <c r="B252" s="1">
        <v>8</v>
      </c>
      <c r="D252" s="8">
        <v>46.680137196976403</v>
      </c>
      <c r="E252" s="8">
        <v>326.45437890907903</v>
      </c>
      <c r="F252" s="8">
        <v>0</v>
      </c>
      <c r="G252" s="8">
        <v>322.31916585708098</v>
      </c>
      <c r="H252" s="8">
        <v>0</v>
      </c>
      <c r="I252" s="14">
        <v>0</v>
      </c>
      <c r="J252" s="14">
        <v>0</v>
      </c>
      <c r="K252" s="1"/>
      <c r="L252" s="1"/>
    </row>
    <row r="253" spans="1:12" x14ac:dyDescent="0.3">
      <c r="A253" s="1">
        <v>2020</v>
      </c>
      <c r="B253" s="1">
        <v>9</v>
      </c>
      <c r="D253" s="8">
        <v>46.753816759730498</v>
      </c>
      <c r="E253" s="8">
        <v>277.87653293728101</v>
      </c>
      <c r="F253" s="8">
        <v>0</v>
      </c>
      <c r="G253" s="8">
        <v>326.45437890907903</v>
      </c>
      <c r="H253" s="8">
        <v>0</v>
      </c>
      <c r="I253" s="14">
        <v>0</v>
      </c>
      <c r="J253" s="14">
        <v>0</v>
      </c>
      <c r="K253" s="1"/>
      <c r="L253" s="1"/>
    </row>
    <row r="254" spans="1:12" x14ac:dyDescent="0.3">
      <c r="A254" s="1">
        <v>2020</v>
      </c>
      <c r="B254" s="1">
        <v>10</v>
      </c>
      <c r="D254" s="8">
        <v>46.825594193937199</v>
      </c>
      <c r="E254" s="8">
        <v>198.89039579254799</v>
      </c>
      <c r="F254" s="8">
        <v>3.8110897796785501</v>
      </c>
      <c r="G254" s="8">
        <v>277.87653293728101</v>
      </c>
      <c r="H254" s="8">
        <v>0</v>
      </c>
      <c r="I254" s="14">
        <v>0</v>
      </c>
      <c r="J254" s="14">
        <v>0</v>
      </c>
      <c r="K254" s="1"/>
      <c r="L254" s="1"/>
    </row>
    <row r="255" spans="1:12" x14ac:dyDescent="0.3">
      <c r="A255" s="1">
        <v>2020</v>
      </c>
      <c r="B255" s="1">
        <v>11</v>
      </c>
      <c r="D255" s="8">
        <v>46.897170674694301</v>
      </c>
      <c r="E255" s="8">
        <v>78.117279066674598</v>
      </c>
      <c r="F255" s="8">
        <v>26.436963465927999</v>
      </c>
      <c r="G255" s="8">
        <v>198.89039579254799</v>
      </c>
      <c r="H255" s="8">
        <v>0</v>
      </c>
      <c r="I255" s="14">
        <v>0</v>
      </c>
      <c r="J255" s="14">
        <v>0</v>
      </c>
      <c r="K255" s="1"/>
      <c r="L255" s="1"/>
    </row>
    <row r="256" spans="1:12" x14ac:dyDescent="0.3">
      <c r="A256" s="1">
        <v>2020</v>
      </c>
      <c r="B256" s="1">
        <v>12</v>
      </c>
      <c r="D256" s="8">
        <v>46.964515941001302</v>
      </c>
      <c r="E256" s="8">
        <v>42.633806123140999</v>
      </c>
      <c r="F256" s="8">
        <v>81.614210043345395</v>
      </c>
      <c r="G256" s="8">
        <v>78.117279066674598</v>
      </c>
      <c r="H256" s="8">
        <v>0</v>
      </c>
      <c r="I256" s="14">
        <v>0</v>
      </c>
      <c r="J256" s="14">
        <v>1</v>
      </c>
      <c r="K256" s="1"/>
      <c r="L256" s="1"/>
    </row>
    <row r="257" spans="1:12" x14ac:dyDescent="0.3">
      <c r="A257" s="1">
        <v>2021</v>
      </c>
      <c r="B257" s="1">
        <v>1</v>
      </c>
      <c r="D257" s="8">
        <v>47.033632873547802</v>
      </c>
      <c r="E257" s="8">
        <v>26.1128298685252</v>
      </c>
      <c r="F257" s="8">
        <v>127.150147366638</v>
      </c>
      <c r="G257" s="8">
        <v>42.633806123140999</v>
      </c>
      <c r="H257" s="8">
        <v>0</v>
      </c>
      <c r="I257" s="14">
        <v>0</v>
      </c>
      <c r="J257" s="14">
        <v>0</v>
      </c>
      <c r="K257" s="1"/>
      <c r="L257" s="1"/>
    </row>
    <row r="258" spans="1:12" x14ac:dyDescent="0.3">
      <c r="A258" s="1">
        <v>2021</v>
      </c>
      <c r="B258" s="1">
        <v>2</v>
      </c>
      <c r="D258" s="8">
        <v>47.103130456118897</v>
      </c>
      <c r="E258" s="8">
        <v>35.042184420393099</v>
      </c>
      <c r="F258" s="8">
        <v>78.467690138551603</v>
      </c>
      <c r="G258" s="8">
        <v>26.1128298685252</v>
      </c>
      <c r="H258" s="8">
        <v>0</v>
      </c>
      <c r="I258" s="14">
        <v>0</v>
      </c>
      <c r="J258" s="14">
        <v>0</v>
      </c>
      <c r="K258" s="1"/>
      <c r="L258" s="1"/>
    </row>
    <row r="259" spans="1:12" x14ac:dyDescent="0.3">
      <c r="A259" s="1">
        <v>2021</v>
      </c>
      <c r="B259" s="1">
        <v>3</v>
      </c>
      <c r="D259" s="8">
        <v>47.164728393541097</v>
      </c>
      <c r="E259" s="8">
        <v>64.582270600115194</v>
      </c>
      <c r="F259" s="8">
        <v>46.3112189093371</v>
      </c>
      <c r="G259" s="8">
        <v>35.042184420393099</v>
      </c>
      <c r="H259" s="8">
        <v>0</v>
      </c>
      <c r="I259" s="14">
        <v>0</v>
      </c>
      <c r="J259" s="14">
        <v>0</v>
      </c>
      <c r="K259" s="1"/>
      <c r="L259" s="1"/>
    </row>
    <row r="260" spans="1:12" x14ac:dyDescent="0.3">
      <c r="A260" s="1">
        <v>2021</v>
      </c>
      <c r="B260" s="1">
        <v>4</v>
      </c>
      <c r="D260" s="8">
        <v>47.229320456422002</v>
      </c>
      <c r="E260" s="8">
        <v>114.03392869270699</v>
      </c>
      <c r="F260" s="8">
        <v>10.9440871187632</v>
      </c>
      <c r="G260" s="8">
        <v>64.582270600115194</v>
      </c>
      <c r="H260" s="8">
        <v>0</v>
      </c>
      <c r="I260" s="14">
        <v>0</v>
      </c>
      <c r="J260" s="14">
        <v>0</v>
      </c>
      <c r="K260" s="1"/>
      <c r="L260" s="1"/>
    </row>
    <row r="261" spans="1:12" x14ac:dyDescent="0.3">
      <c r="A261" s="1">
        <v>2021</v>
      </c>
      <c r="B261" s="1">
        <v>5</v>
      </c>
      <c r="D261" s="8">
        <v>47.286774215987798</v>
      </c>
      <c r="E261" s="8">
        <v>208.47875842628699</v>
      </c>
      <c r="F261" s="8">
        <v>1.2472710741059501</v>
      </c>
      <c r="G261" s="8">
        <v>114.03392869270699</v>
      </c>
      <c r="H261" s="8">
        <v>0</v>
      </c>
      <c r="I261" s="14">
        <v>0</v>
      </c>
      <c r="J261" s="14">
        <v>0</v>
      </c>
      <c r="K261" s="1"/>
      <c r="L261" s="1"/>
    </row>
    <row r="262" spans="1:12" x14ac:dyDescent="0.3">
      <c r="A262" s="1">
        <v>2021</v>
      </c>
      <c r="B262" s="1">
        <v>6</v>
      </c>
      <c r="D262" s="8">
        <v>47.342938460548297</v>
      </c>
      <c r="E262" s="8">
        <v>271.66325293295398</v>
      </c>
      <c r="F262" s="8">
        <v>0</v>
      </c>
      <c r="G262" s="8">
        <v>208.47875842628699</v>
      </c>
      <c r="H262" s="8">
        <v>0</v>
      </c>
      <c r="I262" s="14">
        <v>0</v>
      </c>
      <c r="J262" s="14">
        <v>0</v>
      </c>
      <c r="K262" s="1"/>
      <c r="L262" s="1"/>
    </row>
    <row r="263" spans="1:12" x14ac:dyDescent="0.3">
      <c r="A263" s="1">
        <v>2021</v>
      </c>
      <c r="B263" s="1">
        <v>7</v>
      </c>
      <c r="D263" s="8">
        <v>47.397003098648497</v>
      </c>
      <c r="E263" s="8">
        <v>322.31916585708098</v>
      </c>
      <c r="F263" s="8">
        <v>0</v>
      </c>
      <c r="G263" s="8">
        <v>271.66325293295398</v>
      </c>
      <c r="H263" s="8">
        <v>0</v>
      </c>
      <c r="I263" s="14">
        <v>0</v>
      </c>
      <c r="J263" s="14">
        <v>0</v>
      </c>
      <c r="K263" s="1"/>
      <c r="L263" s="1"/>
    </row>
    <row r="264" spans="1:12" x14ac:dyDescent="0.3">
      <c r="A264" s="1">
        <v>2021</v>
      </c>
      <c r="B264" s="1">
        <v>8</v>
      </c>
      <c r="D264" s="8">
        <v>47.455367264880699</v>
      </c>
      <c r="E264" s="8">
        <v>326.45437890907903</v>
      </c>
      <c r="F264" s="8">
        <v>0</v>
      </c>
      <c r="G264" s="8">
        <v>322.31916585708098</v>
      </c>
      <c r="H264" s="8">
        <v>0</v>
      </c>
      <c r="I264" s="14">
        <v>0</v>
      </c>
      <c r="J264" s="14">
        <v>0</v>
      </c>
      <c r="K264" s="1"/>
      <c r="L264" s="1"/>
    </row>
    <row r="265" spans="1:12" x14ac:dyDescent="0.3">
      <c r="A265" s="1">
        <v>2021</v>
      </c>
      <c r="B265" s="1">
        <v>9</v>
      </c>
      <c r="D265" s="8">
        <v>47.518537878039098</v>
      </c>
      <c r="E265" s="8">
        <v>277.87653293728101</v>
      </c>
      <c r="F265" s="8">
        <v>0</v>
      </c>
      <c r="G265" s="8">
        <v>326.45437890907903</v>
      </c>
      <c r="H265" s="8">
        <v>0</v>
      </c>
      <c r="I265" s="14">
        <v>0</v>
      </c>
      <c r="J265" s="14">
        <v>0</v>
      </c>
      <c r="K265" s="1"/>
      <c r="L265" s="1"/>
    </row>
    <row r="266" spans="1:12" x14ac:dyDescent="0.3">
      <c r="A266" s="1">
        <v>2021</v>
      </c>
      <c r="B266" s="1">
        <v>10</v>
      </c>
      <c r="D266" s="8">
        <v>47.586275881363697</v>
      </c>
      <c r="E266" s="8">
        <v>198.89039579254799</v>
      </c>
      <c r="F266" s="8">
        <v>3.8110897796785501</v>
      </c>
      <c r="G266" s="8">
        <v>277.87653293728101</v>
      </c>
      <c r="H266" s="8">
        <v>0</v>
      </c>
      <c r="I266" s="14">
        <v>0</v>
      </c>
      <c r="J266" s="14">
        <v>0</v>
      </c>
      <c r="K266" s="1"/>
      <c r="L266" s="1"/>
    </row>
    <row r="267" spans="1:12" x14ac:dyDescent="0.3">
      <c r="A267" s="1">
        <v>2021</v>
      </c>
      <c r="B267" s="1">
        <v>11</v>
      </c>
      <c r="D267" s="8">
        <v>47.663866921779103</v>
      </c>
      <c r="E267" s="8">
        <v>78.117279066674598</v>
      </c>
      <c r="F267" s="8">
        <v>26.436963465927999</v>
      </c>
      <c r="G267" s="8">
        <v>198.89039579254799</v>
      </c>
      <c r="H267" s="8">
        <v>0</v>
      </c>
      <c r="I267" s="14">
        <v>0</v>
      </c>
      <c r="J267" s="14">
        <v>0</v>
      </c>
      <c r="K267" s="1"/>
      <c r="L267" s="1"/>
    </row>
    <row r="268" spans="1:12" x14ac:dyDescent="0.3">
      <c r="A268" s="1">
        <v>2021</v>
      </c>
      <c r="B268" s="1">
        <v>12</v>
      </c>
      <c r="D268" s="8">
        <v>47.742098451818798</v>
      </c>
      <c r="E268" s="8">
        <v>42.633806123140999</v>
      </c>
      <c r="F268" s="8">
        <v>81.614210043345395</v>
      </c>
      <c r="G268" s="8">
        <v>78.117279066674598</v>
      </c>
      <c r="H268" s="8">
        <v>0</v>
      </c>
      <c r="I268" s="14">
        <v>0</v>
      </c>
      <c r="J268" s="14">
        <v>1</v>
      </c>
      <c r="K268" s="1"/>
      <c r="L268" s="1"/>
    </row>
    <row r="269" spans="1:12" x14ac:dyDescent="0.3">
      <c r="A269" s="1">
        <v>2022</v>
      </c>
      <c r="B269" s="1">
        <v>1</v>
      </c>
      <c r="D269" s="8">
        <v>47.820535177435801</v>
      </c>
      <c r="E269" s="8">
        <v>26.1128298685252</v>
      </c>
      <c r="F269" s="8">
        <v>127.150147366638</v>
      </c>
      <c r="G269" s="8">
        <v>42.633806123140999</v>
      </c>
      <c r="H269" s="8">
        <v>0</v>
      </c>
      <c r="I269" s="14">
        <v>0</v>
      </c>
      <c r="J269" s="14">
        <v>0</v>
      </c>
      <c r="K269" s="1"/>
      <c r="L269" s="1"/>
    </row>
    <row r="270" spans="1:12" x14ac:dyDescent="0.3">
      <c r="A270" s="1">
        <v>2022</v>
      </c>
      <c r="B270" s="1">
        <v>2</v>
      </c>
      <c r="D270" s="8">
        <v>47.892536447710199</v>
      </c>
      <c r="E270" s="8">
        <v>35.042184420393099</v>
      </c>
      <c r="F270" s="8">
        <v>78.467690138551603</v>
      </c>
      <c r="G270" s="8">
        <v>26.1128298685252</v>
      </c>
      <c r="H270" s="8">
        <v>0</v>
      </c>
      <c r="I270" s="14">
        <v>0</v>
      </c>
      <c r="J270" s="14">
        <v>0</v>
      </c>
      <c r="K270" s="1"/>
      <c r="L270" s="1"/>
    </row>
    <row r="271" spans="1:12" x14ac:dyDescent="0.3">
      <c r="A271" s="1">
        <v>2022</v>
      </c>
      <c r="B271" s="1">
        <v>3</v>
      </c>
      <c r="D271" s="8">
        <v>47.954438140007497</v>
      </c>
      <c r="E271" s="8">
        <v>64.582270600115194</v>
      </c>
      <c r="F271" s="8">
        <v>46.3112189093371</v>
      </c>
      <c r="G271" s="8">
        <v>35.042184420393099</v>
      </c>
      <c r="H271" s="8">
        <v>0</v>
      </c>
      <c r="I271" s="14">
        <v>0</v>
      </c>
      <c r="J271" s="14">
        <v>0</v>
      </c>
      <c r="K271" s="1"/>
      <c r="L271" s="1"/>
    </row>
    <row r="272" spans="1:12" x14ac:dyDescent="0.3">
      <c r="A272" s="1">
        <v>2022</v>
      </c>
      <c r="B272" s="1">
        <v>4</v>
      </c>
      <c r="D272" s="8">
        <v>48.023826859316401</v>
      </c>
      <c r="E272" s="8">
        <v>114.03392869270699</v>
      </c>
      <c r="F272" s="8">
        <v>10.9440871187632</v>
      </c>
      <c r="G272" s="8">
        <v>64.582270600115194</v>
      </c>
      <c r="H272" s="8">
        <v>0</v>
      </c>
      <c r="I272" s="14">
        <v>0</v>
      </c>
      <c r="J272" s="14">
        <v>0</v>
      </c>
      <c r="K272" s="1"/>
      <c r="L272" s="1"/>
    </row>
    <row r="273" spans="1:12" x14ac:dyDescent="0.3">
      <c r="A273" s="1">
        <v>2022</v>
      </c>
      <c r="B273" s="1">
        <v>5</v>
      </c>
      <c r="D273" s="8">
        <v>48.094772212719498</v>
      </c>
      <c r="E273" s="8">
        <v>208.47875842628699</v>
      </c>
      <c r="F273" s="8">
        <v>1.2472710741059501</v>
      </c>
      <c r="G273" s="8">
        <v>114.03392869270699</v>
      </c>
      <c r="H273" s="8">
        <v>0</v>
      </c>
      <c r="I273" s="14">
        <v>0</v>
      </c>
      <c r="J273" s="14">
        <v>0</v>
      </c>
      <c r="K273" s="1"/>
      <c r="L273" s="1"/>
    </row>
    <row r="274" spans="1:12" x14ac:dyDescent="0.3">
      <c r="A274" s="1">
        <v>2022</v>
      </c>
      <c r="B274" s="1">
        <v>6</v>
      </c>
      <c r="D274" s="8">
        <v>48.169434897108097</v>
      </c>
      <c r="E274" s="8">
        <v>271.66325293295398</v>
      </c>
      <c r="F274" s="8">
        <v>0</v>
      </c>
      <c r="G274" s="8">
        <v>208.47875842628699</v>
      </c>
      <c r="H274" s="8">
        <v>0</v>
      </c>
      <c r="I274" s="14">
        <v>0</v>
      </c>
      <c r="J274" s="14">
        <v>0</v>
      </c>
      <c r="K274" s="1"/>
      <c r="L274" s="1"/>
    </row>
    <row r="275" spans="1:12" x14ac:dyDescent="0.3">
      <c r="A275" s="1">
        <v>2022</v>
      </c>
      <c r="B275" s="1">
        <v>7</v>
      </c>
      <c r="D275" s="8">
        <v>48.239127332599203</v>
      </c>
      <c r="E275" s="8">
        <v>322.31916585708098</v>
      </c>
      <c r="F275" s="8">
        <v>0</v>
      </c>
      <c r="G275" s="8">
        <v>271.66325293295398</v>
      </c>
      <c r="H275" s="8">
        <v>0</v>
      </c>
      <c r="I275" s="14">
        <v>0</v>
      </c>
      <c r="J275" s="14">
        <v>0</v>
      </c>
      <c r="K275" s="1"/>
      <c r="L275" s="1"/>
    </row>
    <row r="276" spans="1:12" x14ac:dyDescent="0.3">
      <c r="A276" s="1">
        <v>2022</v>
      </c>
      <c r="B276" s="1">
        <v>8</v>
      </c>
      <c r="D276" s="8">
        <v>48.3060933201265</v>
      </c>
      <c r="E276" s="8">
        <v>326.45437890907903</v>
      </c>
      <c r="F276" s="8">
        <v>0</v>
      </c>
      <c r="G276" s="8">
        <v>322.31916585708098</v>
      </c>
      <c r="H276" s="8">
        <v>0</v>
      </c>
      <c r="I276" s="14">
        <v>0</v>
      </c>
      <c r="J276" s="14">
        <v>0</v>
      </c>
      <c r="K276" s="1"/>
      <c r="L276" s="1"/>
    </row>
    <row r="277" spans="1:12" x14ac:dyDescent="0.3">
      <c r="A277" s="1">
        <v>2022</v>
      </c>
      <c r="B277" s="1">
        <v>9</v>
      </c>
      <c r="D277" s="8">
        <v>48.371996421207299</v>
      </c>
      <c r="E277" s="8">
        <v>277.87653293728101</v>
      </c>
      <c r="F277" s="8">
        <v>0</v>
      </c>
      <c r="G277" s="8">
        <v>326.45437890907903</v>
      </c>
      <c r="H277" s="8">
        <v>0</v>
      </c>
      <c r="I277" s="14">
        <v>0</v>
      </c>
      <c r="J277" s="14">
        <v>0</v>
      </c>
      <c r="K277" s="1"/>
      <c r="L277" s="1"/>
    </row>
    <row r="278" spans="1:12" x14ac:dyDescent="0.3">
      <c r="A278" s="1">
        <v>2022</v>
      </c>
      <c r="B278" s="1">
        <v>10</v>
      </c>
      <c r="D278" s="8">
        <v>48.440123720724401</v>
      </c>
      <c r="E278" s="8">
        <v>198.89039579254799</v>
      </c>
      <c r="F278" s="8">
        <v>3.8110897796785501</v>
      </c>
      <c r="G278" s="8">
        <v>277.87653293728101</v>
      </c>
      <c r="H278" s="8">
        <v>0</v>
      </c>
      <c r="I278" s="14">
        <v>0</v>
      </c>
      <c r="J278" s="14">
        <v>0</v>
      </c>
      <c r="K278" s="1"/>
      <c r="L278" s="1"/>
    </row>
    <row r="279" spans="1:12" x14ac:dyDescent="0.3">
      <c r="A279" s="1">
        <v>2022</v>
      </c>
      <c r="B279" s="1">
        <v>11</v>
      </c>
      <c r="D279" s="8">
        <v>48.5188426776432</v>
      </c>
      <c r="E279" s="8">
        <v>78.117279066674598</v>
      </c>
      <c r="F279" s="8">
        <v>26.436963465927999</v>
      </c>
      <c r="G279" s="8">
        <v>198.89039579254799</v>
      </c>
      <c r="H279" s="8">
        <v>0</v>
      </c>
      <c r="I279" s="14">
        <v>0</v>
      </c>
      <c r="J279" s="14">
        <v>0</v>
      </c>
      <c r="K279" s="1"/>
      <c r="L279" s="1"/>
    </row>
    <row r="280" spans="1:12" x14ac:dyDescent="0.3">
      <c r="A280" s="1">
        <v>2022</v>
      </c>
      <c r="B280" s="1">
        <v>12</v>
      </c>
      <c r="D280" s="8">
        <v>48.600345060442997</v>
      </c>
      <c r="E280" s="8">
        <v>42.633806123140999</v>
      </c>
      <c r="F280" s="8">
        <v>81.614210043345395</v>
      </c>
      <c r="G280" s="8">
        <v>78.117279066674598</v>
      </c>
      <c r="H280" s="8">
        <v>0</v>
      </c>
      <c r="I280" s="14">
        <v>0</v>
      </c>
      <c r="J280" s="14">
        <v>1</v>
      </c>
      <c r="K280" s="1"/>
      <c r="L280" s="1"/>
    </row>
    <row r="281" spans="1:12" x14ac:dyDescent="0.3">
      <c r="A281" s="1">
        <v>2023</v>
      </c>
      <c r="B281" s="1">
        <v>1</v>
      </c>
      <c r="D281" s="8">
        <v>48.685588799974603</v>
      </c>
      <c r="E281" s="8">
        <v>26.1128298685252</v>
      </c>
      <c r="F281" s="8">
        <v>127.150147366638</v>
      </c>
      <c r="G281" s="8">
        <v>42.633806123140999</v>
      </c>
      <c r="H281" s="8">
        <v>0</v>
      </c>
      <c r="I281" s="14">
        <v>0</v>
      </c>
      <c r="J281" s="14">
        <v>0</v>
      </c>
      <c r="K281" s="1"/>
      <c r="L281" s="1"/>
    </row>
    <row r="282" spans="1:12" x14ac:dyDescent="0.3">
      <c r="A282" s="1">
        <v>2023</v>
      </c>
      <c r="B282" s="1">
        <v>2</v>
      </c>
      <c r="D282" s="8">
        <v>48.768246233891098</v>
      </c>
      <c r="E282" s="8">
        <v>35.042184420393099</v>
      </c>
      <c r="F282" s="8">
        <v>78.467690138551603</v>
      </c>
      <c r="G282" s="8">
        <v>26.1128298685252</v>
      </c>
      <c r="H282" s="8">
        <v>0</v>
      </c>
      <c r="I282" s="14">
        <v>0</v>
      </c>
      <c r="J282" s="14">
        <v>0</v>
      </c>
      <c r="K282" s="1"/>
      <c r="L282" s="1"/>
    </row>
    <row r="283" spans="1:12" x14ac:dyDescent="0.3">
      <c r="A283" s="1">
        <v>2023</v>
      </c>
      <c r="B283" s="1">
        <v>3</v>
      </c>
      <c r="D283" s="8">
        <v>48.840662450873197</v>
      </c>
      <c r="E283" s="8">
        <v>64.582270600115194</v>
      </c>
      <c r="F283" s="8">
        <v>46.3112189093371</v>
      </c>
      <c r="G283" s="8">
        <v>35.042184420393099</v>
      </c>
      <c r="H283" s="8">
        <v>0</v>
      </c>
      <c r="I283" s="14">
        <v>0</v>
      </c>
      <c r="J283" s="14">
        <v>0</v>
      </c>
      <c r="K283" s="1"/>
      <c r="L283" s="1"/>
    </row>
    <row r="284" spans="1:12" x14ac:dyDescent="0.3">
      <c r="A284" s="1">
        <v>2023</v>
      </c>
      <c r="B284" s="1">
        <v>4</v>
      </c>
      <c r="D284" s="8">
        <v>48.919210679931901</v>
      </c>
      <c r="E284" s="8">
        <v>114.03392869270699</v>
      </c>
      <c r="F284" s="8">
        <v>10.9440871187632</v>
      </c>
      <c r="G284" s="8">
        <v>64.582270600115194</v>
      </c>
      <c r="H284" s="8">
        <v>0</v>
      </c>
      <c r="I284" s="14">
        <v>0</v>
      </c>
      <c r="J284" s="14">
        <v>0</v>
      </c>
      <c r="K284" s="1"/>
      <c r="L284" s="1"/>
    </row>
    <row r="285" spans="1:12" x14ac:dyDescent="0.3">
      <c r="A285" s="1">
        <v>2023</v>
      </c>
      <c r="B285" s="1">
        <v>5</v>
      </c>
      <c r="D285" s="8">
        <v>48.994004583699301</v>
      </c>
      <c r="E285" s="8">
        <v>208.47875842628699</v>
      </c>
      <c r="F285" s="8">
        <v>1.2472710741059501</v>
      </c>
      <c r="G285" s="8">
        <v>114.03392869270699</v>
      </c>
      <c r="H285" s="8">
        <v>0</v>
      </c>
      <c r="I285" s="14">
        <v>0</v>
      </c>
      <c r="J285" s="14">
        <v>0</v>
      </c>
      <c r="K285" s="1"/>
      <c r="L285" s="1"/>
    </row>
    <row r="286" spans="1:12" x14ac:dyDescent="0.3">
      <c r="A286" s="1">
        <v>2023</v>
      </c>
      <c r="B286" s="1">
        <v>6</v>
      </c>
      <c r="D286" s="8">
        <v>49.068589311180503</v>
      </c>
      <c r="E286" s="8">
        <v>271.66325293295398</v>
      </c>
      <c r="F286" s="8">
        <v>0</v>
      </c>
      <c r="G286" s="8">
        <v>208.47875842628699</v>
      </c>
      <c r="H286" s="8">
        <v>0</v>
      </c>
      <c r="I286" s="14">
        <v>0</v>
      </c>
      <c r="J286" s="14">
        <v>0</v>
      </c>
      <c r="K286" s="1"/>
      <c r="L286" s="1"/>
    </row>
    <row r="287" spans="1:12" x14ac:dyDescent="0.3">
      <c r="A287" s="1">
        <v>2023</v>
      </c>
      <c r="B287" s="1">
        <v>7</v>
      </c>
      <c r="D287" s="8">
        <v>49.136309631082099</v>
      </c>
      <c r="E287" s="8">
        <v>322.31916585708098</v>
      </c>
      <c r="F287" s="8">
        <v>0</v>
      </c>
      <c r="G287" s="8">
        <v>271.66325293295398</v>
      </c>
      <c r="H287" s="8">
        <v>0</v>
      </c>
      <c r="I287" s="14">
        <v>0</v>
      </c>
      <c r="J287" s="14">
        <v>0</v>
      </c>
      <c r="K287" s="1"/>
      <c r="L287" s="1"/>
    </row>
    <row r="288" spans="1:12" x14ac:dyDescent="0.3">
      <c r="A288" s="1">
        <v>2023</v>
      </c>
      <c r="B288" s="1">
        <v>8</v>
      </c>
      <c r="D288" s="8">
        <v>49.201217460970597</v>
      </c>
      <c r="E288" s="8">
        <v>326.45437890907903</v>
      </c>
      <c r="F288" s="8">
        <v>0</v>
      </c>
      <c r="G288" s="8">
        <v>322.31916585708098</v>
      </c>
      <c r="H288" s="8">
        <v>0</v>
      </c>
      <c r="I288" s="14">
        <v>0</v>
      </c>
      <c r="J288" s="14">
        <v>0</v>
      </c>
      <c r="K288" s="1"/>
      <c r="L288" s="1"/>
    </row>
    <row r="289" spans="1:12" x14ac:dyDescent="0.3">
      <c r="A289" s="1">
        <v>2023</v>
      </c>
      <c r="B289" s="1">
        <v>9</v>
      </c>
      <c r="D289" s="8">
        <v>49.266305696026897</v>
      </c>
      <c r="E289" s="8">
        <v>277.87653293728101</v>
      </c>
      <c r="F289" s="8">
        <v>0</v>
      </c>
      <c r="G289" s="8">
        <v>326.45437890907903</v>
      </c>
      <c r="H289" s="8">
        <v>0</v>
      </c>
      <c r="I289" s="14">
        <v>0</v>
      </c>
      <c r="J289" s="14">
        <v>0</v>
      </c>
      <c r="K289" s="1"/>
      <c r="L289" s="1"/>
    </row>
    <row r="290" spans="1:12" x14ac:dyDescent="0.3">
      <c r="A290" s="1">
        <v>2023</v>
      </c>
      <c r="B290" s="1">
        <v>10</v>
      </c>
      <c r="D290" s="8">
        <v>49.335870004246303</v>
      </c>
      <c r="E290" s="8">
        <v>198.89039579254799</v>
      </c>
      <c r="F290" s="8">
        <v>3.8110897796785501</v>
      </c>
      <c r="G290" s="8">
        <v>277.87653293728101</v>
      </c>
      <c r="H290" s="8">
        <v>0</v>
      </c>
      <c r="I290" s="14">
        <v>0</v>
      </c>
      <c r="J290" s="14">
        <v>0</v>
      </c>
      <c r="K290" s="1"/>
      <c r="L290" s="1"/>
    </row>
    <row r="291" spans="1:12" x14ac:dyDescent="0.3">
      <c r="A291" s="1">
        <v>2023</v>
      </c>
      <c r="B291" s="1">
        <v>11</v>
      </c>
      <c r="D291" s="8">
        <v>49.418424118473602</v>
      </c>
      <c r="E291" s="8">
        <v>78.117279066674598</v>
      </c>
      <c r="F291" s="8">
        <v>26.436963465927999</v>
      </c>
      <c r="G291" s="8">
        <v>198.89039579254799</v>
      </c>
      <c r="H291" s="8">
        <v>0</v>
      </c>
      <c r="I291" s="14">
        <v>0</v>
      </c>
      <c r="J291" s="14">
        <v>0</v>
      </c>
      <c r="K291" s="1"/>
      <c r="L291" s="1"/>
    </row>
    <row r="292" spans="1:12" x14ac:dyDescent="0.3">
      <c r="A292" s="1">
        <v>2023</v>
      </c>
      <c r="B292" s="1">
        <v>12</v>
      </c>
      <c r="D292" s="8">
        <v>49.502137163553897</v>
      </c>
      <c r="E292" s="8">
        <v>42.633806123140999</v>
      </c>
      <c r="F292" s="8">
        <v>81.614210043345395</v>
      </c>
      <c r="G292" s="8">
        <v>78.117279066674598</v>
      </c>
      <c r="H292" s="8">
        <v>0</v>
      </c>
      <c r="I292" s="14">
        <v>0</v>
      </c>
      <c r="J292" s="14">
        <v>1</v>
      </c>
      <c r="K292" s="1"/>
      <c r="L292" s="1"/>
    </row>
    <row r="293" spans="1:12" x14ac:dyDescent="0.3">
      <c r="A293" s="1">
        <v>2024</v>
      </c>
      <c r="B293" s="1">
        <v>1</v>
      </c>
      <c r="D293" s="8">
        <v>49.583199031511398</v>
      </c>
      <c r="E293" s="8">
        <v>26.1128298685252</v>
      </c>
      <c r="F293" s="8">
        <v>127.150147366638</v>
      </c>
      <c r="G293" s="8">
        <v>42.633806123140999</v>
      </c>
      <c r="H293" s="8">
        <v>0</v>
      </c>
      <c r="I293" s="14">
        <v>0</v>
      </c>
      <c r="J293" s="14">
        <v>0</v>
      </c>
      <c r="K293" s="1"/>
      <c r="L293" s="1"/>
    </row>
    <row r="294" spans="1:12" x14ac:dyDescent="0.3">
      <c r="A294" s="1">
        <v>2024</v>
      </c>
      <c r="B294" s="1">
        <v>2</v>
      </c>
      <c r="D294" s="8">
        <v>49.651962607257403</v>
      </c>
      <c r="E294" s="8">
        <v>35.042184420393099</v>
      </c>
      <c r="F294" s="8">
        <v>78.467690138551603</v>
      </c>
      <c r="G294" s="8">
        <v>26.1128298685252</v>
      </c>
      <c r="H294" s="8">
        <v>0</v>
      </c>
      <c r="I294" s="14">
        <v>0</v>
      </c>
      <c r="J294" s="14">
        <v>0</v>
      </c>
      <c r="K294" s="1"/>
      <c r="L294" s="1"/>
    </row>
    <row r="295" spans="1:12" x14ac:dyDescent="0.3">
      <c r="A295" s="1">
        <v>2024</v>
      </c>
      <c r="B295" s="1">
        <v>3</v>
      </c>
      <c r="D295" s="8">
        <v>49.708856728587598</v>
      </c>
      <c r="E295" s="8">
        <v>64.582270600115194</v>
      </c>
      <c r="F295" s="8">
        <v>46.3112189093371</v>
      </c>
      <c r="G295" s="8">
        <v>35.042184420393099</v>
      </c>
      <c r="H295" s="8">
        <v>0</v>
      </c>
      <c r="I295" s="14">
        <v>0</v>
      </c>
      <c r="J295" s="14">
        <v>0</v>
      </c>
      <c r="K295" s="1"/>
      <c r="L295" s="1"/>
    </row>
    <row r="296" spans="1:12" x14ac:dyDescent="0.3">
      <c r="A296" s="1">
        <v>2024</v>
      </c>
      <c r="B296" s="1">
        <v>4</v>
      </c>
      <c r="D296" s="8">
        <v>49.7683725710232</v>
      </c>
      <c r="E296" s="8">
        <v>114.03392869270699</v>
      </c>
      <c r="F296" s="8">
        <v>10.9440871187632</v>
      </c>
      <c r="G296" s="8">
        <v>64.582270600115194</v>
      </c>
      <c r="H296" s="8">
        <v>0</v>
      </c>
      <c r="I296" s="14">
        <v>0</v>
      </c>
      <c r="J296" s="14">
        <v>0</v>
      </c>
      <c r="K296" s="1"/>
      <c r="L296" s="1"/>
    </row>
    <row r="297" spans="1:12" x14ac:dyDescent="0.3">
      <c r="A297" s="1">
        <v>2024</v>
      </c>
      <c r="B297" s="1">
        <v>5</v>
      </c>
      <c r="D297" s="8">
        <v>49.829565190783697</v>
      </c>
      <c r="E297" s="8">
        <v>208.47875842628699</v>
      </c>
      <c r="F297" s="8">
        <v>1.2472710741059501</v>
      </c>
      <c r="G297" s="8">
        <v>114.03392869270699</v>
      </c>
      <c r="H297" s="8">
        <v>0</v>
      </c>
      <c r="I297" s="14">
        <v>0</v>
      </c>
      <c r="J297" s="14">
        <v>0</v>
      </c>
      <c r="K297" s="1"/>
      <c r="L297" s="1"/>
    </row>
    <row r="298" spans="1:12" x14ac:dyDescent="0.3">
      <c r="A298" s="1">
        <v>2024</v>
      </c>
      <c r="B298" s="1">
        <v>6</v>
      </c>
      <c r="D298" s="8">
        <v>49.894867751165897</v>
      </c>
      <c r="E298" s="8">
        <v>271.66325293295398</v>
      </c>
      <c r="F298" s="8">
        <v>0</v>
      </c>
      <c r="G298" s="8">
        <v>208.47875842628699</v>
      </c>
      <c r="H298" s="8">
        <v>0</v>
      </c>
      <c r="I298" s="14">
        <v>0</v>
      </c>
      <c r="J298" s="14">
        <v>0</v>
      </c>
      <c r="K298" s="1"/>
      <c r="L298" s="1"/>
    </row>
    <row r="299" spans="1:12" x14ac:dyDescent="0.3">
      <c r="A299" s="1">
        <v>2024</v>
      </c>
      <c r="B299" s="1">
        <v>7</v>
      </c>
      <c r="D299" s="8">
        <v>49.9568150475015</v>
      </c>
      <c r="E299" s="8">
        <v>322.31916585708098</v>
      </c>
      <c r="F299" s="8">
        <v>0</v>
      </c>
      <c r="G299" s="8">
        <v>271.66325293295398</v>
      </c>
      <c r="H299" s="8">
        <v>0</v>
      </c>
      <c r="I299" s="14">
        <v>0</v>
      </c>
      <c r="J299" s="14">
        <v>0</v>
      </c>
      <c r="K299" s="1"/>
      <c r="L299" s="1"/>
    </row>
    <row r="300" spans="1:12" x14ac:dyDescent="0.3">
      <c r="A300" s="1">
        <v>2024</v>
      </c>
      <c r="B300" s="1">
        <v>8</v>
      </c>
      <c r="D300" s="8">
        <v>50.018136178779599</v>
      </c>
      <c r="E300" s="8">
        <v>326.45437890907903</v>
      </c>
      <c r="F300" s="8">
        <v>0</v>
      </c>
      <c r="G300" s="8">
        <v>322.31916585708098</v>
      </c>
      <c r="H300" s="8">
        <v>0</v>
      </c>
      <c r="I300" s="14">
        <v>0</v>
      </c>
      <c r="J300" s="14">
        <v>0</v>
      </c>
      <c r="K300" s="1"/>
      <c r="L300" s="1"/>
    </row>
    <row r="301" spans="1:12" x14ac:dyDescent="0.3">
      <c r="A301" s="1">
        <v>2024</v>
      </c>
      <c r="B301" s="1">
        <v>9</v>
      </c>
      <c r="D301" s="8">
        <v>50.083219964763401</v>
      </c>
      <c r="E301" s="8">
        <v>277.87653293728101</v>
      </c>
      <c r="F301" s="8">
        <v>0</v>
      </c>
      <c r="G301" s="8">
        <v>326.45437890907903</v>
      </c>
      <c r="H301" s="8">
        <v>0</v>
      </c>
      <c r="I301" s="14">
        <v>0</v>
      </c>
      <c r="J301" s="14">
        <v>0</v>
      </c>
      <c r="K301" s="1"/>
      <c r="L301" s="1"/>
    </row>
    <row r="302" spans="1:12" x14ac:dyDescent="0.3">
      <c r="A302" s="1">
        <v>2024</v>
      </c>
      <c r="B302" s="1">
        <v>10</v>
      </c>
      <c r="D302" s="8">
        <v>50.157783318331902</v>
      </c>
      <c r="E302" s="8">
        <v>198.89039579254799</v>
      </c>
      <c r="F302" s="8">
        <v>3.8110897796785501</v>
      </c>
      <c r="G302" s="8">
        <v>277.87653293728101</v>
      </c>
      <c r="H302" s="8">
        <v>0</v>
      </c>
      <c r="I302" s="14">
        <v>0</v>
      </c>
      <c r="J302" s="14">
        <v>0</v>
      </c>
      <c r="K302" s="1"/>
      <c r="L302" s="1"/>
    </row>
    <row r="303" spans="1:12" x14ac:dyDescent="0.3">
      <c r="A303" s="1">
        <v>2024</v>
      </c>
      <c r="B303" s="1">
        <v>11</v>
      </c>
      <c r="D303" s="8">
        <v>50.251122345786797</v>
      </c>
      <c r="E303" s="8">
        <v>78.117279066674598</v>
      </c>
      <c r="F303" s="8">
        <v>26.436963465927999</v>
      </c>
      <c r="G303" s="8">
        <v>198.89039579254799</v>
      </c>
      <c r="H303" s="8">
        <v>0</v>
      </c>
      <c r="I303" s="14">
        <v>0</v>
      </c>
      <c r="J303" s="14">
        <v>0</v>
      </c>
      <c r="K303" s="1"/>
      <c r="L303" s="1"/>
    </row>
    <row r="304" spans="1:12" x14ac:dyDescent="0.3">
      <c r="A304" s="1">
        <v>2024</v>
      </c>
      <c r="B304" s="1">
        <v>12</v>
      </c>
      <c r="D304" s="8">
        <v>50.346681416563001</v>
      </c>
      <c r="E304" s="8">
        <v>42.633806123140999</v>
      </c>
      <c r="F304" s="8">
        <v>81.614210043345395</v>
      </c>
      <c r="G304" s="8">
        <v>78.117279066674598</v>
      </c>
      <c r="H304" s="8">
        <v>0</v>
      </c>
      <c r="I304" s="14">
        <v>0</v>
      </c>
      <c r="J304" s="14">
        <v>1</v>
      </c>
      <c r="K304" s="1"/>
      <c r="L304" s="1"/>
    </row>
    <row r="305" spans="1:12" x14ac:dyDescent="0.3">
      <c r="A305" s="1">
        <v>2025</v>
      </c>
      <c r="B305" s="1">
        <v>1</v>
      </c>
      <c r="D305" s="8">
        <v>50.436098238095703</v>
      </c>
      <c r="E305" s="8">
        <v>26.1128298685252</v>
      </c>
      <c r="F305" s="8">
        <v>127.150147366638</v>
      </c>
      <c r="G305" s="8">
        <v>42.633806123140999</v>
      </c>
      <c r="H305" s="8">
        <v>0</v>
      </c>
      <c r="I305" s="14">
        <v>0</v>
      </c>
      <c r="J305" s="14">
        <v>0</v>
      </c>
      <c r="K305" s="1"/>
      <c r="L305" s="1"/>
    </row>
    <row r="306" spans="1:12" x14ac:dyDescent="0.3">
      <c r="A306" s="1">
        <v>2025</v>
      </c>
      <c r="B306" s="1">
        <v>2</v>
      </c>
      <c r="D306" s="8">
        <v>50.505555423135398</v>
      </c>
      <c r="E306" s="8">
        <v>35.042184420393099</v>
      </c>
      <c r="F306" s="8">
        <v>78.467690138551603</v>
      </c>
      <c r="G306" s="8">
        <v>26.1128298685252</v>
      </c>
      <c r="H306" s="8">
        <v>0</v>
      </c>
      <c r="I306" s="14">
        <v>0</v>
      </c>
      <c r="J306" s="14">
        <v>0</v>
      </c>
      <c r="K306" s="1"/>
      <c r="L306" s="1"/>
    </row>
    <row r="307" spans="1:12" x14ac:dyDescent="0.3">
      <c r="A307" s="1">
        <v>2025</v>
      </c>
      <c r="B307" s="1">
        <v>3</v>
      </c>
      <c r="D307" s="8">
        <v>50.5571151534919</v>
      </c>
      <c r="E307" s="8">
        <v>64.582270600115194</v>
      </c>
      <c r="F307" s="8">
        <v>46.3112189093371</v>
      </c>
      <c r="G307" s="8">
        <v>35.042184420393099</v>
      </c>
      <c r="H307" s="8">
        <v>0</v>
      </c>
      <c r="I307" s="14">
        <v>0</v>
      </c>
      <c r="J307" s="14">
        <v>0</v>
      </c>
      <c r="K307" s="1"/>
      <c r="L307" s="1"/>
    </row>
    <row r="308" spans="1:12" x14ac:dyDescent="0.3">
      <c r="A308" s="1">
        <v>2025</v>
      </c>
      <c r="B308" s="1">
        <v>4</v>
      </c>
      <c r="D308" s="8">
        <v>50.612724326662899</v>
      </c>
      <c r="E308" s="8">
        <v>114.03392869270699</v>
      </c>
      <c r="F308" s="8">
        <v>10.9440871187632</v>
      </c>
      <c r="G308" s="8">
        <v>64.582270600115194</v>
      </c>
      <c r="H308" s="8">
        <v>0</v>
      </c>
      <c r="I308" s="14">
        <v>0</v>
      </c>
      <c r="J308" s="14">
        <v>0</v>
      </c>
      <c r="K308" s="1"/>
      <c r="L308" s="1"/>
    </row>
    <row r="309" spans="1:12" x14ac:dyDescent="0.3">
      <c r="A309" s="1">
        <v>2025</v>
      </c>
      <c r="B309" s="1">
        <v>5</v>
      </c>
      <c r="D309" s="8">
        <v>50.673326863385199</v>
      </c>
      <c r="E309" s="8">
        <v>208.47875842628699</v>
      </c>
      <c r="F309" s="8">
        <v>1.2472710741059501</v>
      </c>
      <c r="G309" s="8">
        <v>114.03392869270699</v>
      </c>
      <c r="H309" s="8">
        <v>0</v>
      </c>
      <c r="I309" s="14">
        <v>0</v>
      </c>
      <c r="J309" s="14">
        <v>0</v>
      </c>
      <c r="K309" s="1"/>
      <c r="L309" s="1"/>
    </row>
    <row r="310" spans="1:12" x14ac:dyDescent="0.3">
      <c r="A310" s="1">
        <v>2025</v>
      </c>
      <c r="B310" s="1">
        <v>6</v>
      </c>
      <c r="D310" s="8">
        <v>50.7410223606541</v>
      </c>
      <c r="E310" s="8">
        <v>271.66325293295398</v>
      </c>
      <c r="F310" s="8">
        <v>0</v>
      </c>
      <c r="G310" s="8">
        <v>208.47875842628699</v>
      </c>
      <c r="H310" s="8">
        <v>0</v>
      </c>
      <c r="I310" s="14">
        <v>0</v>
      </c>
      <c r="J310" s="14">
        <v>0</v>
      </c>
      <c r="K310" s="1"/>
      <c r="L310" s="1"/>
    </row>
    <row r="311" spans="1:12" x14ac:dyDescent="0.3">
      <c r="A311" s="1">
        <v>2025</v>
      </c>
      <c r="B311" s="1">
        <v>7</v>
      </c>
      <c r="D311" s="8">
        <v>50.806923879713501</v>
      </c>
      <c r="E311" s="8">
        <v>322.31916585708098</v>
      </c>
      <c r="F311" s="8">
        <v>0</v>
      </c>
      <c r="G311" s="8">
        <v>271.66325293295398</v>
      </c>
      <c r="H311" s="8">
        <v>0</v>
      </c>
      <c r="I311" s="14">
        <v>0</v>
      </c>
      <c r="J311" s="14">
        <v>0</v>
      </c>
      <c r="K311" s="1"/>
      <c r="L311" s="1"/>
    </row>
    <row r="312" spans="1:12" x14ac:dyDescent="0.3">
      <c r="A312" s="1">
        <v>2025</v>
      </c>
      <c r="B312" s="1">
        <v>8</v>
      </c>
      <c r="D312" s="8">
        <v>50.872256697321497</v>
      </c>
      <c r="E312" s="8">
        <v>326.45437890907903</v>
      </c>
      <c r="F312" s="8">
        <v>0</v>
      </c>
      <c r="G312" s="8">
        <v>322.31916585708098</v>
      </c>
      <c r="H312" s="8">
        <v>0</v>
      </c>
      <c r="I312" s="14">
        <v>0</v>
      </c>
      <c r="J312" s="14">
        <v>0</v>
      </c>
      <c r="K312" s="1"/>
      <c r="L312" s="1"/>
    </row>
    <row r="313" spans="1:12" x14ac:dyDescent="0.3">
      <c r="A313" s="1">
        <v>2025</v>
      </c>
      <c r="B313" s="1">
        <v>9</v>
      </c>
      <c r="D313" s="8">
        <v>50.937720935685498</v>
      </c>
      <c r="E313" s="8">
        <v>277.87653293728101</v>
      </c>
      <c r="F313" s="8">
        <v>0</v>
      </c>
      <c r="G313" s="8">
        <v>326.45437890907903</v>
      </c>
      <c r="H313" s="8">
        <v>0</v>
      </c>
      <c r="I313" s="14">
        <v>0</v>
      </c>
      <c r="J313" s="14">
        <v>0</v>
      </c>
      <c r="K313" s="1"/>
      <c r="L313" s="1"/>
    </row>
    <row r="314" spans="1:12" x14ac:dyDescent="0.3">
      <c r="A314" s="1">
        <v>2025</v>
      </c>
      <c r="B314" s="1">
        <v>10</v>
      </c>
      <c r="D314" s="8">
        <v>51.005407673075297</v>
      </c>
      <c r="E314" s="8">
        <v>198.89039579254799</v>
      </c>
      <c r="F314" s="8">
        <v>3.8110897796785501</v>
      </c>
      <c r="G314" s="8">
        <v>277.87653293728101</v>
      </c>
      <c r="H314" s="8">
        <v>0</v>
      </c>
      <c r="I314" s="14">
        <v>0</v>
      </c>
      <c r="J314" s="14">
        <v>0</v>
      </c>
      <c r="K314" s="1"/>
      <c r="L314" s="1"/>
    </row>
    <row r="315" spans="1:12" x14ac:dyDescent="0.3">
      <c r="A315" s="1">
        <v>2025</v>
      </c>
      <c r="B315" s="1">
        <v>11</v>
      </c>
      <c r="D315" s="8">
        <v>51.082762438577703</v>
      </c>
      <c r="E315" s="8">
        <v>78.117279066674598</v>
      </c>
      <c r="F315" s="8">
        <v>26.436963465927999</v>
      </c>
      <c r="G315" s="8">
        <v>198.89039579254799</v>
      </c>
      <c r="H315" s="8">
        <v>0</v>
      </c>
      <c r="I315" s="14">
        <v>0</v>
      </c>
      <c r="J315" s="14">
        <v>0</v>
      </c>
      <c r="K315" s="1"/>
      <c r="L315" s="1"/>
    </row>
    <row r="316" spans="1:12" x14ac:dyDescent="0.3">
      <c r="A316" s="1">
        <v>2025</v>
      </c>
      <c r="B316" s="1">
        <v>12</v>
      </c>
      <c r="D316" s="8">
        <v>51.162324345726603</v>
      </c>
      <c r="E316" s="8">
        <v>42.633806123140999</v>
      </c>
      <c r="F316" s="8">
        <v>81.614210043345395</v>
      </c>
      <c r="G316" s="8">
        <v>78.117279066674598</v>
      </c>
      <c r="H316" s="8">
        <v>0</v>
      </c>
      <c r="I316" s="14">
        <v>0</v>
      </c>
      <c r="J316" s="14">
        <v>1</v>
      </c>
      <c r="K316" s="1"/>
      <c r="L316" s="1"/>
    </row>
    <row r="317" spans="1:12" x14ac:dyDescent="0.3">
      <c r="A317" s="1">
        <v>2026</v>
      </c>
      <c r="B317" s="1">
        <v>1</v>
      </c>
      <c r="D317" s="8">
        <v>51.245475857071</v>
      </c>
      <c r="E317" s="8">
        <v>26.1128298685252</v>
      </c>
      <c r="F317" s="8">
        <v>127.150147366638</v>
      </c>
      <c r="G317" s="8">
        <v>42.633806123140999</v>
      </c>
      <c r="H317" s="8">
        <v>0</v>
      </c>
      <c r="I317" s="14">
        <v>0</v>
      </c>
      <c r="J317" s="14">
        <v>0</v>
      </c>
      <c r="K317" s="1"/>
      <c r="L317" s="1"/>
    </row>
    <row r="318" spans="1:12" x14ac:dyDescent="0.3">
      <c r="A318" s="1">
        <v>2026</v>
      </c>
      <c r="B318" s="1">
        <v>2</v>
      </c>
      <c r="D318" s="8">
        <v>51.326654537190002</v>
      </c>
      <c r="E318" s="8">
        <v>35.042184420393099</v>
      </c>
      <c r="F318" s="8">
        <v>78.467690138551603</v>
      </c>
      <c r="G318" s="8">
        <v>26.1128298685252</v>
      </c>
      <c r="H318" s="8">
        <v>0</v>
      </c>
      <c r="I318" s="14">
        <v>0</v>
      </c>
      <c r="J318" s="14">
        <v>0</v>
      </c>
      <c r="K318" s="1"/>
      <c r="L318" s="1"/>
    </row>
    <row r="319" spans="1:12" x14ac:dyDescent="0.3">
      <c r="A319" s="1">
        <v>2026</v>
      </c>
      <c r="B319" s="1">
        <v>3</v>
      </c>
      <c r="D319" s="8">
        <v>51.399309993100204</v>
      </c>
      <c r="E319" s="8">
        <v>64.582270600115194</v>
      </c>
      <c r="F319" s="8">
        <v>46.3112189093371</v>
      </c>
      <c r="G319" s="8">
        <v>35.042184420393099</v>
      </c>
      <c r="H319" s="8">
        <v>0</v>
      </c>
      <c r="I319" s="14">
        <v>0</v>
      </c>
      <c r="J319" s="14">
        <v>0</v>
      </c>
      <c r="K319" s="1"/>
      <c r="L319" s="1"/>
    </row>
    <row r="320" spans="1:12" x14ac:dyDescent="0.3">
      <c r="A320" s="1">
        <v>2026</v>
      </c>
      <c r="B320" s="1">
        <v>4</v>
      </c>
      <c r="D320" s="8">
        <v>51.481158823832899</v>
      </c>
      <c r="E320" s="8">
        <v>114.03392869270699</v>
      </c>
      <c r="F320" s="8">
        <v>10.9440871187632</v>
      </c>
      <c r="G320" s="8">
        <v>64.582270600115194</v>
      </c>
      <c r="H320" s="8">
        <v>0</v>
      </c>
      <c r="I320" s="14">
        <v>0</v>
      </c>
      <c r="J320" s="14">
        <v>0</v>
      </c>
      <c r="K320" s="1"/>
      <c r="L320" s="1"/>
    </row>
    <row r="321" spans="1:12" x14ac:dyDescent="0.3">
      <c r="A321" s="1">
        <v>2026</v>
      </c>
      <c r="B321" s="1">
        <v>5</v>
      </c>
      <c r="D321" s="8">
        <v>51.562865627391602</v>
      </c>
      <c r="E321" s="8">
        <v>208.47875842628699</v>
      </c>
      <c r="F321" s="8">
        <v>1.2472710741059501</v>
      </c>
      <c r="G321" s="8">
        <v>114.03392869270699</v>
      </c>
      <c r="H321" s="8">
        <v>0</v>
      </c>
      <c r="I321" s="14">
        <v>0</v>
      </c>
      <c r="J321" s="14">
        <v>0</v>
      </c>
      <c r="K321" s="1"/>
      <c r="L321" s="1"/>
    </row>
    <row r="322" spans="1:12" x14ac:dyDescent="0.3">
      <c r="A322" s="1">
        <v>2026</v>
      </c>
      <c r="B322" s="1">
        <v>6</v>
      </c>
      <c r="D322" s="8">
        <v>51.646613643996503</v>
      </c>
      <c r="E322" s="8">
        <v>271.66325293295398</v>
      </c>
      <c r="F322" s="8">
        <v>0</v>
      </c>
      <c r="G322" s="8">
        <v>208.47875842628699</v>
      </c>
      <c r="H322" s="8">
        <v>0</v>
      </c>
      <c r="I322" s="14">
        <v>0</v>
      </c>
      <c r="J322" s="14">
        <v>0</v>
      </c>
      <c r="K322" s="1"/>
      <c r="L322" s="1"/>
    </row>
    <row r="323" spans="1:12" x14ac:dyDescent="0.3">
      <c r="A323" s="1">
        <v>2026</v>
      </c>
      <c r="B323" s="1">
        <v>7</v>
      </c>
      <c r="D323" s="8">
        <v>51.7227810610026</v>
      </c>
      <c r="E323" s="8">
        <v>322.31916585708098</v>
      </c>
      <c r="F323" s="8">
        <v>0</v>
      </c>
      <c r="G323" s="8">
        <v>271.66325293295398</v>
      </c>
      <c r="H323" s="8">
        <v>0</v>
      </c>
      <c r="I323" s="14">
        <v>0</v>
      </c>
      <c r="J323" s="14">
        <v>0</v>
      </c>
      <c r="K323" s="1"/>
      <c r="L323" s="1"/>
    </row>
    <row r="324" spans="1:12" x14ac:dyDescent="0.3">
      <c r="A324" s="1">
        <v>2026</v>
      </c>
      <c r="B324" s="1">
        <v>8</v>
      </c>
      <c r="D324" s="8">
        <v>51.794328139008996</v>
      </c>
      <c r="E324" s="8">
        <v>326.45437890907903</v>
      </c>
      <c r="F324" s="8">
        <v>0</v>
      </c>
      <c r="G324" s="8">
        <v>322.31916585708098</v>
      </c>
      <c r="H324" s="8">
        <v>0</v>
      </c>
      <c r="I324" s="14">
        <v>0</v>
      </c>
      <c r="J324" s="14">
        <v>0</v>
      </c>
      <c r="K324" s="1"/>
      <c r="L324" s="1"/>
    </row>
    <row r="325" spans="1:12" x14ac:dyDescent="0.3">
      <c r="A325" s="1">
        <v>2026</v>
      </c>
      <c r="B325" s="1">
        <v>9</v>
      </c>
      <c r="D325" s="8">
        <v>51.865529951524103</v>
      </c>
      <c r="E325" s="8">
        <v>277.87653293728101</v>
      </c>
      <c r="F325" s="8">
        <v>0</v>
      </c>
      <c r="G325" s="8">
        <v>326.45437890907903</v>
      </c>
      <c r="H325" s="8">
        <v>0</v>
      </c>
      <c r="I325" s="14">
        <v>0</v>
      </c>
      <c r="J325" s="14">
        <v>0</v>
      </c>
      <c r="K325" s="1"/>
      <c r="L325" s="1"/>
    </row>
    <row r="326" spans="1:12" x14ac:dyDescent="0.3">
      <c r="A326" s="1">
        <v>2026</v>
      </c>
      <c r="B326" s="1">
        <v>10</v>
      </c>
      <c r="D326" s="8">
        <v>51.942780928772798</v>
      </c>
      <c r="E326" s="8">
        <v>198.89039579254799</v>
      </c>
      <c r="F326" s="8">
        <v>3.8110897796785501</v>
      </c>
      <c r="G326" s="8">
        <v>277.87653293728101</v>
      </c>
      <c r="H326" s="8">
        <v>0</v>
      </c>
      <c r="I326" s="14">
        <v>0</v>
      </c>
      <c r="J326" s="14">
        <v>0</v>
      </c>
      <c r="K326" s="1"/>
      <c r="L326" s="1"/>
    </row>
    <row r="327" spans="1:12" x14ac:dyDescent="0.3">
      <c r="A327" s="1">
        <v>2026</v>
      </c>
      <c r="B327" s="1">
        <v>11</v>
      </c>
      <c r="D327" s="8">
        <v>52.036575540200303</v>
      </c>
      <c r="E327" s="8">
        <v>78.117279066674598</v>
      </c>
      <c r="F327" s="8">
        <v>26.436963465927999</v>
      </c>
      <c r="G327" s="8">
        <v>198.89039579254799</v>
      </c>
      <c r="H327" s="8">
        <v>0</v>
      </c>
      <c r="I327" s="14">
        <v>0</v>
      </c>
      <c r="J327" s="14">
        <v>0</v>
      </c>
      <c r="K327" s="1"/>
      <c r="L327" s="1"/>
    </row>
    <row r="328" spans="1:12" x14ac:dyDescent="0.3">
      <c r="A328" s="1">
        <v>2026</v>
      </c>
      <c r="B328" s="1">
        <v>12</v>
      </c>
      <c r="D328" s="8">
        <v>52.1324906180932</v>
      </c>
      <c r="E328" s="8">
        <v>42.633806123140999</v>
      </c>
      <c r="F328" s="8">
        <v>81.614210043345395</v>
      </c>
      <c r="G328" s="8">
        <v>78.117279066674598</v>
      </c>
      <c r="H328" s="8">
        <v>0</v>
      </c>
      <c r="I328" s="14">
        <v>0</v>
      </c>
      <c r="J328" s="14">
        <v>1</v>
      </c>
      <c r="K328" s="1"/>
      <c r="L328" s="1"/>
    </row>
    <row r="329" spans="1:12" x14ac:dyDescent="0.3">
      <c r="A329" s="1">
        <v>2027</v>
      </c>
      <c r="B329" s="1">
        <v>1</v>
      </c>
      <c r="D329" s="8">
        <v>52.224747479026597</v>
      </c>
      <c r="E329" s="8">
        <v>26.1128298685252</v>
      </c>
      <c r="F329" s="8">
        <v>127.150147366638</v>
      </c>
      <c r="G329" s="8">
        <v>42.633806123140999</v>
      </c>
      <c r="H329" s="8">
        <v>0</v>
      </c>
      <c r="I329" s="14">
        <v>0</v>
      </c>
      <c r="J329" s="14">
        <v>0</v>
      </c>
      <c r="K329" s="1"/>
      <c r="L329" s="1"/>
    </row>
    <row r="330" spans="1:12" x14ac:dyDescent="0.3">
      <c r="A330" s="1">
        <v>2027</v>
      </c>
      <c r="B330" s="1">
        <v>2</v>
      </c>
      <c r="D330" s="8">
        <v>52.301259131078503</v>
      </c>
      <c r="E330" s="8">
        <v>35.042184420393099</v>
      </c>
      <c r="F330" s="8">
        <v>78.467690138551603</v>
      </c>
      <c r="G330" s="8">
        <v>26.1128298685252</v>
      </c>
      <c r="H330" s="8">
        <v>0</v>
      </c>
      <c r="I330" s="14">
        <v>0</v>
      </c>
      <c r="J330" s="14">
        <v>0</v>
      </c>
      <c r="K330" s="1"/>
      <c r="L330" s="1"/>
    </row>
    <row r="331" spans="1:12" x14ac:dyDescent="0.3">
      <c r="A331" s="1">
        <v>2027</v>
      </c>
      <c r="B331" s="1">
        <v>3</v>
      </c>
      <c r="D331" s="8">
        <v>52.361282190843198</v>
      </c>
      <c r="E331" s="8">
        <v>64.582270600115194</v>
      </c>
      <c r="F331" s="8">
        <v>46.3112189093371</v>
      </c>
      <c r="G331" s="8">
        <v>35.042184420393099</v>
      </c>
      <c r="H331" s="8">
        <v>0</v>
      </c>
      <c r="I331" s="14">
        <v>0</v>
      </c>
      <c r="J331" s="14">
        <v>0</v>
      </c>
      <c r="K331" s="1"/>
      <c r="L331" s="1"/>
    </row>
    <row r="332" spans="1:12" x14ac:dyDescent="0.3">
      <c r="A332" s="1">
        <v>2027</v>
      </c>
      <c r="B332" s="1">
        <v>4</v>
      </c>
      <c r="D332" s="8">
        <v>52.426025718325199</v>
      </c>
      <c r="E332" s="8">
        <v>114.03392869270699</v>
      </c>
      <c r="F332" s="8">
        <v>10.9440871187632</v>
      </c>
      <c r="G332" s="8">
        <v>64.582270600115194</v>
      </c>
      <c r="H332" s="8">
        <v>0</v>
      </c>
      <c r="I332" s="14">
        <v>0</v>
      </c>
      <c r="J332" s="14">
        <v>0</v>
      </c>
      <c r="K332" s="1"/>
      <c r="L332" s="1"/>
    </row>
    <row r="333" spans="1:12" x14ac:dyDescent="0.3">
      <c r="A333" s="1">
        <v>2027</v>
      </c>
      <c r="B333" s="1">
        <v>5</v>
      </c>
      <c r="D333" s="8">
        <v>52.492926601635197</v>
      </c>
      <c r="E333" s="8">
        <v>208.47875842628699</v>
      </c>
      <c r="F333" s="8">
        <v>1.2472710741059501</v>
      </c>
      <c r="G333" s="8">
        <v>114.03392869270699</v>
      </c>
      <c r="H333" s="8">
        <v>0</v>
      </c>
      <c r="I333" s="14">
        <v>0</v>
      </c>
      <c r="J333" s="14">
        <v>0</v>
      </c>
      <c r="K333" s="1"/>
      <c r="L333" s="1"/>
    </row>
    <row r="334" spans="1:12" x14ac:dyDescent="0.3">
      <c r="A334" s="1">
        <v>2027</v>
      </c>
      <c r="B334" s="1">
        <v>6</v>
      </c>
      <c r="D334" s="8">
        <v>52.5629771550134</v>
      </c>
      <c r="E334" s="8">
        <v>271.66325293295398</v>
      </c>
      <c r="F334" s="8">
        <v>0</v>
      </c>
      <c r="G334" s="8">
        <v>208.47875842628699</v>
      </c>
      <c r="H334" s="8">
        <v>0</v>
      </c>
      <c r="I334" s="14">
        <v>0</v>
      </c>
      <c r="J334" s="14">
        <v>0</v>
      </c>
      <c r="K334" s="1"/>
      <c r="L334" s="1"/>
    </row>
    <row r="335" spans="1:12" x14ac:dyDescent="0.3">
      <c r="A335" s="1">
        <v>2027</v>
      </c>
      <c r="B335" s="1">
        <v>7</v>
      </c>
      <c r="D335" s="8">
        <v>52.625907932916803</v>
      </c>
      <c r="E335" s="8">
        <v>322.31916585708098</v>
      </c>
      <c r="F335" s="8">
        <v>0</v>
      </c>
      <c r="G335" s="8">
        <v>271.66325293295398</v>
      </c>
      <c r="H335" s="8">
        <v>0</v>
      </c>
      <c r="I335" s="14">
        <v>0</v>
      </c>
      <c r="J335" s="14">
        <v>0</v>
      </c>
      <c r="K335" s="1"/>
      <c r="L335" s="1"/>
    </row>
    <row r="336" spans="1:12" x14ac:dyDescent="0.3">
      <c r="A336" s="1">
        <v>2027</v>
      </c>
      <c r="B336" s="1">
        <v>8</v>
      </c>
      <c r="D336" s="8">
        <v>52.682596077380602</v>
      </c>
      <c r="E336" s="8">
        <v>326.45437890907903</v>
      </c>
      <c r="F336" s="8">
        <v>0</v>
      </c>
      <c r="G336" s="8">
        <v>322.31916585708098</v>
      </c>
      <c r="H336" s="8">
        <v>0</v>
      </c>
      <c r="I336" s="14">
        <v>0</v>
      </c>
      <c r="J336" s="14">
        <v>0</v>
      </c>
      <c r="K336" s="1"/>
      <c r="L336" s="1"/>
    </row>
    <row r="337" spans="1:12" x14ac:dyDescent="0.3">
      <c r="A337" s="1">
        <v>2027</v>
      </c>
      <c r="B337" s="1">
        <v>9</v>
      </c>
      <c r="D337" s="8">
        <v>52.7381014680739</v>
      </c>
      <c r="E337" s="8">
        <v>277.87653293728101</v>
      </c>
      <c r="F337" s="8">
        <v>0</v>
      </c>
      <c r="G337" s="8">
        <v>326.45437890907903</v>
      </c>
      <c r="H337" s="8">
        <v>0</v>
      </c>
      <c r="I337" s="14">
        <v>0</v>
      </c>
      <c r="J337" s="14">
        <v>0</v>
      </c>
      <c r="K337" s="1"/>
      <c r="L337" s="1"/>
    </row>
    <row r="338" spans="1:12" x14ac:dyDescent="0.3">
      <c r="A338" s="1">
        <v>2027</v>
      </c>
      <c r="B338" s="1">
        <v>10</v>
      </c>
      <c r="D338" s="8">
        <v>52.800072240795501</v>
      </c>
      <c r="E338" s="8">
        <v>198.89039579254799</v>
      </c>
      <c r="F338" s="8">
        <v>3.8110897796785501</v>
      </c>
      <c r="G338" s="8">
        <v>277.87653293728101</v>
      </c>
      <c r="H338" s="8">
        <v>0</v>
      </c>
      <c r="I338" s="14">
        <v>0</v>
      </c>
      <c r="J338" s="14">
        <v>0</v>
      </c>
      <c r="K338" s="1"/>
      <c r="L338" s="1"/>
    </row>
    <row r="339" spans="1:12" x14ac:dyDescent="0.3">
      <c r="A339" s="1">
        <v>2027</v>
      </c>
      <c r="B339" s="1">
        <v>11</v>
      </c>
      <c r="D339" s="8">
        <v>52.878984737309402</v>
      </c>
      <c r="E339" s="8">
        <v>78.117279066674598</v>
      </c>
      <c r="F339" s="8">
        <v>26.436963465927999</v>
      </c>
      <c r="G339" s="8">
        <v>198.89039579254799</v>
      </c>
      <c r="H339" s="8">
        <v>0</v>
      </c>
      <c r="I339" s="14">
        <v>0</v>
      </c>
      <c r="J339" s="14">
        <v>0</v>
      </c>
      <c r="K339" s="1"/>
      <c r="L339" s="1"/>
    </row>
    <row r="340" spans="1:12" x14ac:dyDescent="0.3">
      <c r="A340" s="1">
        <v>2027</v>
      </c>
      <c r="B340" s="1">
        <v>12</v>
      </c>
      <c r="D340" s="8">
        <v>52.963338671743401</v>
      </c>
      <c r="E340" s="8">
        <v>42.633806123140999</v>
      </c>
      <c r="F340" s="8">
        <v>81.614210043345395</v>
      </c>
      <c r="G340" s="8">
        <v>78.117279066674598</v>
      </c>
      <c r="H340" s="8">
        <v>0</v>
      </c>
      <c r="I340" s="14">
        <v>0</v>
      </c>
      <c r="J340" s="14">
        <v>1</v>
      </c>
      <c r="K340" s="1"/>
      <c r="L340" s="1"/>
    </row>
    <row r="341" spans="1:12" x14ac:dyDescent="0.3">
      <c r="A341" s="1">
        <v>2028</v>
      </c>
      <c r="B341" s="1">
        <v>1</v>
      </c>
      <c r="D341" s="8">
        <v>53.048890427193697</v>
      </c>
      <c r="E341" s="8">
        <v>26.1128298685252</v>
      </c>
      <c r="F341" s="8">
        <v>127.150147366638</v>
      </c>
      <c r="G341" s="8">
        <v>42.633806123140999</v>
      </c>
      <c r="H341" s="8">
        <v>0</v>
      </c>
      <c r="I341" s="14">
        <v>0</v>
      </c>
      <c r="J341" s="14">
        <v>0</v>
      </c>
      <c r="K341" s="1"/>
      <c r="L341" s="1"/>
    </row>
    <row r="342" spans="1:12" x14ac:dyDescent="0.3">
      <c r="A342" s="1">
        <v>2028</v>
      </c>
      <c r="B342" s="1">
        <v>2</v>
      </c>
      <c r="D342" s="8">
        <v>53.125404122153903</v>
      </c>
      <c r="E342" s="8">
        <v>35.042184420393099</v>
      </c>
      <c r="F342" s="8">
        <v>78.467690138551603</v>
      </c>
      <c r="G342" s="8">
        <v>26.1128298685252</v>
      </c>
      <c r="H342" s="8">
        <v>0</v>
      </c>
      <c r="I342" s="14">
        <v>0</v>
      </c>
      <c r="J342" s="14">
        <v>0</v>
      </c>
      <c r="K342" s="1"/>
      <c r="L342" s="1"/>
    </row>
    <row r="343" spans="1:12" x14ac:dyDescent="0.3">
      <c r="A343" s="1">
        <v>2028</v>
      </c>
      <c r="B343" s="1">
        <v>3</v>
      </c>
      <c r="D343" s="8">
        <v>53.191422119760297</v>
      </c>
      <c r="E343" s="8">
        <v>64.582270600115194</v>
      </c>
      <c r="F343" s="8">
        <v>46.3112189093371</v>
      </c>
      <c r="G343" s="8">
        <v>35.042184420393099</v>
      </c>
      <c r="H343" s="8">
        <v>0</v>
      </c>
      <c r="I343" s="14">
        <v>0</v>
      </c>
      <c r="J343" s="14">
        <v>0</v>
      </c>
      <c r="K343" s="1"/>
      <c r="L343" s="1"/>
    </row>
    <row r="344" spans="1:12" x14ac:dyDescent="0.3">
      <c r="A344" s="1">
        <v>2028</v>
      </c>
      <c r="B344" s="1">
        <v>4</v>
      </c>
      <c r="D344" s="8">
        <v>53.261400591825797</v>
      </c>
      <c r="E344" s="8">
        <v>114.03392869270699</v>
      </c>
      <c r="F344" s="8">
        <v>10.9440871187632</v>
      </c>
      <c r="G344" s="8">
        <v>64.582270600115194</v>
      </c>
      <c r="H344" s="8">
        <v>0</v>
      </c>
      <c r="I344" s="14">
        <v>0</v>
      </c>
      <c r="J344" s="14">
        <v>0</v>
      </c>
      <c r="K344" s="1"/>
      <c r="L344" s="1"/>
    </row>
    <row r="345" spans="1:12" x14ac:dyDescent="0.3">
      <c r="A345" s="1">
        <v>2028</v>
      </c>
      <c r="B345" s="1">
        <v>5</v>
      </c>
      <c r="D345" s="8">
        <v>53.332105085035003</v>
      </c>
      <c r="E345" s="8">
        <v>208.47875842628699</v>
      </c>
      <c r="F345" s="8">
        <v>1.2472710741059501</v>
      </c>
      <c r="G345" s="8">
        <v>114.03392869270699</v>
      </c>
      <c r="H345" s="8">
        <v>0</v>
      </c>
      <c r="I345" s="14">
        <v>0</v>
      </c>
      <c r="J345" s="14">
        <v>0</v>
      </c>
      <c r="K345" s="1"/>
      <c r="L345" s="1"/>
    </row>
    <row r="346" spans="1:12" x14ac:dyDescent="0.3">
      <c r="A346" s="1">
        <v>2028</v>
      </c>
      <c r="B346" s="1">
        <v>6</v>
      </c>
      <c r="D346" s="8">
        <v>53.404991955765297</v>
      </c>
      <c r="E346" s="8">
        <v>271.66325293295398</v>
      </c>
      <c r="F346" s="8">
        <v>0</v>
      </c>
      <c r="G346" s="8">
        <v>208.47875842628699</v>
      </c>
      <c r="H346" s="8">
        <v>0</v>
      </c>
      <c r="I346" s="14">
        <v>0</v>
      </c>
      <c r="J346" s="14">
        <v>0</v>
      </c>
      <c r="K346" s="1"/>
      <c r="L346" s="1"/>
    </row>
    <row r="347" spans="1:12" x14ac:dyDescent="0.3">
      <c r="A347" s="1">
        <v>2028</v>
      </c>
      <c r="B347" s="1">
        <v>7</v>
      </c>
      <c r="D347" s="8">
        <v>53.470509001093802</v>
      </c>
      <c r="E347" s="8">
        <v>322.31916585708098</v>
      </c>
      <c r="F347" s="8">
        <v>0</v>
      </c>
      <c r="G347" s="8">
        <v>271.66325293295398</v>
      </c>
      <c r="H347" s="8">
        <v>0</v>
      </c>
      <c r="I347" s="14">
        <v>0</v>
      </c>
      <c r="J347" s="14">
        <v>0</v>
      </c>
      <c r="K347" s="1"/>
      <c r="L347" s="1"/>
    </row>
    <row r="348" spans="1:12" x14ac:dyDescent="0.3">
      <c r="A348" s="1">
        <v>2028</v>
      </c>
      <c r="B348" s="1">
        <v>8</v>
      </c>
      <c r="D348" s="8">
        <v>53.530305393347902</v>
      </c>
      <c r="E348" s="8">
        <v>326.45437890907903</v>
      </c>
      <c r="F348" s="8">
        <v>0</v>
      </c>
      <c r="G348" s="8">
        <v>322.31916585708098</v>
      </c>
      <c r="H348" s="8">
        <v>0</v>
      </c>
      <c r="I348" s="14">
        <v>0</v>
      </c>
      <c r="J348" s="14">
        <v>0</v>
      </c>
      <c r="K348" s="1"/>
      <c r="L348" s="1"/>
    </row>
    <row r="349" spans="1:12" x14ac:dyDescent="0.3">
      <c r="A349" s="1">
        <v>2028</v>
      </c>
      <c r="B349" s="1">
        <v>9</v>
      </c>
      <c r="D349" s="8">
        <v>53.588619170739697</v>
      </c>
      <c r="E349" s="8">
        <v>277.87653293728101</v>
      </c>
      <c r="F349" s="8">
        <v>0</v>
      </c>
      <c r="G349" s="8">
        <v>326.45437890907903</v>
      </c>
      <c r="H349" s="8">
        <v>0</v>
      </c>
      <c r="I349" s="14">
        <v>0</v>
      </c>
      <c r="J349" s="14">
        <v>0</v>
      </c>
      <c r="K349" s="1"/>
      <c r="L349" s="1"/>
    </row>
    <row r="350" spans="1:12" x14ac:dyDescent="0.3">
      <c r="A350" s="1">
        <v>2028</v>
      </c>
      <c r="B350" s="1">
        <v>10</v>
      </c>
      <c r="D350" s="8">
        <v>53.652006091600597</v>
      </c>
      <c r="E350" s="8">
        <v>198.89039579254799</v>
      </c>
      <c r="F350" s="8">
        <v>3.8110897796785501</v>
      </c>
      <c r="G350" s="8">
        <v>277.87653293728101</v>
      </c>
      <c r="H350" s="8">
        <v>0</v>
      </c>
      <c r="I350" s="14">
        <v>0</v>
      </c>
      <c r="J350" s="14">
        <v>0</v>
      </c>
      <c r="K350" s="1"/>
      <c r="L350" s="1"/>
    </row>
    <row r="351" spans="1:12" x14ac:dyDescent="0.3">
      <c r="A351" s="1">
        <v>2028</v>
      </c>
      <c r="B351" s="1">
        <v>11</v>
      </c>
      <c r="D351" s="8">
        <v>53.730363533003697</v>
      </c>
      <c r="E351" s="8">
        <v>78.117279066674598</v>
      </c>
      <c r="F351" s="8">
        <v>26.436963465927999</v>
      </c>
      <c r="G351" s="8">
        <v>198.89039579254799</v>
      </c>
      <c r="H351" s="8">
        <v>0</v>
      </c>
      <c r="I351" s="14">
        <v>0</v>
      </c>
      <c r="J351" s="14">
        <v>0</v>
      </c>
      <c r="K351" s="1"/>
      <c r="L351" s="1"/>
    </row>
    <row r="352" spans="1:12" x14ac:dyDescent="0.3">
      <c r="A352" s="1">
        <v>2028</v>
      </c>
      <c r="B352" s="1">
        <v>12</v>
      </c>
      <c r="D352" s="8">
        <v>53.812985942376002</v>
      </c>
      <c r="E352" s="8">
        <v>42.633806123140999</v>
      </c>
      <c r="F352" s="8">
        <v>81.614210043345395</v>
      </c>
      <c r="G352" s="8">
        <v>78.117279066674598</v>
      </c>
      <c r="H352" s="8">
        <v>0</v>
      </c>
      <c r="I352" s="14">
        <v>0</v>
      </c>
      <c r="J352" s="14">
        <v>1</v>
      </c>
      <c r="K352" s="1"/>
      <c r="L352" s="1"/>
    </row>
    <row r="353" spans="1:12" x14ac:dyDescent="0.3">
      <c r="A353" s="1">
        <v>2029</v>
      </c>
      <c r="B353" s="1">
        <v>1</v>
      </c>
      <c r="D353" s="8">
        <v>53.896663709835401</v>
      </c>
      <c r="E353" s="8">
        <v>26.1128298685252</v>
      </c>
      <c r="F353" s="8">
        <v>127.150147366638</v>
      </c>
      <c r="G353" s="8">
        <v>42.633806123140999</v>
      </c>
      <c r="H353" s="8">
        <v>0</v>
      </c>
      <c r="I353" s="14">
        <v>0</v>
      </c>
      <c r="J353" s="14">
        <v>0</v>
      </c>
      <c r="K353" s="1"/>
      <c r="L353" s="1"/>
    </row>
    <row r="354" spans="1:12" x14ac:dyDescent="0.3">
      <c r="A354" s="1">
        <v>2029</v>
      </c>
      <c r="B354" s="1">
        <v>2</v>
      </c>
      <c r="D354" s="8">
        <v>53.9717878189537</v>
      </c>
      <c r="E354" s="8">
        <v>35.042184420393099</v>
      </c>
      <c r="F354" s="8">
        <v>78.467690138551603</v>
      </c>
      <c r="G354" s="8">
        <v>26.1128298685252</v>
      </c>
      <c r="H354" s="8">
        <v>0</v>
      </c>
      <c r="I354" s="14">
        <v>0</v>
      </c>
      <c r="J354" s="14">
        <v>0</v>
      </c>
      <c r="K354" s="1"/>
      <c r="L354" s="1"/>
    </row>
    <row r="355" spans="1:12" x14ac:dyDescent="0.3">
      <c r="A355" s="1">
        <v>2029</v>
      </c>
      <c r="B355" s="1">
        <v>3</v>
      </c>
      <c r="D355" s="8">
        <v>54.0332407088056</v>
      </c>
      <c r="E355" s="8">
        <v>64.582270600115194</v>
      </c>
      <c r="F355" s="8">
        <v>46.3112189093371</v>
      </c>
      <c r="G355" s="8">
        <v>35.042184420393099</v>
      </c>
      <c r="H355" s="8">
        <v>0</v>
      </c>
      <c r="I355" s="14">
        <v>0</v>
      </c>
      <c r="J355" s="14">
        <v>0</v>
      </c>
      <c r="K355" s="1"/>
      <c r="L355" s="1"/>
    </row>
    <row r="356" spans="1:12" x14ac:dyDescent="0.3">
      <c r="A356" s="1">
        <v>2029</v>
      </c>
      <c r="B356" s="1">
        <v>4</v>
      </c>
      <c r="D356" s="8">
        <v>54.097178843099996</v>
      </c>
      <c r="E356" s="8">
        <v>114.03392869270699</v>
      </c>
      <c r="F356" s="8">
        <v>10.9440871187632</v>
      </c>
      <c r="G356" s="8">
        <v>64.582270600115194</v>
      </c>
      <c r="H356" s="8">
        <v>0</v>
      </c>
      <c r="I356" s="14">
        <v>0</v>
      </c>
      <c r="J356" s="14">
        <v>0</v>
      </c>
      <c r="K356" s="1"/>
      <c r="L356" s="1"/>
    </row>
    <row r="357" spans="1:12" x14ac:dyDescent="0.3">
      <c r="A357" s="1">
        <v>2029</v>
      </c>
      <c r="B357" s="1">
        <v>5</v>
      </c>
      <c r="D357" s="8">
        <v>54.1573847957956</v>
      </c>
      <c r="E357" s="8">
        <v>208.47875842628699</v>
      </c>
      <c r="F357" s="8">
        <v>1.2472710741059501</v>
      </c>
      <c r="G357" s="8">
        <v>114.03392869270699</v>
      </c>
      <c r="H357" s="8">
        <v>0</v>
      </c>
      <c r="I357" s="14">
        <v>0</v>
      </c>
      <c r="J357" s="14">
        <v>0</v>
      </c>
      <c r="K357" s="1"/>
      <c r="L357" s="1"/>
    </row>
    <row r="358" spans="1:12" x14ac:dyDescent="0.3">
      <c r="A358" s="1">
        <v>2029</v>
      </c>
      <c r="B358" s="1">
        <v>6</v>
      </c>
      <c r="D358" s="8">
        <v>54.2182276150455</v>
      </c>
      <c r="E358" s="8">
        <v>271.66325293295398</v>
      </c>
      <c r="F358" s="8">
        <v>0</v>
      </c>
      <c r="G358" s="8">
        <v>208.47875842628699</v>
      </c>
      <c r="H358" s="8">
        <v>0</v>
      </c>
      <c r="I358" s="14">
        <v>0</v>
      </c>
      <c r="J358" s="14">
        <v>0</v>
      </c>
      <c r="K358" s="1"/>
      <c r="L358" s="1"/>
    </row>
    <row r="359" spans="1:12" x14ac:dyDescent="0.3">
      <c r="A359" s="1">
        <v>2029</v>
      </c>
      <c r="B359" s="1">
        <v>7</v>
      </c>
      <c r="D359" s="8">
        <v>54.275567766521</v>
      </c>
      <c r="E359" s="8">
        <v>322.31916585708098</v>
      </c>
      <c r="F359" s="8">
        <v>0</v>
      </c>
      <c r="G359" s="8">
        <v>271.66325293295398</v>
      </c>
      <c r="H359" s="8">
        <v>0</v>
      </c>
      <c r="I359" s="14">
        <v>0</v>
      </c>
      <c r="J359" s="14">
        <v>0</v>
      </c>
      <c r="K359" s="1"/>
      <c r="L359" s="1"/>
    </row>
    <row r="360" spans="1:12" x14ac:dyDescent="0.3">
      <c r="A360" s="1">
        <v>2029</v>
      </c>
      <c r="B360" s="1">
        <v>8</v>
      </c>
      <c r="D360" s="8">
        <v>54.333677679427801</v>
      </c>
      <c r="E360" s="8">
        <v>326.45437890907903</v>
      </c>
      <c r="F360" s="8">
        <v>0</v>
      </c>
      <c r="G360" s="8">
        <v>322.31916585708098</v>
      </c>
      <c r="H360" s="8">
        <v>0</v>
      </c>
      <c r="I360" s="14">
        <v>0</v>
      </c>
      <c r="J360" s="14">
        <v>0</v>
      </c>
      <c r="K360" s="1"/>
      <c r="L360" s="1"/>
    </row>
    <row r="361" spans="1:12" x14ac:dyDescent="0.3">
      <c r="A361" s="1">
        <v>2029</v>
      </c>
      <c r="B361" s="1">
        <v>9</v>
      </c>
      <c r="D361" s="8">
        <v>54.393756405980596</v>
      </c>
      <c r="E361" s="8">
        <v>277.87653293728101</v>
      </c>
      <c r="F361" s="8">
        <v>0</v>
      </c>
      <c r="G361" s="8">
        <v>326.45437890907903</v>
      </c>
      <c r="H361" s="8">
        <v>0</v>
      </c>
      <c r="I361" s="14">
        <v>0</v>
      </c>
      <c r="J361" s="14">
        <v>0</v>
      </c>
      <c r="K361" s="1"/>
      <c r="L361" s="1"/>
    </row>
    <row r="362" spans="1:12" x14ac:dyDescent="0.3">
      <c r="A362" s="1">
        <v>2029</v>
      </c>
      <c r="B362" s="1">
        <v>10</v>
      </c>
      <c r="D362" s="8">
        <v>54.457361423159497</v>
      </c>
      <c r="E362" s="8">
        <v>198.89039579254799</v>
      </c>
      <c r="F362" s="8">
        <v>3.8110897796785501</v>
      </c>
      <c r="G362" s="8">
        <v>277.87653293728101</v>
      </c>
      <c r="H362" s="8">
        <v>0</v>
      </c>
      <c r="I362" s="14">
        <v>0</v>
      </c>
      <c r="J362" s="14">
        <v>0</v>
      </c>
      <c r="K362" s="1"/>
      <c r="L362" s="1"/>
    </row>
    <row r="363" spans="1:12" x14ac:dyDescent="0.3">
      <c r="A363" s="1">
        <v>2029</v>
      </c>
      <c r="B363" s="1">
        <v>11</v>
      </c>
      <c r="D363" s="8">
        <v>54.531126174171298</v>
      </c>
      <c r="E363" s="8">
        <v>78.117279066674598</v>
      </c>
      <c r="F363" s="8">
        <v>26.436963465927999</v>
      </c>
      <c r="G363" s="8">
        <v>198.89039579254799</v>
      </c>
      <c r="H363" s="8">
        <v>0</v>
      </c>
      <c r="I363" s="14">
        <v>0</v>
      </c>
      <c r="J363" s="14">
        <v>0</v>
      </c>
      <c r="K363" s="1"/>
      <c r="L363" s="1"/>
    </row>
    <row r="364" spans="1:12" x14ac:dyDescent="0.3">
      <c r="A364" s="1">
        <v>2029</v>
      </c>
      <c r="B364" s="1">
        <v>12</v>
      </c>
      <c r="D364" s="8">
        <v>54.607677348166398</v>
      </c>
      <c r="E364" s="8">
        <v>42.633806123140999</v>
      </c>
      <c r="F364" s="8">
        <v>81.614210043345395</v>
      </c>
      <c r="G364" s="8">
        <v>78.117279066674598</v>
      </c>
      <c r="H364" s="8">
        <v>0</v>
      </c>
      <c r="I364" s="14">
        <v>0</v>
      </c>
      <c r="J364" s="14">
        <v>1</v>
      </c>
      <c r="K364" s="1"/>
      <c r="L364" s="1"/>
    </row>
    <row r="365" spans="1:12" x14ac:dyDescent="0.3">
      <c r="A365" s="1">
        <v>2030</v>
      </c>
      <c r="B365" s="1">
        <v>1</v>
      </c>
      <c r="D365" s="8">
        <v>54.688140947941399</v>
      </c>
      <c r="E365" s="8">
        <v>26.1128298685252</v>
      </c>
      <c r="F365" s="8">
        <v>127.150147366638</v>
      </c>
      <c r="G365" s="8">
        <v>42.633806123140999</v>
      </c>
      <c r="H365" s="8">
        <v>0</v>
      </c>
      <c r="I365" s="14">
        <v>0</v>
      </c>
      <c r="J365" s="14">
        <v>0</v>
      </c>
      <c r="K365" s="1"/>
      <c r="L365" s="1"/>
    </row>
    <row r="366" spans="1:12" x14ac:dyDescent="0.3">
      <c r="A366" s="1">
        <v>2030</v>
      </c>
      <c r="B366" s="1">
        <v>2</v>
      </c>
      <c r="D366" s="8">
        <v>54.766821606983498</v>
      </c>
      <c r="E366" s="8">
        <v>35.042184420393099</v>
      </c>
      <c r="F366" s="8">
        <v>78.467690138551603</v>
      </c>
      <c r="G366" s="8">
        <v>26.1128298685252</v>
      </c>
      <c r="H366" s="8">
        <v>0</v>
      </c>
      <c r="I366" s="14">
        <v>0</v>
      </c>
      <c r="J366" s="14">
        <v>0</v>
      </c>
      <c r="K366" s="1"/>
      <c r="L366" s="1"/>
    </row>
    <row r="367" spans="1:12" x14ac:dyDescent="0.3">
      <c r="A367" s="1">
        <v>2030</v>
      </c>
      <c r="B367" s="1">
        <v>3</v>
      </c>
      <c r="D367" s="8">
        <v>54.836577994963001</v>
      </c>
      <c r="E367" s="8">
        <v>64.582270600115194</v>
      </c>
      <c r="F367" s="8">
        <v>46.3112189093371</v>
      </c>
      <c r="G367" s="8">
        <v>35.042184420393099</v>
      </c>
      <c r="H367" s="8">
        <v>0</v>
      </c>
      <c r="I367" s="14">
        <v>0</v>
      </c>
      <c r="J367" s="14">
        <v>0</v>
      </c>
      <c r="K367" s="1"/>
      <c r="L367" s="1"/>
    </row>
    <row r="368" spans="1:12" x14ac:dyDescent="0.3">
      <c r="A368" s="1">
        <v>2030</v>
      </c>
      <c r="B368" s="1">
        <v>4</v>
      </c>
      <c r="D368" s="8">
        <v>54.913438432700403</v>
      </c>
      <c r="E368" s="8">
        <v>114.03392869270699</v>
      </c>
      <c r="F368" s="8">
        <v>10.9440871187632</v>
      </c>
      <c r="G368" s="8">
        <v>64.582270600115194</v>
      </c>
      <c r="H368" s="8">
        <v>0</v>
      </c>
      <c r="I368" s="14">
        <v>0</v>
      </c>
      <c r="J368" s="14">
        <v>0</v>
      </c>
      <c r="K368" s="1"/>
      <c r="L368" s="1"/>
    </row>
    <row r="369" spans="1:12" x14ac:dyDescent="0.3">
      <c r="A369" s="1">
        <v>2030</v>
      </c>
      <c r="B369" s="1">
        <v>5</v>
      </c>
      <c r="D369" s="8">
        <v>54.987627755798599</v>
      </c>
      <c r="E369" s="8">
        <v>208.47875842628699</v>
      </c>
      <c r="F369" s="8">
        <v>1.2472710741059501</v>
      </c>
      <c r="G369" s="8">
        <v>114.03392869270699</v>
      </c>
      <c r="H369" s="8">
        <v>0</v>
      </c>
      <c r="I369" s="14">
        <v>0</v>
      </c>
      <c r="J369" s="14">
        <v>0</v>
      </c>
      <c r="K369" s="1"/>
      <c r="L369" s="1"/>
    </row>
    <row r="370" spans="1:12" x14ac:dyDescent="0.3">
      <c r="A370" s="1">
        <v>2030</v>
      </c>
      <c r="B370" s="1">
        <v>6</v>
      </c>
      <c r="D370" s="8">
        <v>55.060477010780602</v>
      </c>
      <c r="E370" s="8">
        <v>271.66325293295398</v>
      </c>
      <c r="F370" s="8">
        <v>0</v>
      </c>
      <c r="G370" s="8">
        <v>208.47875842628699</v>
      </c>
      <c r="H370" s="8">
        <v>0</v>
      </c>
      <c r="I370" s="14">
        <v>0</v>
      </c>
      <c r="J370" s="14">
        <v>0</v>
      </c>
      <c r="K370" s="1"/>
      <c r="L370" s="1"/>
    </row>
    <row r="371" spans="1:12" x14ac:dyDescent="0.3">
      <c r="A371" s="1">
        <v>2030</v>
      </c>
      <c r="B371" s="1">
        <v>7</v>
      </c>
      <c r="D371" s="8">
        <v>55.122885138627502</v>
      </c>
      <c r="E371" s="8">
        <v>322.31916585708098</v>
      </c>
      <c r="F371" s="8">
        <v>0</v>
      </c>
      <c r="G371" s="8">
        <v>271.66325293295398</v>
      </c>
      <c r="H371" s="8">
        <v>0</v>
      </c>
      <c r="I371" s="14">
        <v>0</v>
      </c>
      <c r="J371" s="14">
        <v>0</v>
      </c>
      <c r="K371" s="1"/>
      <c r="L371" s="1"/>
    </row>
    <row r="372" spans="1:12" x14ac:dyDescent="0.3">
      <c r="A372" s="1">
        <v>2030</v>
      </c>
      <c r="B372" s="1">
        <v>8</v>
      </c>
      <c r="D372" s="8">
        <v>55.177144276512998</v>
      </c>
      <c r="E372" s="8">
        <v>326.45437890907903</v>
      </c>
      <c r="F372" s="8">
        <v>0</v>
      </c>
      <c r="G372" s="8">
        <v>322.31916585708098</v>
      </c>
      <c r="H372" s="8">
        <v>0</v>
      </c>
      <c r="I372" s="14">
        <v>0</v>
      </c>
      <c r="J372" s="14">
        <v>0</v>
      </c>
      <c r="K372" s="1"/>
      <c r="L372" s="1"/>
    </row>
    <row r="373" spans="1:12" x14ac:dyDescent="0.3">
      <c r="A373" s="1">
        <v>2030</v>
      </c>
      <c r="B373" s="1">
        <v>9</v>
      </c>
      <c r="D373" s="8">
        <v>55.229935466158899</v>
      </c>
      <c r="E373" s="8">
        <v>277.87653293728101</v>
      </c>
      <c r="F373" s="8">
        <v>0</v>
      </c>
      <c r="G373" s="8">
        <v>326.45437890907903</v>
      </c>
      <c r="H373" s="8">
        <v>0</v>
      </c>
      <c r="I373" s="14">
        <v>0</v>
      </c>
      <c r="J373" s="14">
        <v>0</v>
      </c>
      <c r="K373" s="1"/>
      <c r="L373" s="1"/>
    </row>
    <row r="374" spans="1:12" x14ac:dyDescent="0.3">
      <c r="A374" s="1">
        <v>2030</v>
      </c>
      <c r="B374" s="1">
        <v>10</v>
      </c>
      <c r="D374" s="8">
        <v>55.290601311446203</v>
      </c>
      <c r="E374" s="8">
        <v>198.89039579254799</v>
      </c>
      <c r="F374" s="8">
        <v>3.8110897796785501</v>
      </c>
      <c r="G374" s="8">
        <v>277.87653293728101</v>
      </c>
      <c r="H374" s="8">
        <v>0</v>
      </c>
      <c r="I374" s="14">
        <v>0</v>
      </c>
      <c r="J374" s="14">
        <v>0</v>
      </c>
      <c r="K374" s="1"/>
      <c r="L374" s="1"/>
    </row>
    <row r="375" spans="1:12" x14ac:dyDescent="0.3">
      <c r="A375" s="1">
        <v>2030</v>
      </c>
      <c r="B375" s="1">
        <v>11</v>
      </c>
      <c r="D375" s="8">
        <v>55.370842341783401</v>
      </c>
      <c r="E375" s="8">
        <v>78.117279066674598</v>
      </c>
      <c r="F375" s="8">
        <v>26.436963465927999</v>
      </c>
      <c r="G375" s="8">
        <v>198.89039579254799</v>
      </c>
      <c r="H375" s="8">
        <v>0</v>
      </c>
      <c r="I375" s="14">
        <v>0</v>
      </c>
      <c r="J375" s="14">
        <v>0</v>
      </c>
      <c r="K375" s="1"/>
      <c r="L375" s="1"/>
    </row>
    <row r="376" spans="1:12" x14ac:dyDescent="0.3">
      <c r="A376" s="1">
        <v>2030</v>
      </c>
      <c r="B376" s="1">
        <v>12</v>
      </c>
      <c r="D376" s="8">
        <v>55.4590786079197</v>
      </c>
      <c r="E376" s="8">
        <v>42.633806123140999</v>
      </c>
      <c r="F376" s="8">
        <v>81.614210043345395</v>
      </c>
      <c r="G376" s="8">
        <v>78.117279066674598</v>
      </c>
      <c r="H376" s="8">
        <v>0</v>
      </c>
      <c r="I376" s="14">
        <v>0</v>
      </c>
      <c r="J376" s="14">
        <v>1</v>
      </c>
      <c r="K376" s="1"/>
      <c r="L376" s="1"/>
    </row>
    <row r="377" spans="1:12" x14ac:dyDescent="0.3">
      <c r="A377" s="1">
        <v>2031</v>
      </c>
      <c r="B377" s="1">
        <v>1</v>
      </c>
      <c r="D377" s="8">
        <v>55.551014272711001</v>
      </c>
      <c r="E377" s="8">
        <v>26.1128298685252</v>
      </c>
      <c r="F377" s="8">
        <v>127.150147366638</v>
      </c>
      <c r="G377" s="8">
        <v>42.633806123140999</v>
      </c>
      <c r="H377" s="8">
        <v>0</v>
      </c>
      <c r="I377" s="14">
        <v>0</v>
      </c>
      <c r="J377" s="14">
        <v>0</v>
      </c>
      <c r="K377" s="1"/>
      <c r="L377" s="1"/>
    </row>
    <row r="378" spans="1:12" x14ac:dyDescent="0.3">
      <c r="A378" s="1">
        <v>2031</v>
      </c>
      <c r="B378" s="1">
        <v>2</v>
      </c>
      <c r="D378" s="8">
        <v>55.6356758734197</v>
      </c>
      <c r="E378" s="8">
        <v>35.042184420393099</v>
      </c>
      <c r="F378" s="8">
        <v>78.467690138551603</v>
      </c>
      <c r="G378" s="8">
        <v>26.1128298685252</v>
      </c>
      <c r="H378" s="8">
        <v>0</v>
      </c>
      <c r="I378" s="14">
        <v>0</v>
      </c>
      <c r="J378" s="14">
        <v>0</v>
      </c>
      <c r="K378" s="1"/>
      <c r="L378" s="1"/>
    </row>
    <row r="379" spans="1:12" x14ac:dyDescent="0.3">
      <c r="A379" s="1">
        <v>2031</v>
      </c>
      <c r="B379" s="1">
        <v>3</v>
      </c>
      <c r="D379" s="8">
        <v>55.706697298842798</v>
      </c>
      <c r="E379" s="8">
        <v>64.582270600115194</v>
      </c>
      <c r="F379" s="8">
        <v>46.3112189093371</v>
      </c>
      <c r="G379" s="8">
        <v>35.042184420393099</v>
      </c>
      <c r="H379" s="8">
        <v>0</v>
      </c>
      <c r="I379" s="14">
        <v>0</v>
      </c>
      <c r="J379" s="14">
        <v>0</v>
      </c>
      <c r="K379" s="1"/>
      <c r="L379" s="1"/>
    </row>
    <row r="380" spans="1:12" x14ac:dyDescent="0.3">
      <c r="A380" s="1">
        <v>2031</v>
      </c>
      <c r="B380" s="1">
        <v>4</v>
      </c>
      <c r="D380" s="8">
        <v>55.7823778995186</v>
      </c>
      <c r="E380" s="8">
        <v>114.03392869270699</v>
      </c>
      <c r="F380" s="8">
        <v>10.9440871187632</v>
      </c>
      <c r="G380" s="8">
        <v>64.582270600115194</v>
      </c>
      <c r="H380" s="8">
        <v>0</v>
      </c>
      <c r="I380" s="14">
        <v>0</v>
      </c>
      <c r="J380" s="14">
        <v>0</v>
      </c>
      <c r="K380" s="1"/>
      <c r="L380" s="1"/>
    </row>
    <row r="381" spans="1:12" x14ac:dyDescent="0.3">
      <c r="A381" s="1">
        <v>2031</v>
      </c>
      <c r="B381" s="1">
        <v>5</v>
      </c>
      <c r="D381" s="8">
        <v>55.854748881286397</v>
      </c>
      <c r="E381" s="8">
        <v>208.47875842628699</v>
      </c>
      <c r="F381" s="8">
        <v>1.2472710741059501</v>
      </c>
      <c r="G381" s="8">
        <v>114.03392869270699</v>
      </c>
      <c r="H381" s="8">
        <v>0</v>
      </c>
      <c r="I381" s="14">
        <v>0</v>
      </c>
      <c r="J381" s="14">
        <v>0</v>
      </c>
      <c r="K381" s="1"/>
      <c r="L381" s="1"/>
    </row>
    <row r="382" spans="1:12" x14ac:dyDescent="0.3">
      <c r="A382" s="1">
        <v>2031</v>
      </c>
      <c r="B382" s="1">
        <v>6</v>
      </c>
      <c r="D382" s="8">
        <v>55.926741011940898</v>
      </c>
      <c r="E382" s="8">
        <v>271.66325293295398</v>
      </c>
      <c r="F382" s="8">
        <v>0</v>
      </c>
      <c r="G382" s="8">
        <v>208.47875842628699</v>
      </c>
      <c r="H382" s="8">
        <v>0</v>
      </c>
      <c r="I382" s="14">
        <v>0</v>
      </c>
      <c r="J382" s="14">
        <v>0</v>
      </c>
      <c r="K382" s="1"/>
      <c r="L382" s="1"/>
    </row>
    <row r="383" spans="1:12" x14ac:dyDescent="0.3">
      <c r="A383" s="1">
        <v>2031</v>
      </c>
      <c r="B383" s="1">
        <v>7</v>
      </c>
      <c r="D383" s="8">
        <v>55.990878178314198</v>
      </c>
      <c r="E383" s="8">
        <v>322.31916585708098</v>
      </c>
      <c r="F383" s="8">
        <v>0</v>
      </c>
      <c r="G383" s="8">
        <v>271.66325293295398</v>
      </c>
      <c r="H383" s="8">
        <v>0</v>
      </c>
      <c r="I383" s="14">
        <v>0</v>
      </c>
      <c r="J383" s="14">
        <v>0</v>
      </c>
      <c r="K383" s="1"/>
      <c r="L383" s="1"/>
    </row>
    <row r="384" spans="1:12" x14ac:dyDescent="0.3">
      <c r="A384" s="1">
        <v>2031</v>
      </c>
      <c r="B384" s="1">
        <v>8</v>
      </c>
      <c r="D384" s="8">
        <v>56.050769591044499</v>
      </c>
      <c r="E384" s="8">
        <v>326.45437890907903</v>
      </c>
      <c r="F384" s="8">
        <v>0</v>
      </c>
      <c r="G384" s="8">
        <v>322.31916585708098</v>
      </c>
      <c r="H384" s="8">
        <v>0</v>
      </c>
      <c r="I384" s="14">
        <v>0</v>
      </c>
      <c r="J384" s="14">
        <v>0</v>
      </c>
      <c r="K384" s="1"/>
      <c r="L384" s="1"/>
    </row>
    <row r="385" spans="1:12" x14ac:dyDescent="0.3">
      <c r="A385" s="1">
        <v>2031</v>
      </c>
      <c r="B385" s="1">
        <v>9</v>
      </c>
      <c r="D385" s="8">
        <v>56.112585611318103</v>
      </c>
      <c r="E385" s="8">
        <v>277.87653293728101</v>
      </c>
      <c r="F385" s="8">
        <v>0</v>
      </c>
      <c r="G385" s="8">
        <v>326.45437890907903</v>
      </c>
      <c r="H385" s="8">
        <v>0</v>
      </c>
      <c r="I385" s="14">
        <v>0</v>
      </c>
      <c r="J385" s="14">
        <v>0</v>
      </c>
      <c r="K385" s="1"/>
      <c r="L385" s="1"/>
    </row>
    <row r="386" spans="1:12" x14ac:dyDescent="0.3">
      <c r="A386" s="1">
        <v>2031</v>
      </c>
      <c r="B386" s="1">
        <v>10</v>
      </c>
      <c r="D386" s="8">
        <v>56.184326988298601</v>
      </c>
      <c r="E386" s="8">
        <v>198.89039579254799</v>
      </c>
      <c r="F386" s="8">
        <v>3.8110897796785501</v>
      </c>
      <c r="G386" s="8">
        <v>277.87653293728101</v>
      </c>
      <c r="H386" s="8">
        <v>0</v>
      </c>
      <c r="I386" s="14">
        <v>0</v>
      </c>
      <c r="J386" s="14">
        <v>0</v>
      </c>
      <c r="K386" s="1"/>
      <c r="L386" s="1"/>
    </row>
    <row r="387" spans="1:12" x14ac:dyDescent="0.3">
      <c r="A387" s="1">
        <v>2031</v>
      </c>
      <c r="B387" s="1">
        <v>11</v>
      </c>
      <c r="D387" s="8">
        <v>56.277464165098301</v>
      </c>
      <c r="E387" s="8">
        <v>78.117279066674598</v>
      </c>
      <c r="F387" s="8">
        <v>26.436963465927999</v>
      </c>
      <c r="G387" s="8">
        <v>198.89039579254799</v>
      </c>
      <c r="H387" s="8">
        <v>0</v>
      </c>
      <c r="I387" s="14">
        <v>0</v>
      </c>
      <c r="J387" s="14">
        <v>0</v>
      </c>
      <c r="K387" s="1"/>
      <c r="L387" s="1"/>
    </row>
    <row r="388" spans="1:12" x14ac:dyDescent="0.3">
      <c r="A388" s="1">
        <v>2031</v>
      </c>
      <c r="B388" s="1">
        <v>12</v>
      </c>
      <c r="D388" s="8">
        <v>56.378469959393499</v>
      </c>
      <c r="E388" s="8">
        <v>42.633806123140999</v>
      </c>
      <c r="F388" s="8">
        <v>81.614210043345395</v>
      </c>
      <c r="G388" s="8">
        <v>78.117279066674598</v>
      </c>
      <c r="H388" s="8">
        <v>0</v>
      </c>
      <c r="I388" s="14">
        <v>0</v>
      </c>
      <c r="J388" s="14">
        <v>1</v>
      </c>
      <c r="K388" s="1"/>
      <c r="L388" s="1"/>
    </row>
    <row r="389" spans="1:12" x14ac:dyDescent="0.3">
      <c r="A389" s="1">
        <v>2032</v>
      </c>
      <c r="B389" s="1">
        <v>1</v>
      </c>
      <c r="D389" s="8">
        <v>56.4826869570471</v>
      </c>
      <c r="E389" s="8">
        <v>26.1128298685252</v>
      </c>
      <c r="F389" s="8">
        <v>127.150147366638</v>
      </c>
      <c r="G389" s="8">
        <v>42.633806123140999</v>
      </c>
      <c r="H389" s="8">
        <v>0</v>
      </c>
      <c r="I389" s="14">
        <v>0</v>
      </c>
      <c r="J389" s="14">
        <v>0</v>
      </c>
      <c r="K389" s="1"/>
      <c r="L389" s="1"/>
    </row>
    <row r="390" spans="1:12" x14ac:dyDescent="0.3">
      <c r="A390" s="1">
        <v>2032</v>
      </c>
      <c r="B390" s="1">
        <v>2</v>
      </c>
      <c r="D390" s="8">
        <v>56.577608401233</v>
      </c>
      <c r="E390" s="8">
        <v>35.042184420393099</v>
      </c>
      <c r="F390" s="8">
        <v>78.467690138551603</v>
      </c>
      <c r="G390" s="8">
        <v>26.1128298685252</v>
      </c>
      <c r="H390" s="8">
        <v>0</v>
      </c>
      <c r="I390" s="14">
        <v>0</v>
      </c>
      <c r="J390" s="14">
        <v>0</v>
      </c>
      <c r="K390" s="1"/>
      <c r="L390" s="1"/>
    </row>
    <row r="391" spans="1:12" x14ac:dyDescent="0.3">
      <c r="A391" s="1">
        <v>2032</v>
      </c>
      <c r="B391" s="1">
        <v>3</v>
      </c>
      <c r="D391" s="8">
        <v>56.658385001412597</v>
      </c>
      <c r="E391" s="8">
        <v>64.582270600115194</v>
      </c>
      <c r="F391" s="8">
        <v>46.3112189093371</v>
      </c>
      <c r="G391" s="8">
        <v>35.042184420393099</v>
      </c>
      <c r="H391" s="8">
        <v>0</v>
      </c>
      <c r="I391" s="14">
        <v>0</v>
      </c>
      <c r="J391" s="14">
        <v>0</v>
      </c>
      <c r="K391" s="1"/>
      <c r="L391" s="1"/>
    </row>
    <row r="392" spans="1:12" x14ac:dyDescent="0.3">
      <c r="A392" s="1">
        <v>2032</v>
      </c>
      <c r="B392" s="1">
        <v>4</v>
      </c>
      <c r="D392" s="8">
        <v>56.738941812195797</v>
      </c>
      <c r="E392" s="8">
        <v>114.03392869270699</v>
      </c>
      <c r="F392" s="8">
        <v>10.9440871187632</v>
      </c>
      <c r="G392" s="8">
        <v>64.582270600115194</v>
      </c>
      <c r="H392" s="8">
        <v>0</v>
      </c>
      <c r="I392" s="14">
        <v>0</v>
      </c>
      <c r="J392" s="14">
        <v>0</v>
      </c>
      <c r="K392" s="1"/>
      <c r="L392" s="1"/>
    </row>
    <row r="393" spans="1:12" x14ac:dyDescent="0.3">
      <c r="A393" s="1">
        <v>2032</v>
      </c>
      <c r="B393" s="1">
        <v>5</v>
      </c>
      <c r="D393" s="8">
        <v>56.813237221963</v>
      </c>
      <c r="E393" s="8">
        <v>208.47875842628699</v>
      </c>
      <c r="F393" s="8">
        <v>1.2472710741059501</v>
      </c>
      <c r="G393" s="8">
        <v>114.03392869270699</v>
      </c>
      <c r="H393" s="8">
        <v>0</v>
      </c>
      <c r="I393" s="14">
        <v>0</v>
      </c>
      <c r="J393" s="14">
        <v>0</v>
      </c>
      <c r="K393" s="1"/>
      <c r="L393" s="1"/>
    </row>
    <row r="394" spans="1:12" x14ac:dyDescent="0.3">
      <c r="A394" s="1">
        <v>2032</v>
      </c>
      <c r="B394" s="1">
        <v>6</v>
      </c>
      <c r="D394" s="8">
        <v>56.885485655315399</v>
      </c>
      <c r="E394" s="8">
        <v>271.66325293295398</v>
      </c>
      <c r="F394" s="8">
        <v>0</v>
      </c>
      <c r="G394" s="8">
        <v>208.47875842628699</v>
      </c>
      <c r="H394" s="8">
        <v>0</v>
      </c>
      <c r="I394" s="14">
        <v>0</v>
      </c>
      <c r="J394" s="14">
        <v>0</v>
      </c>
      <c r="K394" s="1"/>
      <c r="L394" s="1"/>
    </row>
    <row r="395" spans="1:12" x14ac:dyDescent="0.3">
      <c r="A395" s="1">
        <v>2032</v>
      </c>
      <c r="B395" s="1">
        <v>7</v>
      </c>
      <c r="D395" s="8">
        <v>56.949606984614</v>
      </c>
      <c r="E395" s="8">
        <v>322.31916585708098</v>
      </c>
      <c r="F395" s="8">
        <v>0</v>
      </c>
      <c r="G395" s="8">
        <v>271.66325293295398</v>
      </c>
      <c r="H395" s="8">
        <v>0</v>
      </c>
      <c r="I395" s="14">
        <v>0</v>
      </c>
      <c r="J395" s="14">
        <v>0</v>
      </c>
      <c r="K395" s="1"/>
      <c r="L395" s="1"/>
    </row>
    <row r="396" spans="1:12" x14ac:dyDescent="0.3">
      <c r="A396" s="1">
        <v>2032</v>
      </c>
      <c r="B396" s="1">
        <v>8</v>
      </c>
      <c r="D396" s="8">
        <v>57.010222310682501</v>
      </c>
      <c r="E396" s="8">
        <v>326.45437890907903</v>
      </c>
      <c r="F396" s="8">
        <v>0</v>
      </c>
      <c r="G396" s="8">
        <v>322.31916585708098</v>
      </c>
      <c r="H396" s="8">
        <v>0</v>
      </c>
      <c r="I396" s="14">
        <v>0</v>
      </c>
      <c r="J396" s="14">
        <v>0</v>
      </c>
      <c r="K396" s="1"/>
      <c r="L396" s="1"/>
    </row>
    <row r="397" spans="1:12" x14ac:dyDescent="0.3">
      <c r="A397" s="1">
        <v>2032</v>
      </c>
      <c r="B397" s="1">
        <v>9</v>
      </c>
      <c r="D397" s="8">
        <v>57.072708585020401</v>
      </c>
      <c r="E397" s="8">
        <v>277.87653293728101</v>
      </c>
      <c r="F397" s="8">
        <v>0</v>
      </c>
      <c r="G397" s="8">
        <v>326.45437890907903</v>
      </c>
      <c r="H397" s="8">
        <v>0</v>
      </c>
      <c r="I397" s="14">
        <v>0</v>
      </c>
      <c r="J397" s="14">
        <v>0</v>
      </c>
      <c r="K397" s="1"/>
      <c r="L397" s="1"/>
    </row>
    <row r="398" spans="1:12" x14ac:dyDescent="0.3">
      <c r="A398" s="1">
        <v>2032</v>
      </c>
      <c r="B398" s="1">
        <v>10</v>
      </c>
      <c r="D398" s="8">
        <v>57.143860664601597</v>
      </c>
      <c r="E398" s="8">
        <v>198.89039579254799</v>
      </c>
      <c r="F398" s="8">
        <v>3.8110897796785501</v>
      </c>
      <c r="G398" s="8">
        <v>277.87653293728101</v>
      </c>
      <c r="H398" s="8">
        <v>0</v>
      </c>
      <c r="I398" s="14">
        <v>0</v>
      </c>
      <c r="J398" s="14">
        <v>0</v>
      </c>
      <c r="K398" s="1"/>
      <c r="L398" s="1"/>
    </row>
    <row r="399" spans="1:12" x14ac:dyDescent="0.3">
      <c r="A399" s="1">
        <v>2032</v>
      </c>
      <c r="B399" s="1">
        <v>11</v>
      </c>
      <c r="D399" s="8">
        <v>57.234077330155699</v>
      </c>
      <c r="E399" s="8">
        <v>78.117279066674598</v>
      </c>
      <c r="F399" s="8">
        <v>26.436963465927999</v>
      </c>
      <c r="G399" s="8">
        <v>198.89039579254799</v>
      </c>
      <c r="H399" s="8">
        <v>0</v>
      </c>
      <c r="I399" s="14">
        <v>0</v>
      </c>
      <c r="J399" s="14">
        <v>0</v>
      </c>
      <c r="K399" s="1"/>
      <c r="L399" s="1"/>
    </row>
    <row r="400" spans="1:12" x14ac:dyDescent="0.3">
      <c r="A400" s="1">
        <v>2032</v>
      </c>
      <c r="B400" s="1">
        <v>12</v>
      </c>
      <c r="D400" s="8">
        <v>57.3297546215422</v>
      </c>
      <c r="E400" s="8">
        <v>42.633806123140999</v>
      </c>
      <c r="F400" s="8">
        <v>81.614210043345395</v>
      </c>
      <c r="G400" s="8">
        <v>78.117279066674598</v>
      </c>
      <c r="H400" s="8">
        <v>0</v>
      </c>
      <c r="I400" s="14">
        <v>0</v>
      </c>
      <c r="J400" s="14">
        <v>1</v>
      </c>
      <c r="K400" s="1"/>
      <c r="L400" s="1"/>
    </row>
    <row r="401" spans="1:12" x14ac:dyDescent="0.3">
      <c r="A401" s="1">
        <v>2033</v>
      </c>
      <c r="B401" s="1">
        <v>1</v>
      </c>
      <c r="D401" s="8">
        <v>57.425786547843998</v>
      </c>
      <c r="E401" s="8">
        <v>26.1128298685252</v>
      </c>
      <c r="F401" s="8">
        <v>127.150147366638</v>
      </c>
      <c r="G401" s="8">
        <v>42.633806123140999</v>
      </c>
      <c r="H401" s="8">
        <v>0</v>
      </c>
      <c r="I401" s="14">
        <v>0</v>
      </c>
      <c r="J401" s="14">
        <v>0</v>
      </c>
      <c r="K401" s="1"/>
      <c r="L401" s="1"/>
    </row>
    <row r="402" spans="1:12" x14ac:dyDescent="0.3">
      <c r="A402" s="1">
        <v>2033</v>
      </c>
      <c r="B402" s="1">
        <v>2</v>
      </c>
      <c r="D402" s="8">
        <v>57.510115623094798</v>
      </c>
      <c r="E402" s="8">
        <v>35.042184420393099</v>
      </c>
      <c r="F402" s="8">
        <v>78.467690138551603</v>
      </c>
      <c r="G402" s="8">
        <v>26.1128298685252</v>
      </c>
      <c r="H402" s="8">
        <v>0</v>
      </c>
      <c r="I402" s="14">
        <v>0</v>
      </c>
      <c r="J402" s="14">
        <v>0</v>
      </c>
      <c r="K402" s="1"/>
      <c r="L402" s="1"/>
    </row>
    <row r="403" spans="1:12" x14ac:dyDescent="0.3">
      <c r="A403" s="1">
        <v>2033</v>
      </c>
      <c r="B403" s="1">
        <v>3</v>
      </c>
      <c r="D403" s="8">
        <v>57.578188179384199</v>
      </c>
      <c r="E403" s="8">
        <v>64.582270600115194</v>
      </c>
      <c r="F403" s="8">
        <v>46.3112189093371</v>
      </c>
      <c r="G403" s="8">
        <v>35.042184420393099</v>
      </c>
      <c r="H403" s="8">
        <v>0</v>
      </c>
      <c r="I403" s="14">
        <v>0</v>
      </c>
      <c r="J403" s="14">
        <v>0</v>
      </c>
      <c r="K403" s="1"/>
      <c r="L403" s="1"/>
    </row>
    <row r="404" spans="1:12" x14ac:dyDescent="0.3">
      <c r="A404" s="1">
        <v>2033</v>
      </c>
      <c r="B404" s="1">
        <v>4</v>
      </c>
      <c r="D404" s="8">
        <v>57.649477769211103</v>
      </c>
      <c r="E404" s="8">
        <v>114.03392869270699</v>
      </c>
      <c r="F404" s="8">
        <v>10.9440871187632</v>
      </c>
      <c r="G404" s="8">
        <v>64.582270600115194</v>
      </c>
      <c r="H404" s="8">
        <v>0</v>
      </c>
      <c r="I404" s="14">
        <v>0</v>
      </c>
      <c r="J404" s="14">
        <v>0</v>
      </c>
      <c r="K404" s="1"/>
      <c r="L404" s="1"/>
    </row>
    <row r="405" spans="1:12" x14ac:dyDescent="0.3">
      <c r="A405" s="1">
        <v>2033</v>
      </c>
      <c r="B405" s="1">
        <v>5</v>
      </c>
      <c r="D405" s="8">
        <v>57.717854074580302</v>
      </c>
      <c r="E405" s="8">
        <v>208.47875842628699</v>
      </c>
      <c r="F405" s="8">
        <v>1.2472710741059501</v>
      </c>
      <c r="G405" s="8">
        <v>114.03392869270699</v>
      </c>
      <c r="H405" s="8">
        <v>0</v>
      </c>
      <c r="I405" s="14">
        <v>0</v>
      </c>
      <c r="J405" s="14">
        <v>0</v>
      </c>
      <c r="K405" s="1"/>
      <c r="L405" s="1"/>
    </row>
    <row r="406" spans="1:12" x14ac:dyDescent="0.3">
      <c r="A406" s="1">
        <v>2033</v>
      </c>
      <c r="B406" s="1">
        <v>6</v>
      </c>
      <c r="D406" s="8">
        <v>57.785724908521303</v>
      </c>
      <c r="E406" s="8">
        <v>271.66325293295398</v>
      </c>
      <c r="F406" s="8">
        <v>0</v>
      </c>
      <c r="G406" s="8">
        <v>208.47875842628699</v>
      </c>
      <c r="H406" s="8">
        <v>0</v>
      </c>
      <c r="I406" s="14">
        <v>0</v>
      </c>
      <c r="J406" s="14">
        <v>0</v>
      </c>
      <c r="K406" s="1"/>
      <c r="L406" s="1"/>
    </row>
    <row r="407" spans="1:12" x14ac:dyDescent="0.3">
      <c r="A407" s="1">
        <v>2033</v>
      </c>
      <c r="B407" s="1">
        <v>7</v>
      </c>
      <c r="D407" s="8">
        <v>57.845206089939502</v>
      </c>
      <c r="E407" s="8">
        <v>322.31916585708098</v>
      </c>
      <c r="F407" s="8">
        <v>0</v>
      </c>
      <c r="G407" s="8">
        <v>271.66325293295398</v>
      </c>
      <c r="H407" s="8">
        <v>0</v>
      </c>
      <c r="I407" s="14">
        <v>0</v>
      </c>
      <c r="J407" s="14">
        <v>0</v>
      </c>
      <c r="K407" s="1"/>
      <c r="L407" s="1"/>
    </row>
    <row r="408" spans="1:12" x14ac:dyDescent="0.3">
      <c r="A408" s="1">
        <v>2033</v>
      </c>
      <c r="B408" s="1">
        <v>8</v>
      </c>
      <c r="D408" s="8">
        <v>57.899339420933103</v>
      </c>
      <c r="E408" s="8">
        <v>326.45437890907903</v>
      </c>
      <c r="F408" s="8">
        <v>0</v>
      </c>
      <c r="G408" s="8">
        <v>322.31916585708098</v>
      </c>
      <c r="H408" s="8">
        <v>0</v>
      </c>
      <c r="I408" s="14">
        <v>0</v>
      </c>
      <c r="J408" s="14">
        <v>0</v>
      </c>
      <c r="K408" s="1"/>
      <c r="L408" s="1"/>
    </row>
    <row r="409" spans="1:12" x14ac:dyDescent="0.3">
      <c r="A409" s="1">
        <v>2033</v>
      </c>
      <c r="B409" s="1">
        <v>9</v>
      </c>
      <c r="D409" s="8">
        <v>57.955947325602899</v>
      </c>
      <c r="E409" s="8">
        <v>277.87653293728101</v>
      </c>
      <c r="F409" s="8">
        <v>0</v>
      </c>
      <c r="G409" s="8">
        <v>326.45437890907903</v>
      </c>
      <c r="H409" s="8">
        <v>0</v>
      </c>
      <c r="I409" s="14">
        <v>0</v>
      </c>
      <c r="J409" s="14">
        <v>0</v>
      </c>
      <c r="K409" s="1"/>
      <c r="L409" s="1"/>
    </row>
    <row r="410" spans="1:12" x14ac:dyDescent="0.3">
      <c r="A410" s="1">
        <v>2033</v>
      </c>
      <c r="B410" s="1">
        <v>10</v>
      </c>
      <c r="D410" s="8">
        <v>58.025017407803503</v>
      </c>
      <c r="E410" s="8">
        <v>198.89039579254799</v>
      </c>
      <c r="F410" s="8">
        <v>3.8110897796785501</v>
      </c>
      <c r="G410" s="8">
        <v>277.87653293728101</v>
      </c>
      <c r="H410" s="8">
        <v>0</v>
      </c>
      <c r="I410" s="14">
        <v>0</v>
      </c>
      <c r="J410" s="14">
        <v>0</v>
      </c>
      <c r="K410" s="1"/>
      <c r="L410" s="1"/>
    </row>
    <row r="411" spans="1:12" x14ac:dyDescent="0.3">
      <c r="A411" s="1">
        <v>2033</v>
      </c>
      <c r="B411" s="1">
        <v>11</v>
      </c>
      <c r="D411" s="8">
        <v>58.118608570864197</v>
      </c>
      <c r="E411" s="8">
        <v>78.117279066674598</v>
      </c>
      <c r="F411" s="8">
        <v>26.436963465927999</v>
      </c>
      <c r="G411" s="8">
        <v>198.89039579254799</v>
      </c>
      <c r="H411" s="8">
        <v>0</v>
      </c>
      <c r="I411" s="14">
        <v>0</v>
      </c>
      <c r="J411" s="14">
        <v>0</v>
      </c>
      <c r="K411" s="1"/>
      <c r="L411" s="1"/>
    </row>
    <row r="412" spans="1:12" x14ac:dyDescent="0.3">
      <c r="A412" s="1">
        <v>2033</v>
      </c>
      <c r="B412" s="1">
        <v>12</v>
      </c>
      <c r="D412" s="8">
        <v>58.2196494912167</v>
      </c>
      <c r="E412" s="8">
        <v>42.633806123140999</v>
      </c>
      <c r="F412" s="8">
        <v>81.614210043345395</v>
      </c>
      <c r="G412" s="8">
        <v>78.117279066674598</v>
      </c>
      <c r="H412" s="8">
        <v>0</v>
      </c>
      <c r="I412" s="14">
        <v>0</v>
      </c>
      <c r="J412" s="14">
        <v>1</v>
      </c>
      <c r="K412" s="1"/>
      <c r="L412" s="1"/>
    </row>
    <row r="413" spans="1:12" x14ac:dyDescent="0.3">
      <c r="A413" s="1">
        <v>2034</v>
      </c>
      <c r="B413" s="1">
        <v>1</v>
      </c>
      <c r="D413" s="8">
        <v>58.318733672312199</v>
      </c>
      <c r="E413" s="8">
        <v>26.1128298685252</v>
      </c>
      <c r="F413" s="8">
        <v>127.150147366638</v>
      </c>
      <c r="G413" s="8">
        <v>42.633806123140999</v>
      </c>
      <c r="H413" s="8">
        <v>0</v>
      </c>
      <c r="I413" s="14">
        <v>0</v>
      </c>
      <c r="J413" s="14">
        <v>0</v>
      </c>
      <c r="K413" s="1"/>
      <c r="L413" s="1"/>
    </row>
    <row r="414" spans="1:12" x14ac:dyDescent="0.3">
      <c r="A414" s="1">
        <v>2034</v>
      </c>
      <c r="B414" s="1">
        <v>2</v>
      </c>
      <c r="D414" s="8">
        <v>58.400228569085897</v>
      </c>
      <c r="E414" s="8">
        <v>35.042184420393099</v>
      </c>
      <c r="F414" s="8">
        <v>78.467690138551603</v>
      </c>
      <c r="G414" s="8">
        <v>26.1128298685252</v>
      </c>
      <c r="H414" s="8">
        <v>0</v>
      </c>
      <c r="I414" s="14">
        <v>0</v>
      </c>
      <c r="J414" s="14">
        <v>0</v>
      </c>
      <c r="K414" s="1"/>
      <c r="L414" s="1"/>
    </row>
    <row r="415" spans="1:12" x14ac:dyDescent="0.3">
      <c r="A415" s="1">
        <v>2034</v>
      </c>
      <c r="B415" s="1">
        <v>3</v>
      </c>
      <c r="D415" s="8">
        <v>58.462397781544801</v>
      </c>
      <c r="E415" s="8">
        <v>64.582270600115194</v>
      </c>
      <c r="F415" s="8">
        <v>46.3112189093371</v>
      </c>
      <c r="G415" s="8">
        <v>35.042184420393099</v>
      </c>
      <c r="H415" s="8">
        <v>0</v>
      </c>
      <c r="I415" s="14">
        <v>0</v>
      </c>
      <c r="J415" s="14">
        <v>0</v>
      </c>
      <c r="K415" s="1"/>
      <c r="L415" s="1"/>
    </row>
    <row r="416" spans="1:12" x14ac:dyDescent="0.3">
      <c r="A416" s="1">
        <v>2034</v>
      </c>
      <c r="B416" s="1">
        <v>4</v>
      </c>
      <c r="D416" s="8">
        <v>58.526662067548301</v>
      </c>
      <c r="E416" s="8">
        <v>114.03392869270699</v>
      </c>
      <c r="F416" s="8">
        <v>10.9440871187632</v>
      </c>
      <c r="G416" s="8">
        <v>64.582270600115194</v>
      </c>
      <c r="H416" s="8">
        <v>0</v>
      </c>
      <c r="I416" s="14">
        <v>0</v>
      </c>
      <c r="J416" s="14">
        <v>0</v>
      </c>
      <c r="K416" s="1"/>
      <c r="L416" s="1"/>
    </row>
    <row r="417" spans="1:12" x14ac:dyDescent="0.3">
      <c r="A417" s="1">
        <v>2034</v>
      </c>
      <c r="B417" s="1">
        <v>5</v>
      </c>
      <c r="D417" s="8">
        <v>58.590406506856397</v>
      </c>
      <c r="E417" s="8">
        <v>208.47875842628699</v>
      </c>
      <c r="F417" s="8">
        <v>1.2472710741059501</v>
      </c>
      <c r="G417" s="8">
        <v>114.03392869270699</v>
      </c>
      <c r="H417" s="8">
        <v>0</v>
      </c>
      <c r="I417" s="14">
        <v>0</v>
      </c>
      <c r="J417" s="14">
        <v>0</v>
      </c>
      <c r="K417" s="1"/>
      <c r="L417" s="1"/>
    </row>
    <row r="418" spans="1:12" x14ac:dyDescent="0.3">
      <c r="A418" s="1">
        <v>2034</v>
      </c>
      <c r="B418" s="1">
        <v>6</v>
      </c>
      <c r="D418" s="8">
        <v>58.656339060149598</v>
      </c>
      <c r="E418" s="8">
        <v>271.66325293295398</v>
      </c>
      <c r="F418" s="8">
        <v>0</v>
      </c>
      <c r="G418" s="8">
        <v>208.47875842628699</v>
      </c>
      <c r="H418" s="8">
        <v>0</v>
      </c>
      <c r="I418" s="14">
        <v>0</v>
      </c>
      <c r="J418" s="14">
        <v>0</v>
      </c>
      <c r="K418" s="1"/>
      <c r="L418" s="1"/>
    </row>
    <row r="419" spans="1:12" x14ac:dyDescent="0.3">
      <c r="A419" s="1">
        <v>2034</v>
      </c>
      <c r="B419" s="1">
        <v>7</v>
      </c>
      <c r="D419" s="8">
        <v>58.716732469897202</v>
      </c>
      <c r="E419" s="8">
        <v>322.31916585708098</v>
      </c>
      <c r="F419" s="8">
        <v>0</v>
      </c>
      <c r="G419" s="8">
        <v>271.66325293295398</v>
      </c>
      <c r="H419" s="8">
        <v>0</v>
      </c>
      <c r="I419" s="14">
        <v>0</v>
      </c>
      <c r="J419" s="14">
        <v>0</v>
      </c>
      <c r="K419" s="1"/>
      <c r="L419" s="1"/>
    </row>
    <row r="420" spans="1:12" x14ac:dyDescent="0.3">
      <c r="A420" s="1">
        <v>2034</v>
      </c>
      <c r="B420" s="1">
        <v>8</v>
      </c>
      <c r="D420" s="8">
        <v>58.774261508505802</v>
      </c>
      <c r="E420" s="8">
        <v>326.45437890907903</v>
      </c>
      <c r="F420" s="8">
        <v>0</v>
      </c>
      <c r="G420" s="8">
        <v>322.31916585708098</v>
      </c>
      <c r="H420" s="8">
        <v>0</v>
      </c>
      <c r="I420" s="14">
        <v>0</v>
      </c>
      <c r="J420" s="14">
        <v>0</v>
      </c>
      <c r="K420" s="1"/>
      <c r="L420" s="1"/>
    </row>
    <row r="421" spans="1:12" x14ac:dyDescent="0.3">
      <c r="A421" s="1">
        <v>2034</v>
      </c>
      <c r="B421" s="1">
        <v>9</v>
      </c>
      <c r="D421" s="8">
        <v>58.834494097483699</v>
      </c>
      <c r="E421" s="8">
        <v>277.87653293728101</v>
      </c>
      <c r="F421" s="8">
        <v>0</v>
      </c>
      <c r="G421" s="8">
        <v>326.45437890907903</v>
      </c>
      <c r="H421" s="8">
        <v>0</v>
      </c>
      <c r="I421" s="14">
        <v>0</v>
      </c>
      <c r="J421" s="14">
        <v>0</v>
      </c>
      <c r="K421" s="1"/>
      <c r="L421" s="1"/>
    </row>
    <row r="422" spans="1:12" x14ac:dyDescent="0.3">
      <c r="A422" s="1">
        <v>2034</v>
      </c>
      <c r="B422" s="1">
        <v>10</v>
      </c>
      <c r="D422" s="8">
        <v>58.904716091100099</v>
      </c>
      <c r="E422" s="8">
        <v>198.89039579254799</v>
      </c>
      <c r="F422" s="8">
        <v>3.8110897796785501</v>
      </c>
      <c r="G422" s="8">
        <v>277.87653293728101</v>
      </c>
      <c r="H422" s="8">
        <v>0</v>
      </c>
      <c r="I422" s="14">
        <v>0</v>
      </c>
      <c r="J422" s="14">
        <v>0</v>
      </c>
      <c r="K422" s="1"/>
      <c r="L422" s="1"/>
    </row>
    <row r="423" spans="1:12" x14ac:dyDescent="0.3">
      <c r="A423" s="1">
        <v>2034</v>
      </c>
      <c r="B423" s="1">
        <v>11</v>
      </c>
      <c r="D423" s="8">
        <v>58.995465305155598</v>
      </c>
      <c r="E423" s="8">
        <v>78.117279066674598</v>
      </c>
      <c r="F423" s="8">
        <v>26.436963465927999</v>
      </c>
      <c r="G423" s="8">
        <v>198.89039579254799</v>
      </c>
      <c r="H423" s="8">
        <v>0</v>
      </c>
      <c r="I423" s="14">
        <v>0</v>
      </c>
      <c r="J423" s="14">
        <v>0</v>
      </c>
      <c r="K423" s="1"/>
      <c r="L423" s="1"/>
    </row>
    <row r="424" spans="1:12" x14ac:dyDescent="0.3">
      <c r="A424" s="1">
        <v>2034</v>
      </c>
      <c r="B424" s="1">
        <v>12</v>
      </c>
      <c r="D424" s="8">
        <v>59.092280853840599</v>
      </c>
      <c r="E424" s="8">
        <v>42.633806123140999</v>
      </c>
      <c r="F424" s="8">
        <v>81.614210043345395</v>
      </c>
      <c r="G424" s="8">
        <v>78.117279066674598</v>
      </c>
      <c r="H424" s="8">
        <v>0</v>
      </c>
      <c r="I424" s="14">
        <v>0</v>
      </c>
      <c r="J424" s="14">
        <v>1</v>
      </c>
      <c r="K424" s="1"/>
      <c r="L424" s="1"/>
    </row>
    <row r="425" spans="1:12" x14ac:dyDescent="0.3">
      <c r="A425" s="1">
        <v>2035</v>
      </c>
      <c r="B425" s="1">
        <v>1</v>
      </c>
      <c r="D425" s="8">
        <v>59.1890154066473</v>
      </c>
      <c r="E425" s="8">
        <v>26.1128298685252</v>
      </c>
      <c r="F425" s="8">
        <v>127.150147366638</v>
      </c>
      <c r="G425" s="8">
        <v>42.633806123140999</v>
      </c>
      <c r="H425" s="8">
        <v>0</v>
      </c>
      <c r="I425" s="14">
        <v>0</v>
      </c>
      <c r="J425" s="14">
        <v>0</v>
      </c>
      <c r="K425" s="1"/>
      <c r="L425" s="1"/>
    </row>
    <row r="426" spans="1:12" x14ac:dyDescent="0.3">
      <c r="A426" s="1">
        <v>2035</v>
      </c>
      <c r="B426" s="1">
        <v>2</v>
      </c>
      <c r="D426" s="8">
        <v>59.272795981434697</v>
      </c>
      <c r="E426" s="8">
        <v>35.042184420393099</v>
      </c>
      <c r="F426" s="8">
        <v>78.467690138551603</v>
      </c>
      <c r="G426" s="8">
        <v>26.1128298685252</v>
      </c>
      <c r="H426" s="8">
        <v>0</v>
      </c>
      <c r="I426" s="14">
        <v>0</v>
      </c>
      <c r="J426" s="14">
        <v>0</v>
      </c>
      <c r="K426" s="1"/>
      <c r="L426" s="1"/>
    </row>
    <row r="427" spans="1:12" x14ac:dyDescent="0.3">
      <c r="A427" s="1">
        <v>2035</v>
      </c>
      <c r="B427" s="1">
        <v>3</v>
      </c>
      <c r="D427" s="8">
        <v>59.339853940478498</v>
      </c>
      <c r="E427" s="8">
        <v>64.582270600115194</v>
      </c>
      <c r="F427" s="8">
        <v>46.3112189093371</v>
      </c>
      <c r="G427" s="8">
        <v>35.042184420393099</v>
      </c>
      <c r="H427" s="8">
        <v>0</v>
      </c>
      <c r="I427" s="14">
        <v>0</v>
      </c>
      <c r="J427" s="14">
        <v>0</v>
      </c>
      <c r="K427" s="1"/>
      <c r="L427" s="1"/>
    </row>
    <row r="428" spans="1:12" x14ac:dyDescent="0.3">
      <c r="A428" s="1">
        <v>2035</v>
      </c>
      <c r="B428" s="1">
        <v>4</v>
      </c>
      <c r="D428" s="8">
        <v>59.410409257817101</v>
      </c>
      <c r="E428" s="8">
        <v>114.03392869270699</v>
      </c>
      <c r="F428" s="8">
        <v>10.9440871187632</v>
      </c>
      <c r="G428" s="8">
        <v>64.582270600115194</v>
      </c>
      <c r="H428" s="8">
        <v>0</v>
      </c>
      <c r="I428" s="14">
        <v>0</v>
      </c>
      <c r="J428" s="14">
        <v>0</v>
      </c>
      <c r="K428" s="1"/>
      <c r="L428" s="1"/>
    </row>
    <row r="429" spans="1:12" x14ac:dyDescent="0.3">
      <c r="A429" s="1">
        <v>2035</v>
      </c>
      <c r="B429" s="1">
        <v>5</v>
      </c>
      <c r="D429" s="8">
        <v>59.479147652161103</v>
      </c>
      <c r="E429" s="8">
        <v>208.47875842628699</v>
      </c>
      <c r="F429" s="8">
        <v>1.2472710741059501</v>
      </c>
      <c r="G429" s="8">
        <v>114.03392869270699</v>
      </c>
      <c r="H429" s="8">
        <v>0</v>
      </c>
      <c r="I429" s="14">
        <v>0</v>
      </c>
      <c r="J429" s="14">
        <v>0</v>
      </c>
      <c r="K429" s="1"/>
      <c r="L429" s="1"/>
    </row>
    <row r="430" spans="1:12" x14ac:dyDescent="0.3">
      <c r="A430" s="1">
        <v>2035</v>
      </c>
      <c r="B430" s="1">
        <v>6</v>
      </c>
      <c r="D430" s="8">
        <v>59.548076763914501</v>
      </c>
      <c r="E430" s="8">
        <v>271.66325293295398</v>
      </c>
      <c r="F430" s="8">
        <v>0</v>
      </c>
      <c r="G430" s="8">
        <v>208.47875842628699</v>
      </c>
      <c r="H430" s="8">
        <v>0</v>
      </c>
      <c r="I430" s="14">
        <v>0</v>
      </c>
      <c r="J430" s="14">
        <v>0</v>
      </c>
      <c r="K430" s="1"/>
      <c r="L430" s="1"/>
    </row>
    <row r="431" spans="1:12" x14ac:dyDescent="0.3">
      <c r="A431" s="1">
        <v>2035</v>
      </c>
      <c r="B431" s="1">
        <v>7</v>
      </c>
      <c r="D431" s="8">
        <v>59.608552580323099</v>
      </c>
      <c r="E431" s="8">
        <v>322.31916585708098</v>
      </c>
      <c r="F431" s="8">
        <v>0</v>
      </c>
      <c r="G431" s="8">
        <v>271.66325293295398</v>
      </c>
      <c r="H431" s="8">
        <v>0</v>
      </c>
      <c r="I431" s="14">
        <v>0</v>
      </c>
      <c r="J431" s="14">
        <v>0</v>
      </c>
      <c r="K431" s="1"/>
      <c r="L431" s="1"/>
    </row>
    <row r="432" spans="1:12" x14ac:dyDescent="0.3">
      <c r="A432" s="1">
        <v>2035</v>
      </c>
      <c r="B432" s="1">
        <v>8</v>
      </c>
      <c r="D432" s="8">
        <v>59.6635157365547</v>
      </c>
      <c r="E432" s="8">
        <v>326.45437890907903</v>
      </c>
      <c r="F432" s="8">
        <v>0</v>
      </c>
      <c r="G432" s="8">
        <v>322.31916585708098</v>
      </c>
      <c r="H432" s="8">
        <v>0</v>
      </c>
      <c r="I432" s="14">
        <v>0</v>
      </c>
      <c r="J432" s="14">
        <v>0</v>
      </c>
      <c r="K432" s="1"/>
      <c r="L432" s="1"/>
    </row>
    <row r="433" spans="1:12" x14ac:dyDescent="0.3">
      <c r="A433" s="1">
        <v>2035</v>
      </c>
      <c r="B433" s="1">
        <v>9</v>
      </c>
      <c r="D433" s="8">
        <v>59.722783776958998</v>
      </c>
      <c r="E433" s="8">
        <v>277.87653293728101</v>
      </c>
      <c r="F433" s="8">
        <v>0</v>
      </c>
      <c r="G433" s="8">
        <v>326.45437890907903</v>
      </c>
      <c r="H433" s="8">
        <v>0</v>
      </c>
      <c r="I433" s="14">
        <v>0</v>
      </c>
      <c r="J433" s="14">
        <v>0</v>
      </c>
      <c r="K433" s="1"/>
      <c r="L433" s="1"/>
    </row>
    <row r="434" spans="1:12" x14ac:dyDescent="0.3">
      <c r="A434" s="1">
        <v>2035</v>
      </c>
      <c r="B434" s="1">
        <v>10</v>
      </c>
      <c r="D434" s="8">
        <v>59.7986081512826</v>
      </c>
      <c r="E434" s="8">
        <v>198.89039579254799</v>
      </c>
      <c r="F434" s="8">
        <v>3.8110897796785501</v>
      </c>
      <c r="G434" s="8">
        <v>277.87653293728101</v>
      </c>
      <c r="H434" s="8">
        <v>0</v>
      </c>
      <c r="I434" s="14">
        <v>0</v>
      </c>
      <c r="J434" s="14">
        <v>0</v>
      </c>
      <c r="K434" s="1"/>
      <c r="L434" s="1"/>
    </row>
    <row r="435" spans="1:12" x14ac:dyDescent="0.3">
      <c r="A435" s="1">
        <v>2035</v>
      </c>
      <c r="B435" s="1">
        <v>11</v>
      </c>
      <c r="D435" s="8">
        <v>59.904644074352703</v>
      </c>
      <c r="E435" s="8">
        <v>78.117279066674598</v>
      </c>
      <c r="F435" s="8">
        <v>26.436963465927999</v>
      </c>
      <c r="G435" s="8">
        <v>198.89039579254799</v>
      </c>
      <c r="H435" s="8">
        <v>0</v>
      </c>
      <c r="I435" s="14">
        <v>0</v>
      </c>
      <c r="J435" s="14">
        <v>0</v>
      </c>
      <c r="K435" s="1"/>
      <c r="L435" s="1"/>
    </row>
    <row r="436" spans="1:12" x14ac:dyDescent="0.3">
      <c r="A436" s="1">
        <v>2035</v>
      </c>
      <c r="B436" s="1">
        <v>12</v>
      </c>
      <c r="D436" s="8">
        <v>60.018999900921003</v>
      </c>
      <c r="E436" s="8">
        <v>42.633806123140999</v>
      </c>
      <c r="F436" s="8">
        <v>81.614210043345395</v>
      </c>
      <c r="G436" s="8">
        <v>78.117279066674598</v>
      </c>
      <c r="H436" s="8">
        <v>0</v>
      </c>
      <c r="I436" s="14">
        <v>0</v>
      </c>
      <c r="J436" s="14">
        <v>1</v>
      </c>
      <c r="K436" s="1"/>
      <c r="L436" s="1"/>
    </row>
    <row r="437" spans="1:12" x14ac:dyDescent="0.3">
      <c r="A437" s="1">
        <v>2036</v>
      </c>
      <c r="B437" s="1">
        <v>1</v>
      </c>
      <c r="D437" s="8">
        <v>60.127660336817698</v>
      </c>
      <c r="E437" s="8">
        <v>26.1128298685252</v>
      </c>
      <c r="F437" s="8">
        <v>127.150147366638</v>
      </c>
      <c r="G437" s="8">
        <v>42.633806123140999</v>
      </c>
      <c r="H437" s="8">
        <v>0</v>
      </c>
      <c r="I437" s="14">
        <v>0</v>
      </c>
      <c r="J437" s="14">
        <v>0</v>
      </c>
      <c r="K437" s="1"/>
      <c r="L437" s="1"/>
    </row>
    <row r="438" spans="1:12" x14ac:dyDescent="0.3">
      <c r="A438" s="1">
        <v>2036</v>
      </c>
      <c r="B438" s="1">
        <v>2</v>
      </c>
      <c r="D438" s="8">
        <v>60.210736242021298</v>
      </c>
      <c r="E438" s="8">
        <v>35.042184420393099</v>
      </c>
      <c r="F438" s="8">
        <v>78.467690138551603</v>
      </c>
      <c r="G438" s="8">
        <v>26.1128298685252</v>
      </c>
      <c r="H438" s="8">
        <v>0</v>
      </c>
      <c r="I438" s="14">
        <v>0</v>
      </c>
      <c r="J438" s="14">
        <v>0</v>
      </c>
      <c r="K438" s="1"/>
      <c r="L438" s="1"/>
    </row>
    <row r="439" spans="1:12" x14ac:dyDescent="0.3">
      <c r="A439" s="1">
        <v>2036</v>
      </c>
      <c r="B439" s="1">
        <v>3</v>
      </c>
      <c r="D439" s="8">
        <v>60.272373171174301</v>
      </c>
      <c r="E439" s="8">
        <v>64.582270600115194</v>
      </c>
      <c r="F439" s="8">
        <v>46.3112189093371</v>
      </c>
      <c r="G439" s="8">
        <v>35.042184420393099</v>
      </c>
      <c r="H439" s="8">
        <v>0</v>
      </c>
      <c r="I439" s="14">
        <v>0</v>
      </c>
      <c r="J439" s="14">
        <v>0</v>
      </c>
      <c r="K439" s="1"/>
      <c r="L439" s="1"/>
    </row>
    <row r="440" spans="1:12" x14ac:dyDescent="0.3">
      <c r="A440" s="1">
        <v>2036</v>
      </c>
      <c r="B440" s="1">
        <v>4</v>
      </c>
      <c r="D440" s="8">
        <v>60.334520289280199</v>
      </c>
      <c r="E440" s="8">
        <v>114.03392869270699</v>
      </c>
      <c r="F440" s="8">
        <v>10.9440871187632</v>
      </c>
      <c r="G440" s="8">
        <v>64.582270600115194</v>
      </c>
      <c r="H440" s="8">
        <v>0</v>
      </c>
      <c r="I440" s="14">
        <v>0</v>
      </c>
      <c r="J440" s="14">
        <v>0</v>
      </c>
      <c r="K440" s="1"/>
      <c r="L440" s="1"/>
    </row>
    <row r="441" spans="1:12" x14ac:dyDescent="0.3">
      <c r="A441" s="1">
        <v>2036</v>
      </c>
      <c r="B441" s="1">
        <v>5</v>
      </c>
      <c r="D441" s="8">
        <v>60.400857792621203</v>
      </c>
      <c r="E441" s="8">
        <v>208.47875842628699</v>
      </c>
      <c r="F441" s="8">
        <v>1.2472710741059501</v>
      </c>
      <c r="G441" s="8">
        <v>114.03392869270699</v>
      </c>
      <c r="H441" s="8">
        <v>0</v>
      </c>
      <c r="I441" s="14">
        <v>0</v>
      </c>
      <c r="J441" s="14">
        <v>0</v>
      </c>
      <c r="K441" s="1"/>
      <c r="L441" s="1"/>
    </row>
    <row r="442" spans="1:12" x14ac:dyDescent="0.3">
      <c r="A442" s="1">
        <v>2036</v>
      </c>
      <c r="B442" s="1">
        <v>6</v>
      </c>
      <c r="D442" s="8">
        <v>60.472489609443997</v>
      </c>
      <c r="E442" s="8">
        <v>271.66325293295398</v>
      </c>
      <c r="F442" s="8">
        <v>0</v>
      </c>
      <c r="G442" s="8">
        <v>208.47875842628699</v>
      </c>
      <c r="H442" s="8">
        <v>0</v>
      </c>
      <c r="I442" s="14">
        <v>0</v>
      </c>
      <c r="J442" s="14">
        <v>0</v>
      </c>
      <c r="K442" s="1"/>
      <c r="L442" s="1"/>
    </row>
    <row r="443" spans="1:12" x14ac:dyDescent="0.3">
      <c r="A443" s="1">
        <v>2036</v>
      </c>
      <c r="B443" s="1">
        <v>7</v>
      </c>
      <c r="D443" s="8">
        <v>60.538227618743797</v>
      </c>
      <c r="E443" s="8">
        <v>322.31916585708098</v>
      </c>
      <c r="F443" s="8">
        <v>0</v>
      </c>
      <c r="G443" s="8">
        <v>271.66325293295398</v>
      </c>
      <c r="H443" s="8">
        <v>0</v>
      </c>
      <c r="I443" s="14">
        <v>0</v>
      </c>
      <c r="J443" s="14">
        <v>0</v>
      </c>
      <c r="K443" s="1"/>
      <c r="L443" s="1"/>
    </row>
    <row r="444" spans="1:12" x14ac:dyDescent="0.3">
      <c r="A444" s="1">
        <v>2036</v>
      </c>
      <c r="B444" s="1">
        <v>8</v>
      </c>
      <c r="D444" s="8">
        <v>60.5981865692235</v>
      </c>
      <c r="E444" s="8">
        <v>326.45437890907903</v>
      </c>
      <c r="F444" s="8">
        <v>0</v>
      </c>
      <c r="G444" s="8">
        <v>322.31916585708098</v>
      </c>
      <c r="H444" s="8">
        <v>0</v>
      </c>
      <c r="I444" s="14">
        <v>0</v>
      </c>
      <c r="J444" s="14">
        <v>0</v>
      </c>
      <c r="K444" s="1"/>
      <c r="L444" s="1"/>
    </row>
    <row r="445" spans="1:12" x14ac:dyDescent="0.3">
      <c r="A445" s="1">
        <v>2036</v>
      </c>
      <c r="B445" s="1">
        <v>9</v>
      </c>
      <c r="D445" s="8">
        <v>60.655991330599697</v>
      </c>
      <c r="E445" s="8">
        <v>277.87653293728101</v>
      </c>
      <c r="F445" s="8">
        <v>0</v>
      </c>
      <c r="G445" s="8">
        <v>326.45437890907903</v>
      </c>
      <c r="H445" s="8">
        <v>0</v>
      </c>
      <c r="I445" s="14">
        <v>0</v>
      </c>
      <c r="J445" s="14">
        <v>0</v>
      </c>
      <c r="K445" s="1"/>
      <c r="L445" s="1"/>
    </row>
    <row r="446" spans="1:12" x14ac:dyDescent="0.3">
      <c r="A446" s="1">
        <v>2036</v>
      </c>
      <c r="B446" s="1">
        <v>10</v>
      </c>
      <c r="D446" s="8">
        <v>60.717892006320398</v>
      </c>
      <c r="E446" s="8">
        <v>198.89039579254799</v>
      </c>
      <c r="F446" s="8">
        <v>3.8110897796785501</v>
      </c>
      <c r="G446" s="8">
        <v>277.87653293728101</v>
      </c>
      <c r="H446" s="8">
        <v>0</v>
      </c>
      <c r="I446" s="14">
        <v>0</v>
      </c>
      <c r="J446" s="14">
        <v>0</v>
      </c>
      <c r="K446" s="1"/>
      <c r="L446" s="1"/>
    </row>
    <row r="447" spans="1:12" x14ac:dyDescent="0.3">
      <c r="A447" s="1">
        <v>2036</v>
      </c>
      <c r="B447" s="1">
        <v>11</v>
      </c>
      <c r="D447" s="8">
        <v>60.793765906600598</v>
      </c>
      <c r="E447" s="8">
        <v>78.117279066674598</v>
      </c>
      <c r="F447" s="8">
        <v>26.436963465927999</v>
      </c>
      <c r="G447" s="8">
        <v>198.89039579254799</v>
      </c>
      <c r="H447" s="8">
        <v>0</v>
      </c>
      <c r="I447" s="14">
        <v>0</v>
      </c>
      <c r="J447" s="14">
        <v>0</v>
      </c>
      <c r="K447" s="1"/>
      <c r="L447" s="1"/>
    </row>
    <row r="448" spans="1:12" x14ac:dyDescent="0.3">
      <c r="A448" s="1">
        <v>2036</v>
      </c>
      <c r="B448" s="1">
        <v>12</v>
      </c>
      <c r="D448" s="8">
        <v>60.874801759583498</v>
      </c>
      <c r="E448" s="8">
        <v>42.633806123140999</v>
      </c>
      <c r="F448" s="8">
        <v>81.614210043345395</v>
      </c>
      <c r="G448" s="8">
        <v>78.117279066674598</v>
      </c>
      <c r="H448" s="8">
        <v>0</v>
      </c>
      <c r="I448" s="14">
        <v>0</v>
      </c>
      <c r="J448" s="14">
        <v>1</v>
      </c>
      <c r="K448" s="1"/>
      <c r="L448" s="1"/>
    </row>
    <row r="449" spans="1:12" x14ac:dyDescent="0.3">
      <c r="A449" s="1">
        <v>2037</v>
      </c>
      <c r="B449" s="1">
        <v>1</v>
      </c>
      <c r="D449" s="8">
        <v>60.959917104773702</v>
      </c>
      <c r="E449" s="8">
        <v>26.1128298685252</v>
      </c>
      <c r="F449" s="8">
        <v>127.150147366638</v>
      </c>
      <c r="G449" s="8">
        <v>42.633806123140999</v>
      </c>
      <c r="H449" s="8">
        <v>0</v>
      </c>
      <c r="I449" s="14">
        <v>0</v>
      </c>
      <c r="J449" s="14">
        <v>0</v>
      </c>
      <c r="K449" s="1"/>
      <c r="L449" s="1"/>
    </row>
    <row r="450" spans="1:12" x14ac:dyDescent="0.3">
      <c r="A450" s="1">
        <v>2037</v>
      </c>
      <c r="B450" s="1">
        <v>2</v>
      </c>
      <c r="D450" s="8">
        <v>61.041196666123398</v>
      </c>
      <c r="E450" s="8">
        <v>35.042184420393099</v>
      </c>
      <c r="F450" s="8">
        <v>78.467690138551603</v>
      </c>
      <c r="G450" s="8">
        <v>26.1128298685252</v>
      </c>
      <c r="H450" s="8">
        <v>0</v>
      </c>
      <c r="I450" s="14">
        <v>0</v>
      </c>
      <c r="J450" s="14">
        <v>0</v>
      </c>
      <c r="K450" s="1"/>
      <c r="L450" s="1"/>
    </row>
    <row r="451" spans="1:12" x14ac:dyDescent="0.3">
      <c r="A451" s="1">
        <v>2037</v>
      </c>
      <c r="B451" s="1">
        <v>3</v>
      </c>
      <c r="D451" s="8">
        <v>61.111367148317697</v>
      </c>
      <c r="E451" s="8">
        <v>64.582270600115194</v>
      </c>
      <c r="F451" s="8">
        <v>46.3112189093371</v>
      </c>
      <c r="G451" s="8">
        <v>35.042184420393099</v>
      </c>
      <c r="H451" s="8">
        <v>0</v>
      </c>
      <c r="I451" s="14">
        <v>0</v>
      </c>
      <c r="J451" s="14">
        <v>0</v>
      </c>
      <c r="K451" s="1"/>
      <c r="L451" s="1"/>
    </row>
    <row r="452" spans="1:12" x14ac:dyDescent="0.3">
      <c r="A452" s="1">
        <v>2037</v>
      </c>
      <c r="B452" s="1">
        <v>4</v>
      </c>
      <c r="D452" s="8">
        <v>61.186813395649203</v>
      </c>
      <c r="E452" s="8">
        <v>114.03392869270699</v>
      </c>
      <c r="F452" s="8">
        <v>10.9440871187632</v>
      </c>
      <c r="G452" s="8">
        <v>64.582270600115194</v>
      </c>
      <c r="H452" s="8">
        <v>0</v>
      </c>
      <c r="I452" s="14">
        <v>0</v>
      </c>
      <c r="J452" s="14">
        <v>0</v>
      </c>
      <c r="K452" s="1"/>
      <c r="L452" s="1"/>
    </row>
    <row r="453" spans="1:12" x14ac:dyDescent="0.3">
      <c r="A453" s="1">
        <v>2037</v>
      </c>
      <c r="B453" s="1">
        <v>5</v>
      </c>
      <c r="D453" s="8">
        <v>61.258556420754303</v>
      </c>
      <c r="E453" s="8">
        <v>208.47875842628699</v>
      </c>
      <c r="F453" s="8">
        <v>1.2472710741059501</v>
      </c>
      <c r="G453" s="8">
        <v>114.03392869270699</v>
      </c>
      <c r="H453" s="8">
        <v>0</v>
      </c>
      <c r="I453" s="14">
        <v>0</v>
      </c>
      <c r="J453" s="14">
        <v>0</v>
      </c>
      <c r="K453" s="1"/>
      <c r="L453" s="1"/>
    </row>
    <row r="454" spans="1:12" x14ac:dyDescent="0.3">
      <c r="A454" s="1">
        <v>2037</v>
      </c>
      <c r="B454" s="1">
        <v>6</v>
      </c>
      <c r="D454" s="8">
        <v>61.330882713032899</v>
      </c>
      <c r="E454" s="8">
        <v>271.66325293295398</v>
      </c>
      <c r="F454" s="8">
        <v>0</v>
      </c>
      <c r="G454" s="8">
        <v>208.47875842628699</v>
      </c>
      <c r="H454" s="8">
        <v>0</v>
      </c>
      <c r="I454" s="14">
        <v>0</v>
      </c>
      <c r="J454" s="14">
        <v>0</v>
      </c>
      <c r="K454" s="1"/>
      <c r="L454" s="1"/>
    </row>
    <row r="455" spans="1:12" x14ac:dyDescent="0.3">
      <c r="A455" s="1">
        <v>2037</v>
      </c>
      <c r="B455" s="1">
        <v>7</v>
      </c>
      <c r="D455" s="8">
        <v>61.398270898363698</v>
      </c>
      <c r="E455" s="8">
        <v>322.31916585708098</v>
      </c>
      <c r="F455" s="8">
        <v>0</v>
      </c>
      <c r="G455" s="8">
        <v>271.66325293295398</v>
      </c>
      <c r="H455" s="8">
        <v>0</v>
      </c>
      <c r="I455" s="14">
        <v>0</v>
      </c>
      <c r="J455" s="14">
        <v>0</v>
      </c>
      <c r="K455" s="1"/>
      <c r="L455" s="1"/>
    </row>
    <row r="456" spans="1:12" x14ac:dyDescent="0.3">
      <c r="A456" s="1">
        <v>2037</v>
      </c>
      <c r="B456" s="1">
        <v>8</v>
      </c>
      <c r="D456" s="8">
        <v>61.4656702442796</v>
      </c>
      <c r="E456" s="8">
        <v>326.45437890907903</v>
      </c>
      <c r="F456" s="8">
        <v>0</v>
      </c>
      <c r="G456" s="8">
        <v>322.31916585708098</v>
      </c>
      <c r="H456" s="8">
        <v>0</v>
      </c>
      <c r="I456" s="14">
        <v>0</v>
      </c>
      <c r="J456" s="14">
        <v>0</v>
      </c>
      <c r="K456" s="1"/>
      <c r="L456" s="1"/>
    </row>
    <row r="457" spans="1:12" x14ac:dyDescent="0.3">
      <c r="A457" s="1">
        <v>2037</v>
      </c>
      <c r="B457" s="1">
        <v>9</v>
      </c>
      <c r="D457" s="8">
        <v>61.536618178593301</v>
      </c>
      <c r="E457" s="8">
        <v>277.87653293728101</v>
      </c>
      <c r="F457" s="8">
        <v>0</v>
      </c>
      <c r="G457" s="8">
        <v>326.45437890907903</v>
      </c>
      <c r="H457" s="8">
        <v>0</v>
      </c>
      <c r="I457" s="14">
        <v>0</v>
      </c>
      <c r="J457" s="14">
        <v>0</v>
      </c>
      <c r="K457" s="1"/>
      <c r="L457" s="1"/>
    </row>
    <row r="458" spans="1:12" x14ac:dyDescent="0.3">
      <c r="A458" s="1">
        <v>2037</v>
      </c>
      <c r="B458" s="1">
        <v>10</v>
      </c>
      <c r="D458" s="8">
        <v>61.615421553475599</v>
      </c>
      <c r="E458" s="8">
        <v>198.89039579254799</v>
      </c>
      <c r="F458" s="8">
        <v>3.8110897796785501</v>
      </c>
      <c r="G458" s="8">
        <v>277.87653293728101</v>
      </c>
      <c r="H458" s="8">
        <v>0</v>
      </c>
      <c r="I458" s="14">
        <v>0</v>
      </c>
      <c r="J458" s="14">
        <v>0</v>
      </c>
      <c r="K458" s="1"/>
      <c r="L458" s="1"/>
    </row>
    <row r="459" spans="1:12" x14ac:dyDescent="0.3">
      <c r="A459" s="1">
        <v>2037</v>
      </c>
      <c r="B459" s="1">
        <v>11</v>
      </c>
      <c r="D459" s="8">
        <v>61.711134631091603</v>
      </c>
      <c r="E459" s="8">
        <v>78.117279066674598</v>
      </c>
      <c r="F459" s="8">
        <v>26.436963465927999</v>
      </c>
      <c r="G459" s="8">
        <v>198.89039579254799</v>
      </c>
      <c r="H459" s="8">
        <v>0</v>
      </c>
      <c r="I459" s="14">
        <v>0</v>
      </c>
      <c r="J459" s="14">
        <v>0</v>
      </c>
      <c r="K459" s="1"/>
      <c r="L459" s="1"/>
    </row>
    <row r="460" spans="1:12" x14ac:dyDescent="0.3">
      <c r="A460" s="1">
        <v>2037</v>
      </c>
      <c r="B460" s="1">
        <v>12</v>
      </c>
      <c r="D460" s="8">
        <v>61.809332652645899</v>
      </c>
      <c r="E460" s="8">
        <v>42.633806123140999</v>
      </c>
      <c r="F460" s="8">
        <v>81.614210043345395</v>
      </c>
      <c r="G460" s="8">
        <v>78.117279066674598</v>
      </c>
      <c r="H460" s="8">
        <v>0</v>
      </c>
      <c r="I460" s="14">
        <v>0</v>
      </c>
      <c r="J460" s="14">
        <v>1</v>
      </c>
      <c r="K460" s="1"/>
      <c r="L460" s="1"/>
    </row>
    <row r="461" spans="1:12" x14ac:dyDescent="0.3">
      <c r="A461" s="1">
        <v>2038</v>
      </c>
      <c r="B461" s="1">
        <v>1</v>
      </c>
      <c r="D461" s="8">
        <v>61.904923265551297</v>
      </c>
      <c r="E461" s="8">
        <v>26.1128298685252</v>
      </c>
      <c r="F461" s="8">
        <v>127.150147366638</v>
      </c>
      <c r="G461" s="8">
        <v>42.633806123140999</v>
      </c>
      <c r="H461" s="8">
        <v>0</v>
      </c>
      <c r="I461" s="14">
        <v>0</v>
      </c>
      <c r="J461" s="14">
        <v>0</v>
      </c>
      <c r="K461" s="1"/>
      <c r="L461" s="1"/>
    </row>
    <row r="462" spans="1:12" x14ac:dyDescent="0.3">
      <c r="A462" s="1">
        <v>2038</v>
      </c>
      <c r="B462" s="1">
        <v>2</v>
      </c>
      <c r="D462" s="8">
        <v>61.9862445568994</v>
      </c>
      <c r="E462" s="8">
        <v>35.042184420393099</v>
      </c>
      <c r="F462" s="8">
        <v>78.467690138551603</v>
      </c>
      <c r="G462" s="8">
        <v>26.1128298685252</v>
      </c>
      <c r="H462" s="8">
        <v>0</v>
      </c>
      <c r="I462" s="14">
        <v>0</v>
      </c>
      <c r="J462" s="14">
        <v>0</v>
      </c>
      <c r="K462" s="1"/>
      <c r="L462" s="1"/>
    </row>
    <row r="463" spans="1:12" x14ac:dyDescent="0.3">
      <c r="A463" s="1">
        <v>2038</v>
      </c>
      <c r="B463" s="1">
        <v>3</v>
      </c>
      <c r="D463" s="8">
        <v>62.052098503397502</v>
      </c>
      <c r="E463" s="8">
        <v>64.582270600115194</v>
      </c>
      <c r="F463" s="8">
        <v>46.3112189093371</v>
      </c>
      <c r="G463" s="8">
        <v>35.042184420393099</v>
      </c>
      <c r="H463" s="8">
        <v>0</v>
      </c>
      <c r="I463" s="14">
        <v>0</v>
      </c>
      <c r="J463" s="14">
        <v>0</v>
      </c>
      <c r="K463" s="1"/>
      <c r="L463" s="1"/>
    </row>
    <row r="464" spans="1:12" x14ac:dyDescent="0.3">
      <c r="A464" s="1">
        <v>2038</v>
      </c>
      <c r="B464" s="1">
        <v>4</v>
      </c>
      <c r="D464" s="8">
        <v>62.125130251618103</v>
      </c>
      <c r="E464" s="8">
        <v>114.03392869270699</v>
      </c>
      <c r="F464" s="8">
        <v>10.9440871187632</v>
      </c>
      <c r="G464" s="8">
        <v>64.582270600115194</v>
      </c>
      <c r="H464" s="8">
        <v>0</v>
      </c>
      <c r="I464" s="14">
        <v>0</v>
      </c>
      <c r="J464" s="14">
        <v>0</v>
      </c>
      <c r="K464" s="1"/>
      <c r="L464" s="1"/>
    </row>
    <row r="465" spans="1:12" x14ac:dyDescent="0.3">
      <c r="A465" s="1">
        <v>2038</v>
      </c>
      <c r="B465" s="1">
        <v>5</v>
      </c>
      <c r="D465" s="8">
        <v>62.201815961692702</v>
      </c>
      <c r="E465" s="8">
        <v>208.47875842628699</v>
      </c>
      <c r="F465" s="8">
        <v>1.2472710741059501</v>
      </c>
      <c r="G465" s="8">
        <v>114.03392869270699</v>
      </c>
      <c r="H465" s="8">
        <v>0</v>
      </c>
      <c r="I465" s="14">
        <v>0</v>
      </c>
      <c r="J465" s="14">
        <v>0</v>
      </c>
      <c r="K465" s="1"/>
      <c r="L465" s="1"/>
    </row>
    <row r="466" spans="1:12" x14ac:dyDescent="0.3">
      <c r="A466" s="1">
        <v>2038</v>
      </c>
      <c r="B466" s="1">
        <v>6</v>
      </c>
      <c r="D466" s="8">
        <v>62.282639691065199</v>
      </c>
      <c r="E466" s="8">
        <v>271.66325293295398</v>
      </c>
      <c r="F466" s="8">
        <v>0</v>
      </c>
      <c r="G466" s="8">
        <v>208.47875842628699</v>
      </c>
      <c r="H466" s="8">
        <v>0</v>
      </c>
      <c r="I466" s="14">
        <v>0</v>
      </c>
      <c r="J466" s="14">
        <v>0</v>
      </c>
      <c r="K466" s="1"/>
      <c r="L466" s="1"/>
    </row>
    <row r="467" spans="1:12" x14ac:dyDescent="0.3">
      <c r="A467" s="1">
        <v>2038</v>
      </c>
      <c r="B467" s="1">
        <v>7</v>
      </c>
      <c r="D467" s="8">
        <v>62.355257467027599</v>
      </c>
      <c r="E467" s="8">
        <v>322.31916585708098</v>
      </c>
      <c r="F467" s="8">
        <v>0</v>
      </c>
      <c r="G467" s="8">
        <v>271.66325293295398</v>
      </c>
      <c r="H467" s="8">
        <v>0</v>
      </c>
      <c r="I467" s="14">
        <v>0</v>
      </c>
      <c r="J467" s="14">
        <v>0</v>
      </c>
      <c r="K467" s="1"/>
      <c r="L467" s="1"/>
    </row>
    <row r="468" spans="1:12" x14ac:dyDescent="0.3">
      <c r="A468" s="1">
        <v>2038</v>
      </c>
      <c r="B468" s="1">
        <v>8</v>
      </c>
      <c r="D468" s="8">
        <v>62.420575453320403</v>
      </c>
      <c r="E468" s="8">
        <v>326.45437890907903</v>
      </c>
      <c r="F468" s="8">
        <v>0</v>
      </c>
      <c r="G468" s="8">
        <v>322.31916585708098</v>
      </c>
      <c r="H468" s="8">
        <v>0</v>
      </c>
      <c r="I468" s="14">
        <v>0</v>
      </c>
      <c r="J468" s="14">
        <v>0</v>
      </c>
      <c r="K468" s="1"/>
      <c r="L468" s="1"/>
    </row>
    <row r="469" spans="1:12" x14ac:dyDescent="0.3">
      <c r="A469" s="1">
        <v>2038</v>
      </c>
      <c r="B469" s="1">
        <v>9</v>
      </c>
      <c r="D469" s="8">
        <v>62.485951499119501</v>
      </c>
      <c r="E469" s="8">
        <v>277.87653293728101</v>
      </c>
      <c r="F469" s="8">
        <v>0</v>
      </c>
      <c r="G469" s="8">
        <v>326.45437890907903</v>
      </c>
      <c r="H469" s="8">
        <v>0</v>
      </c>
      <c r="I469" s="14">
        <v>0</v>
      </c>
      <c r="J469" s="14">
        <v>0</v>
      </c>
      <c r="K469" s="1"/>
      <c r="L469" s="1"/>
    </row>
    <row r="470" spans="1:12" x14ac:dyDescent="0.3">
      <c r="A470" s="1">
        <v>2038</v>
      </c>
      <c r="B470" s="1">
        <v>10</v>
      </c>
      <c r="D470" s="8">
        <v>62.5619200182865</v>
      </c>
      <c r="E470" s="8">
        <v>198.89039579254799</v>
      </c>
      <c r="F470" s="8">
        <v>3.8110897796785501</v>
      </c>
      <c r="G470" s="8">
        <v>277.87653293728101</v>
      </c>
      <c r="H470" s="8">
        <v>0</v>
      </c>
      <c r="I470" s="14">
        <v>0</v>
      </c>
      <c r="J470" s="14">
        <v>0</v>
      </c>
      <c r="K470" s="1"/>
      <c r="L470" s="1"/>
    </row>
    <row r="471" spans="1:12" x14ac:dyDescent="0.3">
      <c r="A471" s="1">
        <v>2038</v>
      </c>
      <c r="B471" s="1">
        <v>11</v>
      </c>
      <c r="D471" s="8">
        <v>62.661750146564998</v>
      </c>
      <c r="E471" s="8">
        <v>78.117279066674598</v>
      </c>
      <c r="F471" s="8">
        <v>26.436963465927999</v>
      </c>
      <c r="G471" s="8">
        <v>198.89039579254799</v>
      </c>
      <c r="H471" s="8">
        <v>0</v>
      </c>
      <c r="I471" s="14">
        <v>0</v>
      </c>
      <c r="J471" s="14">
        <v>0</v>
      </c>
      <c r="K471" s="1"/>
      <c r="L471" s="1"/>
    </row>
    <row r="472" spans="1:12" x14ac:dyDescent="0.3">
      <c r="A472" s="1">
        <v>2038</v>
      </c>
      <c r="B472" s="1">
        <v>12</v>
      </c>
      <c r="D472" s="8">
        <v>62.768733070053798</v>
      </c>
      <c r="E472" s="8">
        <v>42.633806123140999</v>
      </c>
      <c r="F472" s="8">
        <v>81.614210043345395</v>
      </c>
      <c r="G472" s="8">
        <v>78.117279066674598</v>
      </c>
      <c r="H472" s="8">
        <v>0</v>
      </c>
      <c r="I472" s="14">
        <v>0</v>
      </c>
      <c r="J472" s="14">
        <v>1</v>
      </c>
      <c r="K472" s="1"/>
      <c r="L472" s="1"/>
    </row>
    <row r="473" spans="1:12" x14ac:dyDescent="0.3">
      <c r="A473" s="1">
        <v>2039</v>
      </c>
      <c r="B473" s="1">
        <v>1</v>
      </c>
      <c r="D473" s="8">
        <v>62.874669524197003</v>
      </c>
      <c r="E473" s="8">
        <v>26.1128298685252</v>
      </c>
      <c r="F473" s="8">
        <v>127.150147366638</v>
      </c>
      <c r="G473" s="8">
        <v>42.633806123140999</v>
      </c>
      <c r="H473" s="8">
        <v>0</v>
      </c>
      <c r="I473" s="14">
        <v>0</v>
      </c>
      <c r="J473" s="14">
        <v>0</v>
      </c>
      <c r="K473" s="1"/>
      <c r="L473" s="1"/>
    </row>
    <row r="474" spans="1:12" x14ac:dyDescent="0.3">
      <c r="A474" s="1">
        <v>2039</v>
      </c>
      <c r="B474" s="1">
        <v>2</v>
      </c>
      <c r="D474" s="8">
        <v>62.963994016367899</v>
      </c>
      <c r="E474" s="8">
        <v>35.042184420393099</v>
      </c>
      <c r="F474" s="8">
        <v>78.467690138551603</v>
      </c>
      <c r="G474" s="8">
        <v>26.1128298685252</v>
      </c>
      <c r="H474" s="8">
        <v>0</v>
      </c>
      <c r="I474" s="14">
        <v>0</v>
      </c>
      <c r="J474" s="14">
        <v>0</v>
      </c>
      <c r="K474" s="1"/>
      <c r="L474" s="1"/>
    </row>
    <row r="475" spans="1:12" x14ac:dyDescent="0.3">
      <c r="A475" s="1">
        <v>2039</v>
      </c>
      <c r="B475" s="1">
        <v>3</v>
      </c>
      <c r="D475" s="8">
        <v>63.0324095903893</v>
      </c>
      <c r="E475" s="8">
        <v>64.582270600115194</v>
      </c>
      <c r="F475" s="8">
        <v>46.3112189093371</v>
      </c>
      <c r="G475" s="8">
        <v>35.042184420393099</v>
      </c>
      <c r="H475" s="8">
        <v>0</v>
      </c>
      <c r="I475" s="14">
        <v>0</v>
      </c>
      <c r="J475" s="14">
        <v>0</v>
      </c>
      <c r="K475" s="1"/>
      <c r="L475" s="1"/>
    </row>
    <row r="476" spans="1:12" x14ac:dyDescent="0.3">
      <c r="A476" s="1">
        <v>2039</v>
      </c>
      <c r="B476" s="1">
        <v>4</v>
      </c>
      <c r="D476" s="8">
        <v>63.100288172082699</v>
      </c>
      <c r="E476" s="8">
        <v>114.03392869270699</v>
      </c>
      <c r="F476" s="8">
        <v>10.9440871187632</v>
      </c>
      <c r="G476" s="8">
        <v>64.582270600115194</v>
      </c>
      <c r="H476" s="8">
        <v>0</v>
      </c>
      <c r="I476" s="14">
        <v>0</v>
      </c>
      <c r="J476" s="14">
        <v>0</v>
      </c>
      <c r="K476" s="1"/>
      <c r="L476" s="1"/>
    </row>
    <row r="477" spans="1:12" x14ac:dyDescent="0.3">
      <c r="A477" s="1">
        <v>2039</v>
      </c>
      <c r="B477" s="1">
        <v>5</v>
      </c>
      <c r="D477" s="8">
        <v>63.162868539213903</v>
      </c>
      <c r="E477" s="8">
        <v>208.47875842628699</v>
      </c>
      <c r="F477" s="8">
        <v>1.2472710741059501</v>
      </c>
      <c r="G477" s="8">
        <v>114.03392869270699</v>
      </c>
      <c r="H477" s="8">
        <v>0</v>
      </c>
      <c r="I477" s="14">
        <v>0</v>
      </c>
      <c r="J477" s="14">
        <v>0</v>
      </c>
      <c r="K477" s="1"/>
      <c r="L477" s="1"/>
    </row>
    <row r="478" spans="1:12" x14ac:dyDescent="0.3">
      <c r="A478" s="1">
        <v>2039</v>
      </c>
      <c r="B478" s="1">
        <v>6</v>
      </c>
      <c r="D478" s="8">
        <v>63.225616387743003</v>
      </c>
      <c r="E478" s="8">
        <v>271.66325293295398</v>
      </c>
      <c r="F478" s="8">
        <v>0</v>
      </c>
      <c r="G478" s="8">
        <v>208.47875842628699</v>
      </c>
      <c r="H478" s="8">
        <v>0</v>
      </c>
      <c r="I478" s="14">
        <v>0</v>
      </c>
      <c r="J478" s="14">
        <v>0</v>
      </c>
      <c r="K478" s="1"/>
      <c r="L478" s="1"/>
    </row>
    <row r="479" spans="1:12" x14ac:dyDescent="0.3">
      <c r="A479" s="1">
        <v>2039</v>
      </c>
      <c r="B479" s="1">
        <v>7</v>
      </c>
      <c r="D479" s="8">
        <v>63.284783792026403</v>
      </c>
      <c r="E479" s="8">
        <v>322.31916585708098</v>
      </c>
      <c r="F479" s="8">
        <v>0</v>
      </c>
      <c r="G479" s="8">
        <v>271.66325293295398</v>
      </c>
      <c r="H479" s="8">
        <v>0</v>
      </c>
      <c r="I479" s="14">
        <v>0</v>
      </c>
      <c r="J479" s="14">
        <v>0</v>
      </c>
      <c r="K479" s="1"/>
      <c r="L479" s="1"/>
    </row>
    <row r="480" spans="1:12" x14ac:dyDescent="0.3">
      <c r="A480" s="1">
        <v>2039</v>
      </c>
      <c r="B480" s="1">
        <v>8</v>
      </c>
      <c r="D480" s="8">
        <v>63.345961516615198</v>
      </c>
      <c r="E480" s="8">
        <v>326.45437890907903</v>
      </c>
      <c r="F480" s="8">
        <v>0</v>
      </c>
      <c r="G480" s="8">
        <v>322.31916585708098</v>
      </c>
      <c r="H480" s="8">
        <v>0</v>
      </c>
      <c r="I480" s="14">
        <v>0</v>
      </c>
      <c r="J480" s="14">
        <v>0</v>
      </c>
      <c r="K480" s="1"/>
      <c r="L480" s="1"/>
    </row>
    <row r="481" spans="1:12" x14ac:dyDescent="0.3">
      <c r="A481" s="1">
        <v>2039</v>
      </c>
      <c r="B481" s="1">
        <v>9</v>
      </c>
      <c r="D481" s="8">
        <v>63.414137617501297</v>
      </c>
      <c r="E481" s="8">
        <v>277.87653293728101</v>
      </c>
      <c r="F481" s="8">
        <v>0</v>
      </c>
      <c r="G481" s="8">
        <v>326.45437890907903</v>
      </c>
      <c r="H481" s="8">
        <v>0</v>
      </c>
      <c r="I481" s="14">
        <v>0</v>
      </c>
      <c r="J481" s="14">
        <v>0</v>
      </c>
      <c r="K481" s="1"/>
      <c r="L481" s="1"/>
    </row>
    <row r="482" spans="1:12" x14ac:dyDescent="0.3">
      <c r="A482" s="1">
        <v>2039</v>
      </c>
      <c r="B482" s="1">
        <v>10</v>
      </c>
      <c r="D482" s="8">
        <v>63.4946121048743</v>
      </c>
      <c r="E482" s="8">
        <v>198.89039579254799</v>
      </c>
      <c r="F482" s="8">
        <v>3.8110897796785501</v>
      </c>
      <c r="G482" s="8">
        <v>277.87653293728101</v>
      </c>
      <c r="H482" s="8">
        <v>0</v>
      </c>
      <c r="I482" s="14">
        <v>0</v>
      </c>
      <c r="J482" s="14">
        <v>0</v>
      </c>
      <c r="K482" s="1"/>
      <c r="L482" s="1"/>
    </row>
    <row r="483" spans="1:12" x14ac:dyDescent="0.3">
      <c r="A483" s="1">
        <v>2039</v>
      </c>
      <c r="B483" s="1">
        <v>11</v>
      </c>
      <c r="D483" s="8">
        <v>63.597107460178201</v>
      </c>
      <c r="E483" s="8">
        <v>78.117279066674598</v>
      </c>
      <c r="F483" s="8">
        <v>26.436963465927999</v>
      </c>
      <c r="G483" s="8">
        <v>198.89039579254799</v>
      </c>
      <c r="H483" s="8">
        <v>0</v>
      </c>
      <c r="I483" s="14">
        <v>0</v>
      </c>
      <c r="J483" s="14">
        <v>0</v>
      </c>
      <c r="K483" s="1"/>
      <c r="L483" s="1"/>
    </row>
    <row r="484" spans="1:12" x14ac:dyDescent="0.3">
      <c r="A484" s="1">
        <v>2039</v>
      </c>
      <c r="B484" s="1">
        <v>12</v>
      </c>
      <c r="D484" s="8">
        <v>63.705253429457699</v>
      </c>
      <c r="E484" s="8">
        <v>42.633806123140999</v>
      </c>
      <c r="F484" s="8">
        <v>81.614210043345395</v>
      </c>
      <c r="G484" s="8">
        <v>78.117279066674598</v>
      </c>
      <c r="H484" s="8">
        <v>0</v>
      </c>
      <c r="I484" s="14">
        <v>0</v>
      </c>
      <c r="J484" s="14">
        <v>1</v>
      </c>
      <c r="K484" s="1"/>
      <c r="L484" s="1"/>
    </row>
    <row r="485" spans="1:12" x14ac:dyDescent="0.3">
      <c r="A485" s="1">
        <v>2040</v>
      </c>
      <c r="B485" s="1">
        <v>1</v>
      </c>
      <c r="D485" s="8">
        <v>63.812526977231599</v>
      </c>
      <c r="E485" s="8">
        <v>26.1128298685252</v>
      </c>
      <c r="F485" s="8">
        <v>127.150147366638</v>
      </c>
      <c r="G485" s="8">
        <v>42.633806123140999</v>
      </c>
      <c r="H485" s="8">
        <v>0</v>
      </c>
      <c r="I485" s="14">
        <v>0</v>
      </c>
      <c r="J485" s="14">
        <v>0</v>
      </c>
      <c r="K485" s="1"/>
      <c r="L485" s="1"/>
    </row>
    <row r="486" spans="1:12" x14ac:dyDescent="0.3">
      <c r="A486" s="1">
        <v>2040</v>
      </c>
      <c r="B486" s="1">
        <v>2</v>
      </c>
      <c r="D486" s="8">
        <v>63.904732646811901</v>
      </c>
      <c r="E486" s="8">
        <v>35.042184420393099</v>
      </c>
      <c r="F486" s="8">
        <v>78.467690138551603</v>
      </c>
      <c r="G486" s="8">
        <v>26.1128298685252</v>
      </c>
      <c r="H486" s="8">
        <v>0</v>
      </c>
      <c r="I486" s="14">
        <v>0</v>
      </c>
      <c r="J486" s="14">
        <v>0</v>
      </c>
      <c r="K486" s="1"/>
      <c r="L486" s="1"/>
    </row>
    <row r="487" spans="1:12" x14ac:dyDescent="0.3">
      <c r="A487" s="1">
        <v>2040</v>
      </c>
      <c r="B487" s="1">
        <v>3</v>
      </c>
      <c r="D487" s="8">
        <v>63.980022211991397</v>
      </c>
      <c r="E487" s="8">
        <v>64.582270600115194</v>
      </c>
      <c r="F487" s="8">
        <v>46.3112189093371</v>
      </c>
      <c r="G487" s="8">
        <v>35.042184420393099</v>
      </c>
      <c r="H487" s="8">
        <v>0</v>
      </c>
      <c r="I487" s="14">
        <v>0</v>
      </c>
      <c r="J487" s="14">
        <v>0</v>
      </c>
      <c r="K487" s="1"/>
      <c r="L487" s="1"/>
    </row>
    <row r="488" spans="1:12" x14ac:dyDescent="0.3">
      <c r="A488" s="1">
        <v>2040</v>
      </c>
      <c r="B488" s="1">
        <v>4</v>
      </c>
      <c r="D488" s="8">
        <v>64.054968248227794</v>
      </c>
      <c r="E488" s="8">
        <v>114.03392869270699</v>
      </c>
      <c r="F488" s="8">
        <v>10.9440871187632</v>
      </c>
      <c r="G488" s="8">
        <v>64.582270600115194</v>
      </c>
      <c r="H488" s="8">
        <v>0</v>
      </c>
      <c r="I488" s="14">
        <v>0</v>
      </c>
      <c r="J488" s="14">
        <v>0</v>
      </c>
      <c r="K488" s="1"/>
      <c r="L488" s="1"/>
    </row>
    <row r="489" spans="1:12" x14ac:dyDescent="0.3">
      <c r="A489" s="1">
        <v>2040</v>
      </c>
      <c r="B489" s="1">
        <v>5</v>
      </c>
      <c r="D489" s="8">
        <v>64.126664850602097</v>
      </c>
      <c r="E489" s="8">
        <v>208.47875842628699</v>
      </c>
      <c r="F489" s="8">
        <v>1.2472710741059501</v>
      </c>
      <c r="G489" s="8">
        <v>114.03392869270699</v>
      </c>
      <c r="H489" s="8">
        <v>0</v>
      </c>
      <c r="I489" s="14">
        <v>0</v>
      </c>
      <c r="J489" s="14">
        <v>0</v>
      </c>
      <c r="K489" s="1"/>
      <c r="L489" s="1"/>
    </row>
    <row r="490" spans="1:12" x14ac:dyDescent="0.3">
      <c r="A490" s="1">
        <v>2040</v>
      </c>
      <c r="B490" s="1">
        <v>6</v>
      </c>
      <c r="D490" s="8">
        <v>64.198742171408895</v>
      </c>
      <c r="E490" s="8">
        <v>271.66325293295398</v>
      </c>
      <c r="F490" s="8">
        <v>0</v>
      </c>
      <c r="G490" s="8">
        <v>208.47875842628699</v>
      </c>
      <c r="H490" s="8">
        <v>0</v>
      </c>
      <c r="I490" s="14">
        <v>0</v>
      </c>
      <c r="J490" s="14">
        <v>0</v>
      </c>
      <c r="K490" s="1"/>
      <c r="L490" s="1"/>
    </row>
    <row r="491" spans="1:12" x14ac:dyDescent="0.3">
      <c r="A491" s="1">
        <v>2040</v>
      </c>
      <c r="B491" s="1">
        <v>7</v>
      </c>
      <c r="D491" s="8">
        <v>64.263964323825803</v>
      </c>
      <c r="E491" s="8">
        <v>322.31916585708098</v>
      </c>
      <c r="F491" s="8">
        <v>0</v>
      </c>
      <c r="G491" s="8">
        <v>271.66325293295398</v>
      </c>
      <c r="H491" s="8">
        <v>0</v>
      </c>
      <c r="I491" s="14">
        <v>0</v>
      </c>
      <c r="J491" s="14">
        <v>0</v>
      </c>
      <c r="K491" s="1"/>
      <c r="L491" s="1"/>
    </row>
    <row r="492" spans="1:12" x14ac:dyDescent="0.3">
      <c r="A492" s="1">
        <v>2040</v>
      </c>
      <c r="B492" s="1">
        <v>8</v>
      </c>
      <c r="D492" s="8">
        <v>64.326720321249795</v>
      </c>
      <c r="E492" s="8">
        <v>326.45437890907903</v>
      </c>
      <c r="F492" s="8">
        <v>0</v>
      </c>
      <c r="G492" s="8">
        <v>322.31916585708098</v>
      </c>
      <c r="H492" s="8">
        <v>0</v>
      </c>
      <c r="I492" s="14">
        <v>0</v>
      </c>
      <c r="J492" s="14">
        <v>0</v>
      </c>
      <c r="K492" s="1"/>
      <c r="L492" s="1"/>
    </row>
    <row r="493" spans="1:12" x14ac:dyDescent="0.3">
      <c r="A493" s="1">
        <v>2040</v>
      </c>
      <c r="B493" s="1">
        <v>9</v>
      </c>
      <c r="D493" s="8">
        <v>64.395680295982501</v>
      </c>
      <c r="E493" s="8">
        <v>277.87653293728101</v>
      </c>
      <c r="F493" s="8">
        <v>0</v>
      </c>
      <c r="G493" s="8">
        <v>326.45437890907903</v>
      </c>
      <c r="H493" s="8">
        <v>0</v>
      </c>
      <c r="I493" s="14">
        <v>0</v>
      </c>
      <c r="J493" s="14">
        <v>0</v>
      </c>
      <c r="K493" s="1"/>
      <c r="L493" s="1"/>
    </row>
    <row r="494" spans="1:12" ht="15" x14ac:dyDescent="0.25">
      <c r="A494" s="1">
        <v>2040</v>
      </c>
      <c r="B494" s="1">
        <v>10</v>
      </c>
      <c r="D494" s="8">
        <v>64.481205580914207</v>
      </c>
      <c r="E494" s="8">
        <v>198.89039579254799</v>
      </c>
      <c r="F494" s="8">
        <v>3.8110897796785501</v>
      </c>
      <c r="G494" s="8">
        <v>277.87653293728101</v>
      </c>
      <c r="H494" s="8">
        <v>0</v>
      </c>
      <c r="I494" s="14">
        <v>0</v>
      </c>
      <c r="J494" s="14">
        <v>0</v>
      </c>
      <c r="K494" s="1"/>
      <c r="L494" s="1"/>
    </row>
    <row r="495" spans="1:12" ht="15" x14ac:dyDescent="0.25">
      <c r="A495" s="1">
        <v>2040</v>
      </c>
      <c r="B495" s="1">
        <v>11</v>
      </c>
      <c r="D495" s="8">
        <v>64.596338582234495</v>
      </c>
      <c r="E495" s="8">
        <v>78.117279066674598</v>
      </c>
      <c r="F495" s="8">
        <v>26.436963465927999</v>
      </c>
      <c r="G495" s="8">
        <v>198.89039579254799</v>
      </c>
      <c r="H495" s="8">
        <v>0</v>
      </c>
      <c r="I495" s="14">
        <v>0</v>
      </c>
      <c r="J495" s="14">
        <v>0</v>
      </c>
      <c r="K495" s="1"/>
      <c r="L495" s="1"/>
    </row>
    <row r="496" spans="1:12" x14ac:dyDescent="0.3">
      <c r="A496" s="1">
        <v>2040</v>
      </c>
      <c r="B496" s="1">
        <v>12</v>
      </c>
      <c r="D496" s="8">
        <v>64.718425763711394</v>
      </c>
      <c r="E496" s="8">
        <v>42.633806123140999</v>
      </c>
      <c r="F496" s="8">
        <v>81.614210043345395</v>
      </c>
      <c r="G496" s="8">
        <v>78.117279066674598</v>
      </c>
      <c r="H496" s="8">
        <v>0</v>
      </c>
      <c r="I496" s="14">
        <v>0</v>
      </c>
      <c r="J496" s="14">
        <v>1</v>
      </c>
      <c r="K496" s="1"/>
      <c r="L496" s="1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selection activeCell="A2" sqref="A2"/>
    </sheetView>
  </sheetViews>
  <sheetFormatPr defaultRowHeight="14.4" x14ac:dyDescent="0.3"/>
  <cols>
    <col min="1" max="1" width="11.44140625" customWidth="1"/>
    <col min="2" max="2" width="6.33203125" bestFit="1" customWidth="1"/>
    <col min="3" max="3" width="11.109375" bestFit="1" customWidth="1"/>
    <col min="4" max="4" width="10.109375" bestFit="1" customWidth="1"/>
    <col min="5" max="6" width="11.109375" bestFit="1" customWidth="1"/>
    <col min="7" max="7" width="9.6640625" bestFit="1" customWidth="1"/>
    <col min="8" max="8" width="8.109375" bestFit="1" customWidth="1"/>
    <col min="9" max="9" width="11.5546875" bestFit="1" customWidth="1"/>
    <col min="10" max="10" width="10.6640625" bestFit="1" customWidth="1"/>
    <col min="11" max="11" width="6.88671875" bestFit="1" customWidth="1"/>
    <col min="12" max="12" width="5.5546875" bestFit="1" customWidth="1"/>
    <col min="13" max="13" width="10" bestFit="1" customWidth="1"/>
  </cols>
  <sheetData>
    <row r="1" spans="1:13" s="27" customFormat="1" x14ac:dyDescent="0.3">
      <c r="A1" s="27" t="s">
        <v>81</v>
      </c>
    </row>
    <row r="2" spans="1:13" s="27" customFormat="1" x14ac:dyDescent="0.3">
      <c r="A2" s="27" t="s">
        <v>80</v>
      </c>
    </row>
    <row r="3" spans="1:13" s="27" customFormat="1" x14ac:dyDescent="0.3"/>
    <row r="4" spans="1:13" x14ac:dyDescent="0.3">
      <c r="A4" s="4" t="s">
        <v>17</v>
      </c>
      <c r="B4" s="4" t="s">
        <v>65</v>
      </c>
      <c r="C4" s="4" t="s">
        <v>19</v>
      </c>
      <c r="D4" s="4" t="s">
        <v>66</v>
      </c>
      <c r="E4" s="4" t="s">
        <v>67</v>
      </c>
      <c r="F4" s="4" t="s">
        <v>68</v>
      </c>
      <c r="G4" s="4" t="s">
        <v>48</v>
      </c>
      <c r="H4" s="4" t="s">
        <v>49</v>
      </c>
      <c r="I4" s="4" t="s">
        <v>50</v>
      </c>
      <c r="J4" s="4" t="s">
        <v>69</v>
      </c>
      <c r="K4" s="4" t="s">
        <v>70</v>
      </c>
      <c r="L4" s="4" t="s">
        <v>21</v>
      </c>
      <c r="M4" s="4" t="s">
        <v>22</v>
      </c>
    </row>
    <row r="5" spans="1:13" x14ac:dyDescent="0.3">
      <c r="A5" s="1" t="s">
        <v>64</v>
      </c>
      <c r="B5" s="7">
        <v>173</v>
      </c>
      <c r="C5" s="2">
        <v>362761.84434098698</v>
      </c>
      <c r="D5" s="2">
        <v>25261.018914279601</v>
      </c>
      <c r="E5" s="2">
        <v>303994.43894582702</v>
      </c>
      <c r="F5" s="2">
        <v>420586.87310261099</v>
      </c>
      <c r="G5" s="5">
        <v>-3.8548572950589601E-3</v>
      </c>
      <c r="H5" s="5">
        <v>2.1784349870425399</v>
      </c>
      <c r="I5" s="12">
        <v>4.8658305111320201</v>
      </c>
      <c r="J5" s="13">
        <v>8.7780556452880798E-2</v>
      </c>
      <c r="K5" s="5">
        <v>1</v>
      </c>
    </row>
    <row r="6" spans="1:13" x14ac:dyDescent="0.3">
      <c r="A6" s="1" t="s">
        <v>8</v>
      </c>
      <c r="B6" s="7">
        <v>173</v>
      </c>
      <c r="C6" s="2">
        <v>38.151033024175199</v>
      </c>
      <c r="D6" s="2">
        <v>1.6941387520554501</v>
      </c>
      <c r="E6" s="2">
        <v>35.314803807207099</v>
      </c>
      <c r="F6" s="2">
        <v>41.242392187519101</v>
      </c>
      <c r="G6" s="5">
        <v>9.4015572081496898E-2</v>
      </c>
      <c r="H6" s="5">
        <v>2.00697694806877</v>
      </c>
      <c r="I6" s="12">
        <v>7.3629556359031696</v>
      </c>
      <c r="J6" s="13">
        <v>2.5185727399466801E-2</v>
      </c>
      <c r="K6" s="5">
        <v>0.21572130970221401</v>
      </c>
    </row>
    <row r="7" spans="1:13" x14ac:dyDescent="0.3">
      <c r="A7" s="1" t="s">
        <v>9</v>
      </c>
      <c r="B7" s="7">
        <v>173</v>
      </c>
      <c r="C7" s="2">
        <v>162.07904496367601</v>
      </c>
      <c r="D7" s="2">
        <v>115.40886631894</v>
      </c>
      <c r="E7" s="2">
        <v>7.42548173876561</v>
      </c>
      <c r="F7" s="2">
        <v>370.40277656987001</v>
      </c>
      <c r="G7" s="5">
        <v>0.24480385763256701</v>
      </c>
      <c r="H7" s="5">
        <v>1.5534835883776099</v>
      </c>
      <c r="I7" s="12">
        <v>16.810737575068</v>
      </c>
      <c r="J7" s="13">
        <v>2.2366329427442699E-4</v>
      </c>
      <c r="K7" s="5">
        <v>0.76778110701659996</v>
      </c>
    </row>
    <row r="8" spans="1:13" x14ac:dyDescent="0.3">
      <c r="A8" s="1" t="s">
        <v>10</v>
      </c>
      <c r="B8" s="7">
        <v>173</v>
      </c>
      <c r="C8" s="2">
        <v>32.275694939847497</v>
      </c>
      <c r="D8" s="2">
        <v>53.967552936745797</v>
      </c>
      <c r="E8" s="2">
        <v>0</v>
      </c>
      <c r="F8" s="2">
        <v>288.02701803775398</v>
      </c>
      <c r="G8" s="5">
        <v>2.4860647820352999</v>
      </c>
      <c r="H8" s="5">
        <v>10.108809856158</v>
      </c>
      <c r="I8" s="12">
        <v>542.47934355475195</v>
      </c>
      <c r="J8" s="13">
        <v>0</v>
      </c>
      <c r="K8" s="5">
        <v>-0.46653212330647897</v>
      </c>
    </row>
    <row r="9" spans="1:13" x14ac:dyDescent="0.3">
      <c r="A9" s="1" t="s">
        <v>11</v>
      </c>
      <c r="B9" s="7">
        <v>173</v>
      </c>
      <c r="C9" s="2">
        <v>160.94470722587999</v>
      </c>
      <c r="D9" s="2">
        <v>115.793532288067</v>
      </c>
      <c r="E9" s="2">
        <v>7.42548173876561</v>
      </c>
      <c r="F9" s="2">
        <v>370.40277656987001</v>
      </c>
      <c r="G9" s="5">
        <v>0.261294556972611</v>
      </c>
      <c r="H9" s="5">
        <v>1.55393179097011</v>
      </c>
      <c r="I9" s="12">
        <v>17.0420328317627</v>
      </c>
      <c r="J9" s="13">
        <v>1.9923681495047799E-4</v>
      </c>
      <c r="K9" s="5">
        <v>0.829128422831793</v>
      </c>
    </row>
    <row r="10" spans="1:13" x14ac:dyDescent="0.3">
      <c r="A10" s="1" t="s">
        <v>12</v>
      </c>
      <c r="B10" s="7">
        <v>173</v>
      </c>
      <c r="C10" s="2">
        <v>5.78034682080925E-3</v>
      </c>
      <c r="D10" s="2">
        <v>7.6028592126970496E-2</v>
      </c>
      <c r="E10" s="2">
        <v>0</v>
      </c>
      <c r="F10" s="2">
        <v>1</v>
      </c>
      <c r="G10" s="5">
        <v>13.038627763437701</v>
      </c>
      <c r="H10" s="5">
        <v>171.005813953489</v>
      </c>
      <c r="I10" s="12">
        <v>208363.91594133101</v>
      </c>
      <c r="J10" s="13">
        <v>0</v>
      </c>
      <c r="K10" s="5">
        <v>0.116113748572812</v>
      </c>
    </row>
    <row r="11" spans="1:13" x14ac:dyDescent="0.3">
      <c r="A11" s="1" t="s">
        <v>13</v>
      </c>
      <c r="B11" s="7">
        <v>173</v>
      </c>
      <c r="C11" s="2">
        <v>5.78034682080925E-3</v>
      </c>
      <c r="D11" s="2">
        <v>7.6028592126970496E-2</v>
      </c>
      <c r="E11" s="2">
        <v>0</v>
      </c>
      <c r="F11" s="2">
        <v>1</v>
      </c>
      <c r="G11" s="5">
        <v>13.038627763437701</v>
      </c>
      <c r="H11" s="5">
        <v>171.005813953489</v>
      </c>
      <c r="I11" s="12">
        <v>208363.915941332</v>
      </c>
      <c r="J11" s="13">
        <v>0</v>
      </c>
      <c r="K11" s="5">
        <v>-8.1651432232844906E-2</v>
      </c>
    </row>
    <row r="12" spans="1:13" x14ac:dyDescent="0.3">
      <c r="A12" s="1" t="s">
        <v>14</v>
      </c>
      <c r="B12" s="7">
        <v>173</v>
      </c>
      <c r="C12" s="2">
        <v>8.0924855491329495E-2</v>
      </c>
      <c r="D12" s="2">
        <v>0.27351131968328501</v>
      </c>
      <c r="E12" s="2">
        <v>0</v>
      </c>
      <c r="F12" s="2">
        <v>1</v>
      </c>
      <c r="G12" s="5">
        <v>3.0733032996449001</v>
      </c>
      <c r="H12" s="5">
        <v>10.445193171608199</v>
      </c>
      <c r="I12" s="12">
        <v>671.90081710317099</v>
      </c>
      <c r="J12" s="13">
        <v>0</v>
      </c>
      <c r="K12" s="5">
        <v>-3.0683628271941099E-2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workbookViewId="0">
      <selection activeCell="A2" sqref="A2"/>
    </sheetView>
  </sheetViews>
  <sheetFormatPr defaultRowHeight="14.4" x14ac:dyDescent="0.3"/>
  <cols>
    <col min="1" max="1" width="11.44140625" customWidth="1"/>
    <col min="2" max="2" width="10.33203125" bestFit="1" customWidth="1"/>
    <col min="3" max="3" width="18.109375" bestFit="1" customWidth="1"/>
    <col min="4" max="4" width="10.88671875" bestFit="1" customWidth="1"/>
    <col min="5" max="5" width="11" bestFit="1" customWidth="1"/>
    <col min="6" max="6" width="15.88671875" bestFit="1" customWidth="1"/>
    <col min="7" max="7" width="14.44140625" bestFit="1" customWidth="1"/>
    <col min="8" max="8" width="15.109375" bestFit="1" customWidth="1"/>
    <col min="9" max="9" width="11.33203125" bestFit="1" customWidth="1"/>
  </cols>
  <sheetData>
    <row r="1" spans="1:9" s="27" customFormat="1" x14ac:dyDescent="0.3">
      <c r="A1" s="27" t="s">
        <v>82</v>
      </c>
    </row>
    <row r="2" spans="1:9" s="27" customFormat="1" x14ac:dyDescent="0.3">
      <c r="A2" s="27" t="s">
        <v>80</v>
      </c>
    </row>
    <row r="3" spans="1:9" s="27" customFormat="1" x14ac:dyDescent="0.3"/>
    <row r="4" spans="1:9" x14ac:dyDescent="0.3">
      <c r="A4" s="4"/>
      <c r="B4" s="4" t="s">
        <v>64</v>
      </c>
      <c r="C4" s="4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 t="s">
        <v>13</v>
      </c>
      <c r="I4" s="4" t="s">
        <v>14</v>
      </c>
    </row>
    <row r="5" spans="1:9" x14ac:dyDescent="0.3">
      <c r="A5" s="11" t="s">
        <v>64</v>
      </c>
      <c r="B5" s="5">
        <v>1</v>
      </c>
      <c r="C5" s="5">
        <v>0.21572130970221401</v>
      </c>
      <c r="D5" s="5">
        <v>0.76778110701659996</v>
      </c>
      <c r="E5" s="5">
        <v>-0.46653212330647897</v>
      </c>
      <c r="F5" s="5">
        <v>0.829128422831793</v>
      </c>
      <c r="G5" s="5">
        <v>0.116113748572812</v>
      </c>
      <c r="H5" s="5">
        <v>-8.1651432232844906E-2</v>
      </c>
      <c r="I5" s="5">
        <v>-3.0683628271941099E-2</v>
      </c>
    </row>
    <row r="6" spans="1:9" x14ac:dyDescent="0.3">
      <c r="A6" s="11" t="s">
        <v>8</v>
      </c>
      <c r="B6" s="5">
        <v>0.21572130970221401</v>
      </c>
      <c r="C6" s="5">
        <v>1</v>
      </c>
      <c r="D6" s="5">
        <v>-3.08749599014803E-3</v>
      </c>
      <c r="E6" s="5">
        <v>-6.0878976459806201E-2</v>
      </c>
      <c r="F6" s="5">
        <v>9.5269692030175695E-3</v>
      </c>
      <c r="G6" s="5">
        <v>0.13329718072259999</v>
      </c>
      <c r="H6" s="5">
        <v>8.1045340541535504E-2</v>
      </c>
      <c r="I6" s="5">
        <v>2.1578354637067299E-2</v>
      </c>
    </row>
    <row r="7" spans="1:9" x14ac:dyDescent="0.3">
      <c r="A7" s="11" t="s">
        <v>9</v>
      </c>
      <c r="B7" s="5">
        <v>0.76778110701659996</v>
      </c>
      <c r="C7" s="5">
        <v>-3.08749599014803E-3</v>
      </c>
      <c r="D7" s="5">
        <v>1</v>
      </c>
      <c r="E7" s="5">
        <v>-0.66199168108807704</v>
      </c>
      <c r="F7" s="5">
        <v>0.82584663294280503</v>
      </c>
      <c r="G7" s="5">
        <v>-7.0655840531193406E-2</v>
      </c>
      <c r="H7" s="5">
        <v>-5.0231744401083703E-2</v>
      </c>
      <c r="I7" s="5">
        <v>-0.30548447323411998</v>
      </c>
    </row>
    <row r="8" spans="1:9" x14ac:dyDescent="0.3">
      <c r="A8" s="11" t="s">
        <v>10</v>
      </c>
      <c r="B8" s="5">
        <v>-0.46653212330647897</v>
      </c>
      <c r="C8" s="5">
        <v>-6.0878976459806201E-2</v>
      </c>
      <c r="D8" s="5">
        <v>-0.66199168108807704</v>
      </c>
      <c r="E8" s="5">
        <v>1</v>
      </c>
      <c r="F8" s="5">
        <v>-0.52355437288323003</v>
      </c>
      <c r="G8" s="5">
        <v>-4.5473877500681603E-3</v>
      </c>
      <c r="H8" s="5">
        <v>-2.2606870630546502E-2</v>
      </c>
      <c r="I8" s="5">
        <v>0.23877881025426401</v>
      </c>
    </row>
    <row r="9" spans="1:9" x14ac:dyDescent="0.3">
      <c r="A9" s="11" t="s">
        <v>11</v>
      </c>
      <c r="B9" s="5">
        <v>0.829128422831793</v>
      </c>
      <c r="C9" s="5">
        <v>9.5269692030175695E-3</v>
      </c>
      <c r="D9" s="5">
        <v>0.82584663294280503</v>
      </c>
      <c r="E9" s="5">
        <v>-0.52355437288323003</v>
      </c>
      <c r="F9" s="5">
        <v>1</v>
      </c>
      <c r="G9" s="5">
        <v>-6.4869570286765502E-2</v>
      </c>
      <c r="H9" s="5">
        <v>3.4897091877179098E-2</v>
      </c>
      <c r="I9" s="5">
        <v>-0.19451518302502999</v>
      </c>
    </row>
    <row r="10" spans="1:9" x14ac:dyDescent="0.3">
      <c r="A10" s="11" t="s">
        <v>12</v>
      </c>
      <c r="B10" s="5">
        <v>0.116113748572812</v>
      </c>
      <c r="C10" s="5">
        <v>0.13329718072259999</v>
      </c>
      <c r="D10" s="5">
        <v>-7.0655840531193406E-2</v>
      </c>
      <c r="E10" s="5">
        <v>-4.5473877500681603E-3</v>
      </c>
      <c r="F10" s="5">
        <v>-6.4869570286765502E-2</v>
      </c>
      <c r="G10" s="5">
        <v>1</v>
      </c>
      <c r="H10" s="5">
        <v>-5.8139534883720999E-3</v>
      </c>
      <c r="I10" s="5">
        <v>-2.2625658729381201E-2</v>
      </c>
    </row>
    <row r="11" spans="1:9" x14ac:dyDescent="0.3">
      <c r="A11" s="11" t="s">
        <v>13</v>
      </c>
      <c r="B11" s="5">
        <v>-8.1651432232844906E-2</v>
      </c>
      <c r="C11" s="5">
        <v>8.1045340541535504E-2</v>
      </c>
      <c r="D11" s="5">
        <v>-5.0231744401083703E-2</v>
      </c>
      <c r="E11" s="5">
        <v>-2.2606870630546502E-2</v>
      </c>
      <c r="F11" s="5">
        <v>3.4897091877179098E-2</v>
      </c>
      <c r="G11" s="5">
        <v>-5.8139534883720999E-3</v>
      </c>
      <c r="H11" s="5">
        <v>1</v>
      </c>
      <c r="I11" s="5">
        <v>-2.2625658729381201E-2</v>
      </c>
    </row>
    <row r="12" spans="1:9" x14ac:dyDescent="0.3">
      <c r="A12" s="11" t="s">
        <v>14</v>
      </c>
      <c r="B12" s="5">
        <v>-3.0683628271941099E-2</v>
      </c>
      <c r="C12" s="5">
        <v>2.1578354637067299E-2</v>
      </c>
      <c r="D12" s="5">
        <v>-0.30548447323411998</v>
      </c>
      <c r="E12" s="5">
        <v>0.23877881025426401</v>
      </c>
      <c r="F12" s="5">
        <v>-0.19451518302502999</v>
      </c>
      <c r="G12" s="5">
        <v>-2.2625658729381201E-2</v>
      </c>
      <c r="H12" s="5">
        <v>-2.2625658729381201E-2</v>
      </c>
      <c r="I12" s="5">
        <v>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A2" sqref="A2"/>
    </sheetView>
  </sheetViews>
  <sheetFormatPr defaultRowHeight="14.4" x14ac:dyDescent="0.3"/>
  <cols>
    <col min="1" max="1" width="11.44140625" customWidth="1"/>
    <col min="2" max="2" width="10.88671875" bestFit="1" customWidth="1"/>
    <col min="3" max="3" width="9.5546875" bestFit="1" customWidth="1"/>
    <col min="4" max="4" width="6.33203125" bestFit="1" customWidth="1"/>
    <col min="5" max="5" width="8" bestFit="1" customWidth="1"/>
    <col min="6" max="6" width="5.5546875" bestFit="1" customWidth="1"/>
    <col min="7" max="7" width="13.6640625" bestFit="1" customWidth="1"/>
  </cols>
  <sheetData>
    <row r="1" spans="1:7" s="27" customFormat="1" x14ac:dyDescent="0.3">
      <c r="A1" s="27" t="s">
        <v>83</v>
      </c>
    </row>
    <row r="2" spans="1:7" s="27" customFormat="1" x14ac:dyDescent="0.3">
      <c r="A2" s="27" t="s">
        <v>80</v>
      </c>
    </row>
    <row r="3" spans="1:7" s="27" customFormat="1" x14ac:dyDescent="0.3"/>
    <row r="4" spans="1:7" x14ac:dyDescent="0.3">
      <c r="A4" s="4" t="s">
        <v>17</v>
      </c>
      <c r="B4" s="4" t="s">
        <v>18</v>
      </c>
      <c r="C4" s="4" t="s">
        <v>52</v>
      </c>
      <c r="D4" s="4" t="s">
        <v>53</v>
      </c>
      <c r="E4" s="4" t="s">
        <v>54</v>
      </c>
      <c r="F4" s="4" t="s">
        <v>21</v>
      </c>
      <c r="G4" s="4" t="s">
        <v>22</v>
      </c>
    </row>
    <row r="5" spans="1:7" x14ac:dyDescent="0.3">
      <c r="A5" s="1" t="s">
        <v>7</v>
      </c>
      <c r="B5" s="5">
        <v>213406.25680535912</v>
      </c>
      <c r="C5" s="5">
        <v>24171.71458862866</v>
      </c>
      <c r="D5" s="5">
        <v>8.8287595827295569</v>
      </c>
      <c r="E5" s="6">
        <v>4.2596862940907438E-13</v>
      </c>
      <c r="F5" s="1"/>
      <c r="G5" s="1" t="s">
        <v>55</v>
      </c>
    </row>
    <row r="6" spans="1:7" x14ac:dyDescent="0.3">
      <c r="A6" s="1" t="s">
        <v>56</v>
      </c>
      <c r="B6" s="5">
        <v>2952.21293762404</v>
      </c>
      <c r="C6" s="5">
        <v>628.57107138717686</v>
      </c>
      <c r="D6" s="5">
        <v>4.6967050696572459</v>
      </c>
      <c r="E6" s="6">
        <v>6.8898134542187128E-6</v>
      </c>
      <c r="F6" s="1"/>
      <c r="G6" s="1"/>
    </row>
    <row r="7" spans="1:7" x14ac:dyDescent="0.3">
      <c r="A7" s="1" t="s">
        <v>57</v>
      </c>
      <c r="B7" s="5">
        <v>89.455802411881024</v>
      </c>
      <c r="C7" s="5">
        <v>16.073050766827446</v>
      </c>
      <c r="D7" s="5">
        <v>5.5655770463007199</v>
      </c>
      <c r="E7" s="6">
        <v>1.9871393656932991E-7</v>
      </c>
      <c r="F7" s="1"/>
      <c r="G7" s="1"/>
    </row>
    <row r="8" spans="1:7" x14ac:dyDescent="0.3">
      <c r="A8" s="1" t="s">
        <v>58</v>
      </c>
      <c r="B8" s="5">
        <v>37.827448887262321</v>
      </c>
      <c r="C8" s="5">
        <v>20.801827672427361</v>
      </c>
      <c r="D8" s="5">
        <v>1.8184675636651999</v>
      </c>
      <c r="E8" s="6">
        <v>7.0820598946237906E-2</v>
      </c>
      <c r="F8" s="1"/>
      <c r="G8" s="1"/>
    </row>
    <row r="9" spans="1:7" x14ac:dyDescent="0.3">
      <c r="A9" s="1" t="s">
        <v>59</v>
      </c>
      <c r="B9" s="5">
        <v>123.96669300234174</v>
      </c>
      <c r="C9" s="5">
        <v>14.185719312377316</v>
      </c>
      <c r="D9" s="5">
        <v>8.7388372963349408</v>
      </c>
      <c r="E9" s="6">
        <v>5.9495175236309739E-13</v>
      </c>
      <c r="F9" s="1"/>
      <c r="G9" s="1"/>
    </row>
    <row r="10" spans="1:7" x14ac:dyDescent="0.3">
      <c r="A10" s="1" t="s">
        <v>60</v>
      </c>
      <c r="B10" s="5">
        <v>53216.91524178462</v>
      </c>
      <c r="C10" s="5">
        <v>10353.706531658077</v>
      </c>
      <c r="D10" s="5">
        <v>5.1398902488751803</v>
      </c>
      <c r="E10" s="6">
        <v>1.1478241753646896E-6</v>
      </c>
      <c r="F10" s="1"/>
      <c r="G10" s="1"/>
    </row>
    <row r="11" spans="1:7" x14ac:dyDescent="0.3">
      <c r="A11" s="1" t="s">
        <v>61</v>
      </c>
      <c r="B11" s="5">
        <v>-30659.80332381378</v>
      </c>
      <c r="C11" s="5">
        <v>10402.688040639659</v>
      </c>
      <c r="D11" s="5">
        <v>-2.947296237668251</v>
      </c>
      <c r="E11" s="6">
        <v>3.6773834897812691E-3</v>
      </c>
      <c r="F11" s="1"/>
      <c r="G11" s="1"/>
    </row>
    <row r="12" spans="1:7" x14ac:dyDescent="0.3">
      <c r="A12" s="1" t="s">
        <v>62</v>
      </c>
      <c r="B12" s="5">
        <v>12257.054531955244</v>
      </c>
      <c r="C12" s="5">
        <v>2889.3939827244385</v>
      </c>
      <c r="D12" s="5">
        <v>4.2420848818955266</v>
      </c>
      <c r="E12" s="6">
        <v>4.0796267218759883E-5</v>
      </c>
      <c r="F12" s="1"/>
      <c r="G12" s="1"/>
    </row>
    <row r="13" spans="1:7" x14ac:dyDescent="0.3">
      <c r="A13" s="1" t="s">
        <v>63</v>
      </c>
      <c r="B13" s="5">
        <v>0.30180398757543614</v>
      </c>
      <c r="C13" s="5">
        <v>7.6120963731376348E-2</v>
      </c>
      <c r="D13" s="5">
        <v>3.9647946213670355</v>
      </c>
      <c r="E13" s="6">
        <v>1.1584768634227989E-4</v>
      </c>
      <c r="F13" s="1"/>
      <c r="G13" s="1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>
      <selection activeCell="A2" sqref="A2"/>
    </sheetView>
  </sheetViews>
  <sheetFormatPr defaultRowHeight="14.4" x14ac:dyDescent="0.3"/>
  <cols>
    <col min="1" max="1" width="11.44140625" customWidth="1"/>
    <col min="2" max="2" width="16.44140625" bestFit="1" customWidth="1"/>
    <col min="3" max="5" width="10.88671875" customWidth="1"/>
  </cols>
  <sheetData>
    <row r="1" spans="1:2" s="27" customFormat="1" x14ac:dyDescent="0.3">
      <c r="A1" s="27" t="s">
        <v>84</v>
      </c>
    </row>
    <row r="2" spans="1:2" s="27" customFormat="1" x14ac:dyDescent="0.3">
      <c r="A2" s="27" t="s">
        <v>80</v>
      </c>
    </row>
    <row r="3" spans="1:2" s="27" customFormat="1" x14ac:dyDescent="0.3"/>
    <row r="4" spans="1:2" x14ac:dyDescent="0.3">
      <c r="A4" s="3" t="s">
        <v>26</v>
      </c>
    </row>
    <row r="5" spans="1:2" x14ac:dyDescent="0.3">
      <c r="A5" t="s">
        <v>27</v>
      </c>
      <c r="B5" s="7">
        <v>20</v>
      </c>
    </row>
    <row r="6" spans="1:2" x14ac:dyDescent="0.3">
      <c r="A6" t="s">
        <v>28</v>
      </c>
      <c r="B6" s="7">
        <v>173</v>
      </c>
    </row>
    <row r="7" spans="1:2" x14ac:dyDescent="0.3">
      <c r="A7" t="s">
        <v>30</v>
      </c>
      <c r="B7" s="7">
        <v>164</v>
      </c>
    </row>
    <row r="8" spans="1:2" x14ac:dyDescent="0.3">
      <c r="A8" s="17" t="s">
        <v>32</v>
      </c>
      <c r="B8" s="18">
        <v>0.82973754785980858</v>
      </c>
    </row>
    <row r="9" spans="1:2" x14ac:dyDescent="0.3">
      <c r="A9" s="17" t="s">
        <v>33</v>
      </c>
      <c r="B9" s="18">
        <v>0.82143206238955535</v>
      </c>
    </row>
    <row r="10" spans="1:2" x14ac:dyDescent="0.3">
      <c r="A10" t="s">
        <v>34</v>
      </c>
      <c r="B10" s="2">
        <v>18.601870393100601</v>
      </c>
    </row>
    <row r="11" spans="1:2" x14ac:dyDescent="0.3">
      <c r="A11" t="s">
        <v>35</v>
      </c>
      <c r="B11" s="2">
        <v>18.76591446449066</v>
      </c>
    </row>
    <row r="12" spans="1:2" x14ac:dyDescent="0.3">
      <c r="A12" t="s">
        <v>36</v>
      </c>
      <c r="B12" s="5">
        <v>99.902353791548961</v>
      </c>
    </row>
    <row r="13" spans="1:2" x14ac:dyDescent="0.3">
      <c r="A13" t="s">
        <v>37</v>
      </c>
      <c r="B13" s="9">
        <v>0</v>
      </c>
    </row>
    <row r="14" spans="1:2" x14ac:dyDescent="0.3">
      <c r="A14" t="s">
        <v>38</v>
      </c>
      <c r="B14" s="8">
        <v>-1845.5381552987021</v>
      </c>
    </row>
    <row r="15" spans="1:2" x14ac:dyDescent="0.3">
      <c r="A15" t="s">
        <v>39</v>
      </c>
      <c r="B15" s="8">
        <v>91069073550.260025</v>
      </c>
    </row>
    <row r="16" spans="1:2" x14ac:dyDescent="0.3">
      <c r="A16" t="s">
        <v>40</v>
      </c>
      <c r="B16" s="8">
        <v>18687407622.804764</v>
      </c>
    </row>
    <row r="17" spans="1:7" x14ac:dyDescent="0.3">
      <c r="A17" t="s">
        <v>41</v>
      </c>
      <c r="B17" s="8">
        <v>113947607.45612662</v>
      </c>
    </row>
    <row r="18" spans="1:7" x14ac:dyDescent="0.3">
      <c r="A18" t="s">
        <v>42</v>
      </c>
      <c r="B18" s="8">
        <v>10674.624464407478</v>
      </c>
    </row>
    <row r="19" spans="1:7" x14ac:dyDescent="0.3">
      <c r="A19" t="s">
        <v>29</v>
      </c>
      <c r="B19" s="8">
        <v>8085.4066431838992</v>
      </c>
    </row>
    <row r="20" spans="1:7" x14ac:dyDescent="0.3">
      <c r="A20" s="17" t="s">
        <v>31</v>
      </c>
      <c r="B20" s="19">
        <v>2.2493105130475571E-2</v>
      </c>
    </row>
    <row r="21" spans="1:7" x14ac:dyDescent="0.3">
      <c r="A21" s="17" t="s">
        <v>43</v>
      </c>
      <c r="B21" s="18">
        <v>2.0167104011566175</v>
      </c>
    </row>
    <row r="22" spans="1:7" x14ac:dyDescent="0.3">
      <c r="A22" t="s">
        <v>44</v>
      </c>
      <c r="B22" s="1" t="s">
        <v>45</v>
      </c>
    </row>
    <row r="23" spans="1:7" x14ac:dyDescent="0.3">
      <c r="A23" t="s">
        <v>46</v>
      </c>
      <c r="B23" s="10">
        <v>52.773431811039771</v>
      </c>
    </row>
    <row r="24" spans="1:7" x14ac:dyDescent="0.3">
      <c r="A24" t="s">
        <v>47</v>
      </c>
      <c r="B24" s="9">
        <v>6.1962153433862228E-4</v>
      </c>
    </row>
    <row r="25" spans="1:7" x14ac:dyDescent="0.3">
      <c r="A25" t="s">
        <v>48</v>
      </c>
      <c r="B25" s="5">
        <v>-5.6134279572247897E-2</v>
      </c>
    </row>
    <row r="26" spans="1:7" x14ac:dyDescent="0.3">
      <c r="A26" t="s">
        <v>49</v>
      </c>
      <c r="B26" s="5">
        <v>3.3712056855719723</v>
      </c>
    </row>
    <row r="27" spans="1:7" x14ac:dyDescent="0.3">
      <c r="A27" t="s">
        <v>50</v>
      </c>
      <c r="B27" s="5">
        <v>1.0841181264411528</v>
      </c>
    </row>
    <row r="28" spans="1:7" x14ac:dyDescent="0.3">
      <c r="A28" t="s">
        <v>51</v>
      </c>
      <c r="B28" s="9">
        <v>0.58154957138414898</v>
      </c>
    </row>
    <row r="30" spans="1:7" x14ac:dyDescent="0.3">
      <c r="A30" s="4" t="s">
        <v>17</v>
      </c>
      <c r="B30" s="4" t="s">
        <v>18</v>
      </c>
      <c r="C30" s="4" t="s">
        <v>52</v>
      </c>
      <c r="D30" s="4" t="s">
        <v>53</v>
      </c>
      <c r="E30" s="4" t="s">
        <v>54</v>
      </c>
    </row>
    <row r="31" spans="1:7" x14ac:dyDescent="0.3">
      <c r="A31" s="1" t="s">
        <v>7</v>
      </c>
      <c r="B31" s="5">
        <v>213406.25680535912</v>
      </c>
      <c r="C31" s="5">
        <v>24171.71458862866</v>
      </c>
      <c r="D31" s="5">
        <v>8.8287595827295569</v>
      </c>
      <c r="E31" s="6">
        <v>4.2596862940907438E-13</v>
      </c>
      <c r="F31" s="1"/>
      <c r="G31" s="1" t="s">
        <v>55</v>
      </c>
    </row>
    <row r="32" spans="1:7" x14ac:dyDescent="0.3">
      <c r="A32" s="1" t="s">
        <v>56</v>
      </c>
      <c r="B32" s="5">
        <v>2952.21293762404</v>
      </c>
      <c r="C32" s="5">
        <v>628.57107138717686</v>
      </c>
      <c r="D32" s="5">
        <v>4.6967050696572459</v>
      </c>
      <c r="E32" s="6">
        <v>6.8898134542187128E-6</v>
      </c>
      <c r="F32" s="1"/>
      <c r="G32" s="1"/>
    </row>
    <row r="33" spans="1:7" x14ac:dyDescent="0.3">
      <c r="A33" s="1" t="s">
        <v>57</v>
      </c>
      <c r="B33" s="5">
        <v>89.455802411881024</v>
      </c>
      <c r="C33" s="5">
        <v>16.073050766827446</v>
      </c>
      <c r="D33" s="5">
        <v>5.5655770463007199</v>
      </c>
      <c r="E33" s="6">
        <v>1.9871393656932991E-7</v>
      </c>
      <c r="F33" s="1"/>
      <c r="G33" s="1"/>
    </row>
    <row r="34" spans="1:7" x14ac:dyDescent="0.3">
      <c r="A34" s="1" t="s">
        <v>58</v>
      </c>
      <c r="B34" s="5">
        <v>37.827448887262321</v>
      </c>
      <c r="C34" s="5">
        <v>20.801827672427361</v>
      </c>
      <c r="D34" s="5">
        <v>1.8184675636651999</v>
      </c>
      <c r="E34" s="6">
        <v>7.0820598946237906E-2</v>
      </c>
      <c r="F34" s="1"/>
      <c r="G34" s="1"/>
    </row>
    <row r="35" spans="1:7" x14ac:dyDescent="0.3">
      <c r="A35" s="1" t="s">
        <v>59</v>
      </c>
      <c r="B35" s="5">
        <v>123.96669300234174</v>
      </c>
      <c r="C35" s="5">
        <v>14.185719312377316</v>
      </c>
      <c r="D35" s="5">
        <v>8.7388372963349408</v>
      </c>
      <c r="E35" s="6">
        <v>5.9495175236309739E-13</v>
      </c>
      <c r="F35" s="1"/>
      <c r="G35" s="1"/>
    </row>
    <row r="36" spans="1:7" x14ac:dyDescent="0.3">
      <c r="A36" s="1" t="s">
        <v>60</v>
      </c>
      <c r="B36" s="5">
        <v>53216.91524178462</v>
      </c>
      <c r="C36" s="5">
        <v>10353.706531658077</v>
      </c>
      <c r="D36" s="5">
        <v>5.1398902488751803</v>
      </c>
      <c r="E36" s="6">
        <v>1.1478241753646896E-6</v>
      </c>
      <c r="F36" s="1"/>
      <c r="G36" s="1"/>
    </row>
    <row r="37" spans="1:7" x14ac:dyDescent="0.3">
      <c r="A37" s="1" t="s">
        <v>61</v>
      </c>
      <c r="B37" s="5">
        <v>-30659.80332381378</v>
      </c>
      <c r="C37" s="5">
        <v>10402.688040639659</v>
      </c>
      <c r="D37" s="5">
        <v>-2.947296237668251</v>
      </c>
      <c r="E37" s="6">
        <v>3.6773834897812691E-3</v>
      </c>
      <c r="F37" s="1"/>
      <c r="G37" s="1"/>
    </row>
    <row r="38" spans="1:7" x14ac:dyDescent="0.3">
      <c r="A38" s="1" t="s">
        <v>62</v>
      </c>
      <c r="B38" s="5">
        <v>12257.054531955244</v>
      </c>
      <c r="C38" s="5">
        <v>2889.3939827244385</v>
      </c>
      <c r="D38" s="5">
        <v>4.2420848818955266</v>
      </c>
      <c r="E38" s="6">
        <v>4.0796267218759883E-5</v>
      </c>
      <c r="F38" s="1"/>
      <c r="G38" s="1"/>
    </row>
    <row r="39" spans="1:7" x14ac:dyDescent="0.3">
      <c r="A39" s="1" t="s">
        <v>63</v>
      </c>
      <c r="B39" s="5">
        <v>0.30180398757543614</v>
      </c>
      <c r="C39" s="5">
        <v>7.6120963731376348E-2</v>
      </c>
      <c r="D39" s="5">
        <v>3.9647946213670355</v>
      </c>
      <c r="E39" s="6">
        <v>1.1584768634227989E-4</v>
      </c>
      <c r="F39" s="1"/>
      <c r="G39" s="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6"/>
  <sheetViews>
    <sheetView zoomScaleNormal="100" workbookViewId="0">
      <pane xSplit="2" ySplit="4" topLeftCell="D5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2" sqref="A2"/>
    </sheetView>
  </sheetViews>
  <sheetFormatPr defaultRowHeight="14.4" x14ac:dyDescent="0.3"/>
  <cols>
    <col min="1" max="1" width="11.44140625" customWidth="1"/>
    <col min="2" max="2" width="6.88671875" bestFit="1" customWidth="1"/>
    <col min="3" max="3" width="11.109375" style="16" bestFit="1" customWidth="1"/>
    <col min="4" max="6" width="11.109375" style="16" customWidth="1"/>
    <col min="7" max="7" width="11.109375" style="16" bestFit="1" customWidth="1"/>
    <col min="8" max="10" width="11.109375" style="16" customWidth="1"/>
    <col min="11" max="15" width="11.109375" customWidth="1"/>
    <col min="16" max="16" width="10.88671875" bestFit="1" customWidth="1"/>
    <col min="17" max="17" width="7.44140625" bestFit="1" customWidth="1"/>
    <col min="18" max="18" width="8.6640625" bestFit="1" customWidth="1"/>
  </cols>
  <sheetData>
    <row r="1" spans="1:18" s="27" customFormat="1" x14ac:dyDescent="0.3">
      <c r="A1" s="27" t="s">
        <v>85</v>
      </c>
      <c r="C1" s="28"/>
      <c r="D1" s="28"/>
      <c r="E1" s="28"/>
      <c r="F1" s="28"/>
      <c r="G1" s="28"/>
      <c r="H1" s="28"/>
      <c r="I1" s="28"/>
      <c r="J1" s="28"/>
    </row>
    <row r="2" spans="1:18" s="27" customFormat="1" x14ac:dyDescent="0.3">
      <c r="A2" s="27" t="s">
        <v>80</v>
      </c>
      <c r="C2" s="28"/>
      <c r="D2" s="28"/>
      <c r="E2" s="28"/>
      <c r="F2" s="28"/>
      <c r="G2" s="28"/>
      <c r="H2" s="28"/>
      <c r="I2" s="28"/>
      <c r="J2" s="28"/>
    </row>
    <row r="3" spans="1:18" s="27" customFormat="1" x14ac:dyDescent="0.3">
      <c r="C3" s="28"/>
      <c r="D3" s="28"/>
      <c r="E3" s="28"/>
      <c r="F3" s="28"/>
      <c r="G3" s="28"/>
      <c r="H3" s="28"/>
      <c r="I3" s="28"/>
      <c r="J3" s="28"/>
    </row>
    <row r="4" spans="1:18" x14ac:dyDescent="0.3">
      <c r="A4" s="4" t="s">
        <v>0</v>
      </c>
      <c r="B4" s="4" t="s">
        <v>1</v>
      </c>
      <c r="C4" s="15" t="s">
        <v>74</v>
      </c>
      <c r="D4" s="15" t="s">
        <v>75</v>
      </c>
      <c r="E4" s="15" t="s">
        <v>76</v>
      </c>
      <c r="F4" s="15" t="s">
        <v>73</v>
      </c>
      <c r="G4" s="15" t="s">
        <v>77</v>
      </c>
      <c r="H4" s="15"/>
      <c r="I4" s="15"/>
      <c r="J4" s="15"/>
      <c r="K4" s="4"/>
      <c r="L4" s="4"/>
      <c r="M4" s="4"/>
      <c r="N4" s="4"/>
      <c r="O4" s="4"/>
      <c r="P4" s="4" t="s">
        <v>23</v>
      </c>
      <c r="Q4" s="4" t="s">
        <v>24</v>
      </c>
      <c r="R4" s="4" t="s">
        <v>25</v>
      </c>
    </row>
    <row r="5" spans="1:18" x14ac:dyDescent="0.3">
      <c r="A5" s="1">
        <v>2000</v>
      </c>
      <c r="B5" s="1">
        <v>1</v>
      </c>
      <c r="C5" s="16">
        <v>341930.19857357402</v>
      </c>
      <c r="D5" s="16">
        <f>+[1]DATA_2014!$F2</f>
        <v>2664</v>
      </c>
      <c r="E5" s="16">
        <f>+D5*C5/1000</f>
        <v>910902.04900000116</v>
      </c>
      <c r="G5" s="16">
        <v>327475.86632164998</v>
      </c>
      <c r="K5" s="2"/>
      <c r="L5" s="2"/>
      <c r="M5" s="2"/>
      <c r="N5" s="2"/>
      <c r="O5" s="2"/>
      <c r="P5" s="2">
        <v>14454.332251923899</v>
      </c>
      <c r="Q5" s="6">
        <v>4.2272757165710502E-2</v>
      </c>
      <c r="R5" s="5">
        <v>1.35408344341472</v>
      </c>
    </row>
    <row r="6" spans="1:18" x14ac:dyDescent="0.3">
      <c r="A6" s="1">
        <v>2000</v>
      </c>
      <c r="B6" s="1">
        <v>2</v>
      </c>
      <c r="C6" s="16">
        <v>325745.09876079601</v>
      </c>
      <c r="D6" s="16">
        <f>+[1]DATA_2014!$F3</f>
        <v>2663</v>
      </c>
      <c r="E6" s="16">
        <f t="shared" ref="E6:E69" si="0">+D6*C6/1000</f>
        <v>867459.19799999974</v>
      </c>
      <c r="G6" s="16">
        <v>330274.755525571</v>
      </c>
      <c r="K6" s="2"/>
      <c r="L6" s="2"/>
      <c r="M6" s="2"/>
      <c r="N6" s="2"/>
      <c r="O6" s="2"/>
      <c r="P6" s="2">
        <v>-4529.65676477534</v>
      </c>
      <c r="Q6" s="6">
        <v>-1.39055254614947E-2</v>
      </c>
      <c r="R6" s="5">
        <v>-0.42433874651783998</v>
      </c>
    </row>
    <row r="7" spans="1:18" x14ac:dyDescent="0.3">
      <c r="A7" s="1">
        <v>2000</v>
      </c>
      <c r="B7" s="1">
        <v>3</v>
      </c>
      <c r="C7" s="16">
        <v>332894.17029257299</v>
      </c>
      <c r="D7" s="16">
        <f>+[1]DATA_2014!$F4</f>
        <v>2666</v>
      </c>
      <c r="E7" s="16">
        <f t="shared" si="0"/>
        <v>887495.85799999966</v>
      </c>
      <c r="G7" s="16">
        <v>325334.30881175498</v>
      </c>
      <c r="K7" s="2"/>
      <c r="L7" s="2"/>
      <c r="M7" s="2"/>
      <c r="N7" s="2"/>
      <c r="O7" s="2"/>
      <c r="P7" s="2">
        <v>7559.8614808186503</v>
      </c>
      <c r="Q7" s="6">
        <v>2.2709503966904701E-2</v>
      </c>
      <c r="R7" s="5">
        <v>0.70820865933275601</v>
      </c>
    </row>
    <row r="8" spans="1:18" x14ac:dyDescent="0.3">
      <c r="A8" s="1">
        <v>2000</v>
      </c>
      <c r="B8" s="1">
        <v>4</v>
      </c>
      <c r="C8" s="16">
        <v>332425.86873597599</v>
      </c>
      <c r="D8" s="16">
        <f>+[1]DATA_2014!$F5</f>
        <v>2674</v>
      </c>
      <c r="E8" s="16">
        <f t="shared" si="0"/>
        <v>888906.77299999981</v>
      </c>
      <c r="G8" s="16">
        <v>337526.417441684</v>
      </c>
      <c r="K8" s="2"/>
      <c r="L8" s="2"/>
      <c r="M8" s="2"/>
      <c r="N8" s="2"/>
      <c r="O8" s="2"/>
      <c r="P8" s="2">
        <v>-5100.5487057077098</v>
      </c>
      <c r="Q8" s="6">
        <v>-1.5343416940150199E-2</v>
      </c>
      <c r="R8" s="5">
        <v>-0.47781996666154702</v>
      </c>
    </row>
    <row r="9" spans="1:18" x14ac:dyDescent="0.3">
      <c r="A9" s="1">
        <v>2000</v>
      </c>
      <c r="B9" s="1">
        <v>5</v>
      </c>
      <c r="C9" s="16">
        <v>342628.31142643798</v>
      </c>
      <c r="D9" s="16">
        <f>+[1]DATA_2014!$F6</f>
        <v>2678</v>
      </c>
      <c r="E9" s="16">
        <f t="shared" si="0"/>
        <v>917558.61800000095</v>
      </c>
      <c r="G9" s="16">
        <v>345711.09127109498</v>
      </c>
      <c r="K9" s="2"/>
      <c r="L9" s="2"/>
      <c r="M9" s="2"/>
      <c r="N9" s="2"/>
      <c r="O9" s="2"/>
      <c r="P9" s="2">
        <v>-3082.7798446576298</v>
      </c>
      <c r="Q9" s="6">
        <v>-8.9974463342604102E-3</v>
      </c>
      <c r="R9" s="5">
        <v>-0.28879515667615102</v>
      </c>
    </row>
    <row r="10" spans="1:18" x14ac:dyDescent="0.3">
      <c r="A10" s="1">
        <v>2000</v>
      </c>
      <c r="B10" s="1">
        <v>6</v>
      </c>
      <c r="C10" s="16">
        <v>371746.92016338703</v>
      </c>
      <c r="D10" s="16">
        <f>+[1]DATA_2014!$F7</f>
        <v>2693</v>
      </c>
      <c r="E10" s="16">
        <f t="shared" si="0"/>
        <v>1001114.4560000013</v>
      </c>
      <c r="G10" s="16">
        <v>364909.29691987199</v>
      </c>
      <c r="K10" s="2"/>
      <c r="L10" s="2"/>
      <c r="M10" s="2"/>
      <c r="N10" s="2"/>
      <c r="O10" s="2"/>
      <c r="P10" s="2">
        <v>6837.6232435142201</v>
      </c>
      <c r="Q10" s="6">
        <v>1.8393220959326301E-2</v>
      </c>
      <c r="R10" s="5">
        <v>0.64054930141223998</v>
      </c>
    </row>
    <row r="11" spans="1:18" x14ac:dyDescent="0.3">
      <c r="A11" s="1">
        <v>2000</v>
      </c>
      <c r="B11" s="1">
        <v>7</v>
      </c>
      <c r="C11" s="16">
        <v>380663.90504232602</v>
      </c>
      <c r="D11" s="16">
        <f>+[1]DATA_2014!$F8</f>
        <v>2717</v>
      </c>
      <c r="E11" s="16">
        <f t="shared" si="0"/>
        <v>1034263.8299999997</v>
      </c>
      <c r="G11" s="16">
        <v>379591.800016906</v>
      </c>
      <c r="K11" s="2"/>
      <c r="L11" s="2"/>
      <c r="M11" s="2"/>
      <c r="N11" s="2"/>
      <c r="O11" s="2"/>
      <c r="P11" s="2">
        <v>1072.1050254199099</v>
      </c>
      <c r="Q11" s="6">
        <v>2.8164084149262798E-3</v>
      </c>
      <c r="R11" s="5">
        <v>0.100434917312046</v>
      </c>
    </row>
    <row r="12" spans="1:18" x14ac:dyDescent="0.3">
      <c r="A12" s="1">
        <v>2000</v>
      </c>
      <c r="B12" s="1">
        <v>8</v>
      </c>
      <c r="C12" s="16">
        <v>390215.29290701897</v>
      </c>
      <c r="D12" s="16">
        <f>+[1]DATA_2014!$F9</f>
        <v>2721</v>
      </c>
      <c r="E12" s="16">
        <f t="shared" si="0"/>
        <v>1061775.8119999985</v>
      </c>
      <c r="G12" s="16">
        <v>382472.36000473902</v>
      </c>
      <c r="K12" s="2"/>
      <c r="L12" s="2"/>
      <c r="M12" s="2"/>
      <c r="N12" s="2"/>
      <c r="O12" s="2"/>
      <c r="P12" s="2">
        <v>7742.9329022800703</v>
      </c>
      <c r="Q12" s="6">
        <v>1.9842720270128001E-2</v>
      </c>
      <c r="R12" s="5">
        <v>0.72535881033542804</v>
      </c>
    </row>
    <row r="13" spans="1:18" x14ac:dyDescent="0.3">
      <c r="A13" s="1">
        <v>2000</v>
      </c>
      <c r="B13" s="1">
        <v>9</v>
      </c>
      <c r="C13" s="16">
        <v>397847.38760542701</v>
      </c>
      <c r="D13" s="16">
        <f>+[1]DATA_2014!$F10</f>
        <v>2727</v>
      </c>
      <c r="E13" s="16">
        <f t="shared" si="0"/>
        <v>1084929.8259999994</v>
      </c>
      <c r="G13" s="16">
        <v>385627.50971384201</v>
      </c>
      <c r="K13" s="2"/>
      <c r="L13" s="2"/>
      <c r="M13" s="2"/>
      <c r="N13" s="2"/>
      <c r="O13" s="2"/>
      <c r="P13" s="2">
        <v>12219.8778915849</v>
      </c>
      <c r="Q13" s="6">
        <v>3.0714988390734801E-2</v>
      </c>
      <c r="R13" s="5">
        <v>1.14475951189944</v>
      </c>
    </row>
    <row r="14" spans="1:18" x14ac:dyDescent="0.3">
      <c r="A14" s="1">
        <v>2000</v>
      </c>
      <c r="B14" s="1">
        <v>10</v>
      </c>
      <c r="C14" s="16">
        <v>366879.25843108498</v>
      </c>
      <c r="D14" s="16">
        <f>+[1]DATA_2014!$F11</f>
        <v>2728</v>
      </c>
      <c r="E14" s="16">
        <f t="shared" si="0"/>
        <v>1000846.6169999997</v>
      </c>
      <c r="G14" s="16">
        <v>371919.31465415499</v>
      </c>
      <c r="K14" s="2"/>
      <c r="L14" s="2"/>
      <c r="M14" s="2"/>
      <c r="N14" s="2"/>
      <c r="O14" s="2"/>
      <c r="P14" s="2">
        <v>-5040.0562230698397</v>
      </c>
      <c r="Q14" s="6">
        <v>-1.3737642854553899E-2</v>
      </c>
      <c r="R14" s="5">
        <v>-0.47215302420005101</v>
      </c>
    </row>
    <row r="15" spans="1:18" x14ac:dyDescent="0.3">
      <c r="A15" s="1">
        <v>2000</v>
      </c>
      <c r="B15" s="1">
        <v>11</v>
      </c>
      <c r="C15" s="16">
        <v>350679.47385861602</v>
      </c>
      <c r="D15" s="16">
        <f>+[1]DATA_2014!$F12</f>
        <v>2716</v>
      </c>
      <c r="E15" s="16">
        <f t="shared" si="0"/>
        <v>952445.45100000105</v>
      </c>
      <c r="G15" s="16">
        <v>342592.847591803</v>
      </c>
      <c r="K15" s="2"/>
      <c r="L15" s="2"/>
      <c r="M15" s="2"/>
      <c r="N15" s="2"/>
      <c r="O15" s="2"/>
      <c r="P15" s="2">
        <v>8086.6262668125601</v>
      </c>
      <c r="Q15" s="6">
        <v>2.3059879090821401E-2</v>
      </c>
      <c r="R15" s="5">
        <v>0.757556042723178</v>
      </c>
    </row>
    <row r="16" spans="1:18" x14ac:dyDescent="0.3">
      <c r="A16" s="1">
        <v>2000</v>
      </c>
      <c r="B16" s="1">
        <v>12</v>
      </c>
      <c r="C16" s="16">
        <v>352579.82888482598</v>
      </c>
      <c r="D16" s="16">
        <f>+[1]DATA_2014!$F13</f>
        <v>2735</v>
      </c>
      <c r="E16" s="16">
        <f t="shared" si="0"/>
        <v>964305.83199999901</v>
      </c>
      <c r="F16" s="16">
        <f>SUM(E5:E16)</f>
        <v>11572004.32</v>
      </c>
      <c r="G16" s="16">
        <v>348362.25336712901</v>
      </c>
      <c r="K16" s="2"/>
      <c r="L16" s="2"/>
      <c r="M16" s="2"/>
      <c r="N16" s="2"/>
      <c r="O16" s="2"/>
      <c r="P16" s="2">
        <v>4217.5755176971998</v>
      </c>
      <c r="Q16" s="6">
        <v>1.19620442582803E-2</v>
      </c>
      <c r="R16" s="5">
        <v>0.39510294078821301</v>
      </c>
    </row>
    <row r="17" spans="1:18" x14ac:dyDescent="0.3">
      <c r="A17" s="1">
        <v>2001</v>
      </c>
      <c r="B17" s="1">
        <v>1</v>
      </c>
      <c r="C17" s="16">
        <v>338627.13626453502</v>
      </c>
      <c r="D17" s="16">
        <f>+[1]DATA_2014!$F14</f>
        <v>2752</v>
      </c>
      <c r="E17" s="16">
        <f t="shared" si="0"/>
        <v>931901.87900000031</v>
      </c>
      <c r="G17" s="16">
        <v>336849.35731003102</v>
      </c>
      <c r="K17" s="2"/>
      <c r="L17" s="2"/>
      <c r="M17" s="2"/>
      <c r="N17" s="2"/>
      <c r="O17" s="2"/>
      <c r="P17" s="2">
        <v>1777.77895450348</v>
      </c>
      <c r="Q17" s="6">
        <v>5.2499601009963898E-3</v>
      </c>
      <c r="R17" s="5">
        <v>0.16654252900709901</v>
      </c>
    </row>
    <row r="18" spans="1:18" x14ac:dyDescent="0.3">
      <c r="A18" s="1">
        <v>2001</v>
      </c>
      <c r="B18" s="1">
        <v>2</v>
      </c>
      <c r="C18" s="16">
        <v>325474.54759319598</v>
      </c>
      <c r="D18" s="16">
        <f>+[1]DATA_2014!$F15</f>
        <v>2763</v>
      </c>
      <c r="E18" s="16">
        <f t="shared" si="0"/>
        <v>899286.17500000051</v>
      </c>
      <c r="G18" s="16">
        <v>327269.66816245503</v>
      </c>
      <c r="K18" s="2"/>
      <c r="L18" s="2"/>
      <c r="M18" s="2"/>
      <c r="N18" s="2"/>
      <c r="O18" s="2"/>
      <c r="P18" s="2">
        <v>-1795.12056925864</v>
      </c>
      <c r="Q18" s="6">
        <v>-5.5153946215859596E-3</v>
      </c>
      <c r="R18" s="5">
        <v>-0.16816709339463201</v>
      </c>
    </row>
    <row r="19" spans="1:18" x14ac:dyDescent="0.3">
      <c r="A19" s="1">
        <v>2001</v>
      </c>
      <c r="B19" s="1">
        <v>3</v>
      </c>
      <c r="C19" s="16">
        <v>333145.67122302199</v>
      </c>
      <c r="D19" s="16">
        <f>+[1]DATA_2014!$F16</f>
        <v>2780</v>
      </c>
      <c r="E19" s="16">
        <f t="shared" si="0"/>
        <v>926144.96600000106</v>
      </c>
      <c r="G19" s="16">
        <v>332948.92307484098</v>
      </c>
      <c r="K19" s="2"/>
      <c r="L19" s="2"/>
      <c r="M19" s="2"/>
      <c r="N19" s="2"/>
      <c r="O19" s="2"/>
      <c r="P19" s="2">
        <v>196.748148180253</v>
      </c>
      <c r="Q19" s="6">
        <v>5.9057693128043698E-4</v>
      </c>
      <c r="R19" s="5">
        <v>1.8431388273777001E-2</v>
      </c>
    </row>
    <row r="20" spans="1:18" x14ac:dyDescent="0.3">
      <c r="A20" s="1">
        <v>2001</v>
      </c>
      <c r="B20" s="1">
        <v>4</v>
      </c>
      <c r="C20" s="16">
        <v>329408.59017569001</v>
      </c>
      <c r="D20" s="16">
        <f>+[1]DATA_2014!$F17</f>
        <v>2789</v>
      </c>
      <c r="E20" s="16">
        <f t="shared" si="0"/>
        <v>918720.55799999938</v>
      </c>
      <c r="G20" s="16">
        <v>338966.91083353403</v>
      </c>
      <c r="K20" s="2"/>
      <c r="L20" s="2"/>
      <c r="M20" s="2"/>
      <c r="N20" s="2"/>
      <c r="O20" s="2"/>
      <c r="P20" s="2">
        <v>-9558.3206578440095</v>
      </c>
      <c r="Q20" s="6">
        <v>-2.9016610200560001E-2</v>
      </c>
      <c r="R20" s="5">
        <v>-0.89542453598385896</v>
      </c>
    </row>
    <row r="21" spans="1:18" x14ac:dyDescent="0.3">
      <c r="A21" s="1">
        <v>2001</v>
      </c>
      <c r="B21" s="1">
        <v>5</v>
      </c>
      <c r="C21" s="16">
        <v>332376.911639461</v>
      </c>
      <c r="D21" s="16">
        <f>+[1]DATA_2014!$F18</f>
        <v>2818</v>
      </c>
      <c r="E21" s="16">
        <f t="shared" si="0"/>
        <v>936638.13700000104</v>
      </c>
      <c r="G21" s="16">
        <v>342651.48701906099</v>
      </c>
      <c r="K21" s="2"/>
      <c r="L21" s="2"/>
      <c r="M21" s="2"/>
      <c r="N21" s="2"/>
      <c r="O21" s="2"/>
      <c r="P21" s="2">
        <v>-10274.575379600499</v>
      </c>
      <c r="Q21" s="6">
        <v>-3.0912422072041101E-2</v>
      </c>
      <c r="R21" s="5">
        <v>-0.96252335750631302</v>
      </c>
    </row>
    <row r="22" spans="1:18" x14ac:dyDescent="0.3">
      <c r="A22" s="1">
        <v>2001</v>
      </c>
      <c r="B22" s="1">
        <v>6</v>
      </c>
      <c r="C22" s="16">
        <v>364700.78837452101</v>
      </c>
      <c r="D22" s="16">
        <f>+[1]DATA_2014!$F19</f>
        <v>2873</v>
      </c>
      <c r="E22" s="16">
        <f t="shared" si="0"/>
        <v>1047785.3649999989</v>
      </c>
      <c r="G22" s="16">
        <v>356744.13557346299</v>
      </c>
      <c r="K22" s="2"/>
      <c r="L22" s="2"/>
      <c r="M22" s="2"/>
      <c r="N22" s="2"/>
      <c r="O22" s="2"/>
      <c r="P22" s="2">
        <v>7956.6528010583097</v>
      </c>
      <c r="Q22" s="6">
        <v>2.18169333730296E-2</v>
      </c>
      <c r="R22" s="5">
        <v>0.74538011408160298</v>
      </c>
    </row>
    <row r="23" spans="1:18" x14ac:dyDescent="0.3">
      <c r="A23" s="1">
        <v>2001</v>
      </c>
      <c r="B23" s="1">
        <v>7</v>
      </c>
      <c r="C23" s="16">
        <v>374072.723529412</v>
      </c>
      <c r="D23" s="16">
        <f>+[1]DATA_2014!$F20</f>
        <v>2890</v>
      </c>
      <c r="E23" s="16">
        <f t="shared" si="0"/>
        <v>1081070.1710000008</v>
      </c>
      <c r="G23" s="16">
        <v>378433.25659324997</v>
      </c>
      <c r="K23" s="2"/>
      <c r="L23" s="2"/>
      <c r="M23" s="2"/>
      <c r="N23" s="2"/>
      <c r="O23" s="2"/>
      <c r="P23" s="2">
        <v>-4360.53306383773</v>
      </c>
      <c r="Q23" s="6">
        <v>-1.16569126524268E-2</v>
      </c>
      <c r="R23" s="5">
        <v>-0.40849521951588202</v>
      </c>
    </row>
    <row r="24" spans="1:18" x14ac:dyDescent="0.3">
      <c r="A24" s="1">
        <v>2001</v>
      </c>
      <c r="B24" s="1">
        <v>8</v>
      </c>
      <c r="C24" s="16">
        <v>366952.69907248399</v>
      </c>
      <c r="D24" s="16">
        <f>+[1]DATA_2014!$F21</f>
        <v>2911</v>
      </c>
      <c r="E24" s="16">
        <f t="shared" si="0"/>
        <v>1068199.3070000007</v>
      </c>
      <c r="G24" s="16">
        <v>379723.83866250899</v>
      </c>
      <c r="K24" s="2"/>
      <c r="L24" s="2"/>
      <c r="M24" s="2"/>
      <c r="N24" s="2"/>
      <c r="O24" s="2"/>
      <c r="P24" s="2">
        <v>-12771.139590025399</v>
      </c>
      <c r="Q24" s="6">
        <v>-3.4803231103915901E-2</v>
      </c>
      <c r="R24" s="5">
        <v>-1.1964017687562001</v>
      </c>
    </row>
    <row r="25" spans="1:18" x14ac:dyDescent="0.3">
      <c r="A25" s="1">
        <v>2001</v>
      </c>
      <c r="B25" s="1">
        <v>9</v>
      </c>
      <c r="C25" s="16">
        <v>378850.97232661402</v>
      </c>
      <c r="D25" s="16">
        <f>+[1]DATA_2014!$F22</f>
        <v>2927</v>
      </c>
      <c r="E25" s="16">
        <f t="shared" si="0"/>
        <v>1108896.7959999994</v>
      </c>
      <c r="G25" s="16">
        <v>377458.085230859</v>
      </c>
      <c r="K25" s="2"/>
      <c r="L25" s="2"/>
      <c r="M25" s="2"/>
      <c r="N25" s="2"/>
      <c r="O25" s="2"/>
      <c r="P25" s="2">
        <v>1392.8870957552001</v>
      </c>
      <c r="Q25" s="6">
        <v>3.6766095311862299E-3</v>
      </c>
      <c r="R25" s="5">
        <v>0.13048581712635601</v>
      </c>
    </row>
    <row r="26" spans="1:18" x14ac:dyDescent="0.3">
      <c r="A26" s="1">
        <v>2001</v>
      </c>
      <c r="B26" s="1">
        <v>10</v>
      </c>
      <c r="C26" s="16">
        <v>362712.15614275902</v>
      </c>
      <c r="D26" s="16">
        <f>+[1]DATA_2014!$F23</f>
        <v>2914</v>
      </c>
      <c r="E26" s="16">
        <f t="shared" si="0"/>
        <v>1056943.2229999998</v>
      </c>
      <c r="G26" s="16">
        <v>365773.78783146199</v>
      </c>
      <c r="K26" s="2"/>
      <c r="L26" s="2"/>
      <c r="M26" s="2"/>
      <c r="N26" s="2"/>
      <c r="O26" s="2"/>
      <c r="P26" s="2">
        <v>-3061.6316887027901</v>
      </c>
      <c r="Q26" s="6">
        <v>-8.4409403899266405E-3</v>
      </c>
      <c r="R26" s="5">
        <v>-0.286813995088186</v>
      </c>
    </row>
    <row r="27" spans="1:18" x14ac:dyDescent="0.3">
      <c r="A27" s="1">
        <v>2001</v>
      </c>
      <c r="B27" s="1">
        <v>11</v>
      </c>
      <c r="C27" s="16">
        <v>344747.01541623799</v>
      </c>
      <c r="D27" s="16">
        <f>+[1]DATA_2014!$F24</f>
        <v>2919</v>
      </c>
      <c r="E27" s="16">
        <f t="shared" si="0"/>
        <v>1006316.5379999987</v>
      </c>
      <c r="G27" s="16">
        <v>345806.50347349403</v>
      </c>
      <c r="K27" s="2"/>
      <c r="L27" s="2"/>
      <c r="M27" s="2"/>
      <c r="N27" s="2"/>
      <c r="O27" s="2"/>
      <c r="P27" s="2">
        <v>-1059.48805725598</v>
      </c>
      <c r="Q27" s="6">
        <v>-3.0732334433027099E-3</v>
      </c>
      <c r="R27" s="5">
        <v>-9.9252958339531405E-2</v>
      </c>
    </row>
    <row r="28" spans="1:18" x14ac:dyDescent="0.3">
      <c r="A28" s="1">
        <v>2001</v>
      </c>
      <c r="B28" s="1">
        <v>12</v>
      </c>
      <c r="C28" s="16">
        <v>362395.193216855</v>
      </c>
      <c r="D28" s="16">
        <f>+[1]DATA_2014!$F25</f>
        <v>2919</v>
      </c>
      <c r="E28" s="16">
        <f t="shared" si="0"/>
        <v>1057831.5689999997</v>
      </c>
      <c r="F28" s="16">
        <f>SUM(E17:E28)</f>
        <v>12039734.684</v>
      </c>
      <c r="G28" s="16">
        <v>347067.30866557598</v>
      </c>
      <c r="K28" s="2"/>
      <c r="L28" s="2"/>
      <c r="M28" s="2"/>
      <c r="N28" s="2"/>
      <c r="O28" s="2"/>
      <c r="P28" s="2">
        <v>15327.884551279099</v>
      </c>
      <c r="Q28" s="6">
        <v>4.22960481766297E-2</v>
      </c>
      <c r="R28" s="5">
        <v>1.43591791939727</v>
      </c>
    </row>
    <row r="29" spans="1:18" x14ac:dyDescent="0.3">
      <c r="A29" s="1">
        <v>2002</v>
      </c>
      <c r="B29" s="1">
        <v>1</v>
      </c>
      <c r="C29" s="16">
        <v>351080.94897260302</v>
      </c>
      <c r="D29" s="16">
        <f>+[1]DATA_2014!$F26</f>
        <v>2920</v>
      </c>
      <c r="E29" s="16">
        <f t="shared" si="0"/>
        <v>1025156.3710000009</v>
      </c>
      <c r="F29" s="26">
        <f>F28/F16-1</f>
        <v>4.0419131471599812E-2</v>
      </c>
      <c r="G29" s="16">
        <v>339602.72254361497</v>
      </c>
      <c r="K29" s="2"/>
      <c r="L29" s="2"/>
      <c r="M29" s="2"/>
      <c r="N29" s="2"/>
      <c r="O29" s="2"/>
      <c r="P29" s="2">
        <v>11478.2264289879</v>
      </c>
      <c r="Q29" s="6">
        <v>3.2693959790691E-2</v>
      </c>
      <c r="R29" s="5">
        <v>1.07528152088721</v>
      </c>
    </row>
    <row r="30" spans="1:18" x14ac:dyDescent="0.3">
      <c r="A30" s="1">
        <v>2002</v>
      </c>
      <c r="B30" s="1">
        <v>2</v>
      </c>
      <c r="C30" s="16">
        <v>337833.66643859103</v>
      </c>
      <c r="D30" s="16">
        <f>+[1]DATA_2014!$F27</f>
        <v>2923</v>
      </c>
      <c r="E30" s="16">
        <f t="shared" si="0"/>
        <v>987487.80700000154</v>
      </c>
      <c r="G30" s="16">
        <v>331757.52752578299</v>
      </c>
      <c r="K30" s="2"/>
      <c r="L30" s="2"/>
      <c r="M30" s="2"/>
      <c r="N30" s="2"/>
      <c r="O30" s="2"/>
      <c r="P30" s="2">
        <v>6076.13891280798</v>
      </c>
      <c r="Q30" s="6">
        <v>1.79855932561785E-2</v>
      </c>
      <c r="R30" s="5">
        <v>0.56921336512284004</v>
      </c>
    </row>
    <row r="31" spans="1:18" x14ac:dyDescent="0.3">
      <c r="A31" s="1">
        <v>2002</v>
      </c>
      <c r="B31" s="1">
        <v>3</v>
      </c>
      <c r="C31" s="16">
        <v>321130.99245024001</v>
      </c>
      <c r="D31" s="16">
        <f>+[1]DATA_2014!$F28</f>
        <v>2914</v>
      </c>
      <c r="E31" s="16">
        <f t="shared" si="0"/>
        <v>935775.71199999936</v>
      </c>
      <c r="G31" s="16">
        <v>334058.56445011101</v>
      </c>
      <c r="K31" s="2"/>
      <c r="L31" s="2"/>
      <c r="M31" s="2"/>
      <c r="N31" s="2"/>
      <c r="O31" s="2"/>
      <c r="P31" s="2">
        <v>-12927.571999870899</v>
      </c>
      <c r="Q31" s="6">
        <v>-4.0256382298180203E-2</v>
      </c>
      <c r="R31" s="5">
        <v>-1.21105637420552</v>
      </c>
    </row>
    <row r="32" spans="1:18" x14ac:dyDescent="0.3">
      <c r="A32" s="1">
        <v>2002</v>
      </c>
      <c r="B32" s="1">
        <v>4</v>
      </c>
      <c r="C32" s="16">
        <v>339559.05635245901</v>
      </c>
      <c r="D32" s="16">
        <f>+[1]DATA_2014!$F29</f>
        <v>2928</v>
      </c>
      <c r="E32" s="16">
        <f t="shared" si="0"/>
        <v>994228.91700000002</v>
      </c>
      <c r="G32" s="16">
        <v>339145.28635933402</v>
      </c>
      <c r="K32" s="2"/>
      <c r="L32" s="2"/>
      <c r="M32" s="2"/>
      <c r="N32" s="2"/>
      <c r="O32" s="2"/>
      <c r="P32" s="2">
        <v>413.76999312517</v>
      </c>
      <c r="Q32" s="6">
        <v>1.2185508982439899E-3</v>
      </c>
      <c r="R32" s="5">
        <v>3.8762018701904502E-2</v>
      </c>
    </row>
    <row r="33" spans="1:18" x14ac:dyDescent="0.3">
      <c r="A33" s="1">
        <v>2002</v>
      </c>
      <c r="B33" s="1">
        <v>5</v>
      </c>
      <c r="C33" s="16">
        <v>355401.54742547398</v>
      </c>
      <c r="D33" s="16">
        <f>+[1]DATA_2014!$F30</f>
        <v>2952</v>
      </c>
      <c r="E33" s="16">
        <f t="shared" si="0"/>
        <v>1049145.3679999991</v>
      </c>
      <c r="G33" s="16">
        <v>357759.58087345801</v>
      </c>
      <c r="K33" s="2"/>
      <c r="L33" s="2"/>
      <c r="M33" s="2"/>
      <c r="N33" s="2"/>
      <c r="O33" s="2"/>
      <c r="P33" s="2">
        <v>-2358.03344798333</v>
      </c>
      <c r="Q33" s="6">
        <v>-6.63484294051306E-3</v>
      </c>
      <c r="R33" s="5">
        <v>-0.22090083410856701</v>
      </c>
    </row>
    <row r="34" spans="1:18" x14ac:dyDescent="0.3">
      <c r="A34" s="1">
        <v>2002</v>
      </c>
      <c r="B34" s="1">
        <v>6</v>
      </c>
      <c r="C34" s="16">
        <v>375184.57957244699</v>
      </c>
      <c r="D34" s="16">
        <f>+[1]DATA_2014!$F31</f>
        <v>2947</v>
      </c>
      <c r="E34" s="16">
        <f t="shared" si="0"/>
        <v>1105668.9560000012</v>
      </c>
      <c r="G34" s="16">
        <v>366303.25162460702</v>
      </c>
      <c r="K34" s="2"/>
      <c r="L34" s="2"/>
      <c r="M34" s="2"/>
      <c r="N34" s="2"/>
      <c r="O34" s="2"/>
      <c r="P34" s="2">
        <v>8881.3279478393997</v>
      </c>
      <c r="Q34" s="6">
        <v>2.36718896015406E-2</v>
      </c>
      <c r="R34" s="5">
        <v>0.83200378406308395</v>
      </c>
    </row>
    <row r="35" spans="1:18" x14ac:dyDescent="0.3">
      <c r="A35" s="1">
        <v>2002</v>
      </c>
      <c r="B35" s="1">
        <v>7</v>
      </c>
      <c r="C35" s="16">
        <v>371178.37773293001</v>
      </c>
      <c r="D35" s="16">
        <f>+[1]DATA_2014!$F32</f>
        <v>2973</v>
      </c>
      <c r="E35" s="16">
        <f t="shared" si="0"/>
        <v>1103513.317000001</v>
      </c>
      <c r="G35" s="16">
        <v>375684.69305101002</v>
      </c>
      <c r="K35" s="2"/>
      <c r="L35" s="2"/>
      <c r="M35" s="2"/>
      <c r="N35" s="2"/>
      <c r="O35" s="2"/>
      <c r="P35" s="2">
        <v>-4506.31531807996</v>
      </c>
      <c r="Q35" s="6">
        <v>-1.2140565260302799E-2</v>
      </c>
      <c r="R35" s="5">
        <v>-0.42215211721081303</v>
      </c>
    </row>
    <row r="36" spans="1:18" x14ac:dyDescent="0.3">
      <c r="A36" s="1">
        <v>2002</v>
      </c>
      <c r="B36" s="1">
        <v>8</v>
      </c>
      <c r="C36" s="16">
        <v>375272.36986301403</v>
      </c>
      <c r="D36" s="16">
        <f>+[1]DATA_2014!$F33</f>
        <v>2993</v>
      </c>
      <c r="E36" s="16">
        <f t="shared" si="0"/>
        <v>1123190.2030000009</v>
      </c>
      <c r="G36" s="16">
        <v>381480.41674969101</v>
      </c>
      <c r="K36" s="2"/>
      <c r="L36" s="2"/>
      <c r="M36" s="2"/>
      <c r="N36" s="2"/>
      <c r="O36" s="2"/>
      <c r="P36" s="2">
        <v>-6208.0468866772098</v>
      </c>
      <c r="Q36" s="6">
        <v>-1.6542776354527101E-2</v>
      </c>
      <c r="R36" s="5">
        <v>-0.58157051869850596</v>
      </c>
    </row>
    <row r="37" spans="1:18" x14ac:dyDescent="0.3">
      <c r="A37" s="1">
        <v>2002</v>
      </c>
      <c r="B37" s="1">
        <v>9</v>
      </c>
      <c r="C37" s="16">
        <v>392073.03156146198</v>
      </c>
      <c r="D37" s="16">
        <f>+[1]DATA_2014!$F34</f>
        <v>3010</v>
      </c>
      <c r="E37" s="16">
        <f t="shared" si="0"/>
        <v>1180139.8250000004</v>
      </c>
      <c r="G37" s="16">
        <v>385507.97196033603</v>
      </c>
      <c r="K37" s="2"/>
      <c r="L37" s="2"/>
      <c r="M37" s="2"/>
      <c r="N37" s="2"/>
      <c r="O37" s="2"/>
      <c r="P37" s="2">
        <v>6565.0596011262396</v>
      </c>
      <c r="Q37" s="6">
        <v>1.6744481442603602E-2</v>
      </c>
      <c r="R37" s="5">
        <v>0.61501550925900905</v>
      </c>
    </row>
    <row r="38" spans="1:18" x14ac:dyDescent="0.3">
      <c r="A38" s="1">
        <v>2002</v>
      </c>
      <c r="B38" s="1">
        <v>10</v>
      </c>
      <c r="C38" s="16">
        <v>383835.53703703702</v>
      </c>
      <c r="D38" s="16">
        <f>+[1]DATA_2014!$F35</f>
        <v>3024</v>
      </c>
      <c r="E38" s="16">
        <f t="shared" si="0"/>
        <v>1160718.6640000001</v>
      </c>
      <c r="G38" s="16">
        <v>382505.07432361302</v>
      </c>
      <c r="K38" s="2"/>
      <c r="L38" s="2"/>
      <c r="M38" s="2"/>
      <c r="N38" s="2"/>
      <c r="O38" s="2"/>
      <c r="P38" s="2">
        <v>1330.4627134238301</v>
      </c>
      <c r="Q38" s="6">
        <v>3.4662311981171401E-3</v>
      </c>
      <c r="R38" s="5">
        <v>0.12463789408798399</v>
      </c>
    </row>
    <row r="39" spans="1:18" x14ac:dyDescent="0.3">
      <c r="A39" s="1">
        <v>2002</v>
      </c>
      <c r="B39" s="1">
        <v>11</v>
      </c>
      <c r="C39" s="16">
        <v>363693.06871489901</v>
      </c>
      <c r="D39" s="16">
        <f>+[1]DATA_2014!$F36</f>
        <v>3027</v>
      </c>
      <c r="E39" s="16">
        <f t="shared" si="0"/>
        <v>1100898.9189999993</v>
      </c>
      <c r="G39" s="16">
        <v>360470.03279213601</v>
      </c>
      <c r="K39" s="2"/>
      <c r="L39" s="2"/>
      <c r="M39" s="2"/>
      <c r="N39" s="2"/>
      <c r="O39" s="2"/>
      <c r="P39" s="2">
        <v>3223.0359227630502</v>
      </c>
      <c r="Q39" s="6">
        <v>8.8619668616495093E-3</v>
      </c>
      <c r="R39" s="5">
        <v>0.301934361579619</v>
      </c>
    </row>
    <row r="40" spans="1:18" x14ac:dyDescent="0.3">
      <c r="A40" s="1">
        <v>2002</v>
      </c>
      <c r="B40" s="1">
        <v>12</v>
      </c>
      <c r="C40" s="16">
        <v>350003.08724171901</v>
      </c>
      <c r="D40" s="16">
        <f>+[1]DATA_2014!$F37</f>
        <v>3049</v>
      </c>
      <c r="E40" s="16">
        <f t="shared" si="0"/>
        <v>1067159.4130000013</v>
      </c>
      <c r="F40" s="16">
        <f>SUM(E29:E40)</f>
        <v>12833083.472000005</v>
      </c>
      <c r="G40" s="16">
        <v>351747.25120731298</v>
      </c>
      <c r="K40" s="2"/>
      <c r="L40" s="2"/>
      <c r="M40" s="2"/>
      <c r="N40" s="2"/>
      <c r="O40" s="2"/>
      <c r="P40" s="2">
        <v>-1744.16396559431</v>
      </c>
      <c r="Q40" s="6">
        <v>-4.98328165999794E-3</v>
      </c>
      <c r="R40" s="5">
        <v>-0.16339347312965399</v>
      </c>
    </row>
    <row r="41" spans="1:18" x14ac:dyDescent="0.3">
      <c r="A41" s="1">
        <v>2003</v>
      </c>
      <c r="B41" s="1">
        <v>1</v>
      </c>
      <c r="C41" s="16">
        <v>335834.46307843801</v>
      </c>
      <c r="D41" s="16">
        <f>+[1]DATA_2014!$F38</f>
        <v>3047</v>
      </c>
      <c r="E41" s="16">
        <f t="shared" si="0"/>
        <v>1023287.6090000006</v>
      </c>
      <c r="F41" s="26">
        <f>F40/F28-1</f>
        <v>6.5894208537195631E-2</v>
      </c>
      <c r="G41" s="16">
        <v>332401.41999640799</v>
      </c>
      <c r="K41" s="2"/>
      <c r="L41" s="2"/>
      <c r="M41" s="2"/>
      <c r="N41" s="2"/>
      <c r="O41" s="2"/>
      <c r="P41" s="2">
        <v>3433.0430820298502</v>
      </c>
      <c r="Q41" s="6">
        <v>1.0222426401866999E-2</v>
      </c>
      <c r="R41" s="5">
        <v>0.32160785547788401</v>
      </c>
    </row>
    <row r="42" spans="1:18" x14ac:dyDescent="0.3">
      <c r="A42" s="1">
        <v>2003</v>
      </c>
      <c r="B42" s="1">
        <v>2</v>
      </c>
      <c r="C42" s="16">
        <v>327446.47581699397</v>
      </c>
      <c r="D42" s="16">
        <f>+[1]DATA_2014!$F39</f>
        <v>3060</v>
      </c>
      <c r="E42" s="16">
        <f t="shared" si="0"/>
        <v>1001986.2160000015</v>
      </c>
      <c r="G42" s="16">
        <v>326892.87894413498</v>
      </c>
      <c r="K42" s="2"/>
      <c r="L42" s="2"/>
      <c r="M42" s="2"/>
      <c r="N42" s="2"/>
      <c r="O42" s="2"/>
      <c r="P42" s="2">
        <v>553.59687285823702</v>
      </c>
      <c r="Q42" s="6">
        <v>1.6906484379683401E-3</v>
      </c>
      <c r="R42" s="5">
        <v>5.1861016254398602E-2</v>
      </c>
    </row>
    <row r="43" spans="1:18" x14ac:dyDescent="0.3">
      <c r="A43" s="1">
        <v>2003</v>
      </c>
      <c r="B43" s="1">
        <v>3</v>
      </c>
      <c r="C43" s="16">
        <v>347516.647727273</v>
      </c>
      <c r="D43" s="16">
        <f>+[1]DATA_2014!$F40</f>
        <v>3080</v>
      </c>
      <c r="E43" s="16">
        <f t="shared" si="0"/>
        <v>1070351.2750000008</v>
      </c>
      <c r="G43" s="16">
        <v>335686.03651854902</v>
      </c>
      <c r="K43" s="2"/>
      <c r="L43" s="2"/>
      <c r="M43" s="2"/>
      <c r="N43" s="2"/>
      <c r="O43" s="2"/>
      <c r="P43" s="2">
        <v>11830.6112087239</v>
      </c>
      <c r="Q43" s="6">
        <v>3.4043293425207101E-2</v>
      </c>
      <c r="R43" s="5">
        <v>1.1082929660121299</v>
      </c>
    </row>
    <row r="44" spans="1:18" x14ac:dyDescent="0.3">
      <c r="A44" s="1">
        <v>2003</v>
      </c>
      <c r="B44" s="1">
        <v>4</v>
      </c>
      <c r="C44" s="16">
        <v>336558.56600713602</v>
      </c>
      <c r="D44" s="16">
        <f>+[1]DATA_2014!$F41</f>
        <v>3083</v>
      </c>
      <c r="E44" s="16">
        <f t="shared" si="0"/>
        <v>1037610.0590000004</v>
      </c>
      <c r="G44" s="16">
        <v>349628.193710091</v>
      </c>
      <c r="K44" s="2"/>
      <c r="L44" s="2"/>
      <c r="M44" s="2"/>
      <c r="N44" s="2"/>
      <c r="O44" s="2"/>
      <c r="P44" s="2">
        <v>-13069.6277029546</v>
      </c>
      <c r="Q44" s="6">
        <v>-3.8833145321511497E-2</v>
      </c>
      <c r="R44" s="5">
        <v>-1.2243641681759201</v>
      </c>
    </row>
    <row r="45" spans="1:18" x14ac:dyDescent="0.3">
      <c r="A45" s="1">
        <v>2003</v>
      </c>
      <c r="B45" s="1">
        <v>5</v>
      </c>
      <c r="C45" s="16">
        <v>350578.04432222602</v>
      </c>
      <c r="D45" s="16">
        <f>+[1]DATA_2014!$F42</f>
        <v>3091</v>
      </c>
      <c r="E45" s="16">
        <f t="shared" si="0"/>
        <v>1083636.7350000008</v>
      </c>
      <c r="G45" s="16">
        <v>349369.98847159097</v>
      </c>
      <c r="K45" s="2"/>
      <c r="L45" s="2"/>
      <c r="M45" s="2"/>
      <c r="N45" s="2"/>
      <c r="O45" s="2"/>
      <c r="P45" s="2">
        <v>1208.0558506349901</v>
      </c>
      <c r="Q45" s="6">
        <v>3.4458970554489001E-3</v>
      </c>
      <c r="R45" s="5">
        <v>0.113170805648763</v>
      </c>
    </row>
    <row r="46" spans="1:18" x14ac:dyDescent="0.3">
      <c r="A46" s="1">
        <v>2003</v>
      </c>
      <c r="B46" s="1">
        <v>6</v>
      </c>
      <c r="C46" s="16">
        <v>380093.96512754302</v>
      </c>
      <c r="D46" s="16">
        <f>+[1]DATA_2014!$F43</f>
        <v>3097</v>
      </c>
      <c r="E46" s="16">
        <f t="shared" si="0"/>
        <v>1177151.0100000007</v>
      </c>
      <c r="G46" s="16">
        <v>371999.56355737598</v>
      </c>
      <c r="K46" s="2"/>
      <c r="L46" s="2"/>
      <c r="M46" s="2"/>
      <c r="N46" s="2"/>
      <c r="O46" s="2"/>
      <c r="P46" s="2">
        <v>8094.4015701670396</v>
      </c>
      <c r="Q46" s="6">
        <v>2.1295790811756001E-2</v>
      </c>
      <c r="R46" s="5">
        <v>0.75828443400105505</v>
      </c>
    </row>
    <row r="47" spans="1:18" x14ac:dyDescent="0.3">
      <c r="A47" s="1">
        <v>2003</v>
      </c>
      <c r="B47" s="1">
        <v>7</v>
      </c>
      <c r="C47" s="16">
        <v>364260.88578761602</v>
      </c>
      <c r="D47" s="16">
        <f>+[1]DATA_2014!$F44</f>
        <v>3117</v>
      </c>
      <c r="E47" s="16">
        <f t="shared" si="0"/>
        <v>1135401.1809999989</v>
      </c>
      <c r="G47" s="16">
        <v>383879.71358279203</v>
      </c>
      <c r="K47" s="2"/>
      <c r="L47" s="2"/>
      <c r="M47" s="2"/>
      <c r="N47" s="2"/>
      <c r="O47" s="2"/>
      <c r="P47" s="2">
        <v>-19618.827795175501</v>
      </c>
      <c r="Q47" s="6">
        <v>-5.3859276580726201E-2</v>
      </c>
      <c r="R47" s="5">
        <v>-1.8378939568872701</v>
      </c>
    </row>
    <row r="48" spans="1:18" x14ac:dyDescent="0.3">
      <c r="A48" s="1">
        <v>2003</v>
      </c>
      <c r="B48" s="1">
        <v>8</v>
      </c>
      <c r="C48" s="16">
        <v>386830.97690827498</v>
      </c>
      <c r="D48" s="16">
        <f>+[1]DATA_2014!$F45</f>
        <v>3118</v>
      </c>
      <c r="E48" s="16">
        <f t="shared" si="0"/>
        <v>1206138.9860000014</v>
      </c>
      <c r="G48" s="16">
        <v>381383.210593494</v>
      </c>
      <c r="K48" s="2"/>
      <c r="L48" s="2"/>
      <c r="M48" s="2"/>
      <c r="N48" s="2"/>
      <c r="O48" s="2"/>
      <c r="P48" s="2">
        <v>5447.7663147802796</v>
      </c>
      <c r="Q48" s="6">
        <v>1.4083066351927799E-2</v>
      </c>
      <c r="R48" s="5">
        <v>0.51034735066744796</v>
      </c>
    </row>
    <row r="49" spans="1:18" x14ac:dyDescent="0.3">
      <c r="A49" s="1">
        <v>2003</v>
      </c>
      <c r="B49" s="1">
        <v>9</v>
      </c>
      <c r="C49" s="16">
        <v>389374.05001603102</v>
      </c>
      <c r="D49" s="16">
        <f>+[1]DATA_2014!$F46</f>
        <v>3119</v>
      </c>
      <c r="E49" s="16">
        <f t="shared" si="0"/>
        <v>1214457.6620000007</v>
      </c>
      <c r="G49" s="16">
        <v>384552.53114029998</v>
      </c>
      <c r="K49" s="2"/>
      <c r="L49" s="2"/>
      <c r="M49" s="2"/>
      <c r="N49" s="2"/>
      <c r="O49" s="2"/>
      <c r="P49" s="2">
        <v>4821.5188757304604</v>
      </c>
      <c r="Q49" s="6">
        <v>1.2382743214479601E-2</v>
      </c>
      <c r="R49" s="5">
        <v>0.45168042134005798</v>
      </c>
    </row>
    <row r="50" spans="1:18" x14ac:dyDescent="0.3">
      <c r="A50" s="1">
        <v>2003</v>
      </c>
      <c r="B50" s="1">
        <v>10</v>
      </c>
      <c r="C50" s="16">
        <v>382927.53547351499</v>
      </c>
      <c r="D50" s="16">
        <f>+[1]DATA_2014!$F47</f>
        <v>3115</v>
      </c>
      <c r="E50" s="16">
        <f t="shared" si="0"/>
        <v>1192819.2729999993</v>
      </c>
      <c r="G50" s="16">
        <v>378732.138232122</v>
      </c>
      <c r="K50" s="2"/>
      <c r="L50" s="2"/>
      <c r="M50" s="2"/>
      <c r="N50" s="2"/>
      <c r="O50" s="2"/>
      <c r="P50" s="2">
        <v>4195.3972413937399</v>
      </c>
      <c r="Q50" s="6">
        <v>1.0956112717791001E-2</v>
      </c>
      <c r="R50" s="5">
        <v>0.39302527741210103</v>
      </c>
    </row>
    <row r="51" spans="1:18" x14ac:dyDescent="0.3">
      <c r="A51" s="1">
        <v>2003</v>
      </c>
      <c r="B51" s="1">
        <v>11</v>
      </c>
      <c r="C51" s="16">
        <v>356894.51755233499</v>
      </c>
      <c r="D51" s="16">
        <f>+[1]DATA_2014!$F48</f>
        <v>3105</v>
      </c>
      <c r="E51" s="16">
        <f t="shared" si="0"/>
        <v>1108157.4770000002</v>
      </c>
      <c r="G51" s="16">
        <v>362916.93174708</v>
      </c>
      <c r="K51" s="2"/>
      <c r="L51" s="2"/>
      <c r="M51" s="2"/>
      <c r="N51" s="2"/>
      <c r="O51" s="2"/>
      <c r="P51" s="2">
        <v>-6022.4141947447197</v>
      </c>
      <c r="Q51" s="6">
        <v>-1.6874493438699598E-2</v>
      </c>
      <c r="R51" s="5">
        <v>-0.56418042759493103</v>
      </c>
    </row>
    <row r="52" spans="1:18" x14ac:dyDescent="0.3">
      <c r="A52" s="1">
        <v>2003</v>
      </c>
      <c r="B52" s="1">
        <v>12</v>
      </c>
      <c r="C52" s="16">
        <v>368097.86500485602</v>
      </c>
      <c r="D52" s="16">
        <f>+[1]DATA_2014!$F49</f>
        <v>3089</v>
      </c>
      <c r="E52" s="16">
        <f t="shared" si="0"/>
        <v>1137054.3050000002</v>
      </c>
      <c r="F52" s="16">
        <f>SUM(E41:E52)</f>
        <v>13388051.788000006</v>
      </c>
      <c r="G52" s="16">
        <v>355859.15985478897</v>
      </c>
      <c r="K52" s="2"/>
      <c r="L52" s="2"/>
      <c r="M52" s="2"/>
      <c r="N52" s="2"/>
      <c r="O52" s="2"/>
      <c r="P52" s="2">
        <v>12238.705150067201</v>
      </c>
      <c r="Q52" s="6">
        <v>3.3248508925488397E-2</v>
      </c>
      <c r="R52" s="5">
        <v>1.1465232515555801</v>
      </c>
    </row>
    <row r="53" spans="1:18" x14ac:dyDescent="0.3">
      <c r="A53" s="1">
        <v>2004</v>
      </c>
      <c r="B53" s="1">
        <v>1</v>
      </c>
      <c r="C53" s="16">
        <v>345293.67849080899</v>
      </c>
      <c r="D53" s="16">
        <f>+[1]DATA_2014!$F50</f>
        <v>3101</v>
      </c>
      <c r="E53" s="16">
        <f t="shared" si="0"/>
        <v>1070755.6969999988</v>
      </c>
      <c r="F53" s="26">
        <f>F52/F40-1</f>
        <v>4.3245126333890438E-2</v>
      </c>
      <c r="G53" s="16">
        <v>335554.43149788398</v>
      </c>
      <c r="K53" s="2"/>
      <c r="L53" s="2"/>
      <c r="M53" s="2"/>
      <c r="N53" s="2"/>
      <c r="O53" s="2"/>
      <c r="P53" s="2">
        <v>9739.2469929250692</v>
      </c>
      <c r="Q53" s="6">
        <v>2.8205691559407699E-2</v>
      </c>
      <c r="R53" s="5">
        <v>0.91237373505726105</v>
      </c>
    </row>
    <row r="54" spans="1:18" x14ac:dyDescent="0.3">
      <c r="A54" s="1">
        <v>2004</v>
      </c>
      <c r="B54" s="1">
        <v>2</v>
      </c>
      <c r="C54" s="16">
        <v>336351.63695090398</v>
      </c>
      <c r="D54" s="16">
        <f>+[1]DATA_2014!$F51</f>
        <v>3096</v>
      </c>
      <c r="E54" s="16">
        <f t="shared" si="0"/>
        <v>1041344.6679999987</v>
      </c>
      <c r="G54" s="16">
        <v>334693.70109239599</v>
      </c>
      <c r="K54" s="2"/>
      <c r="L54" s="2"/>
      <c r="M54" s="2"/>
      <c r="N54" s="2"/>
      <c r="O54" s="2"/>
      <c r="P54" s="2">
        <v>1657.93585850822</v>
      </c>
      <c r="Q54" s="6">
        <v>4.9291743412868301E-3</v>
      </c>
      <c r="R54" s="5">
        <v>0.15531561452454801</v>
      </c>
    </row>
    <row r="55" spans="1:18" x14ac:dyDescent="0.3">
      <c r="A55" s="1">
        <v>2004</v>
      </c>
      <c r="B55" s="1">
        <v>3</v>
      </c>
      <c r="C55" s="16">
        <v>338049.255009696</v>
      </c>
      <c r="D55" s="16">
        <f>+[1]DATA_2014!$F52</f>
        <v>3094</v>
      </c>
      <c r="E55" s="16">
        <f t="shared" si="0"/>
        <v>1045924.3949999994</v>
      </c>
      <c r="G55" s="16">
        <v>334513.65467568301</v>
      </c>
      <c r="K55" s="2"/>
      <c r="L55" s="2"/>
      <c r="M55" s="2"/>
      <c r="N55" s="2"/>
      <c r="O55" s="2"/>
      <c r="P55" s="2">
        <v>3535.6003340130601</v>
      </c>
      <c r="Q55" s="6">
        <v>1.04588319057578E-2</v>
      </c>
      <c r="R55" s="5">
        <v>0.331215430182284</v>
      </c>
    </row>
    <row r="56" spans="1:18" x14ac:dyDescent="0.3">
      <c r="A56" s="1">
        <v>2004</v>
      </c>
      <c r="B56" s="1">
        <v>4</v>
      </c>
      <c r="C56" s="16">
        <v>324422.392061955</v>
      </c>
      <c r="D56" s="16">
        <f>+[1]DATA_2014!$F53</f>
        <v>3099</v>
      </c>
      <c r="E56" s="16">
        <f t="shared" si="0"/>
        <v>1005384.9929999986</v>
      </c>
      <c r="G56" s="16">
        <v>339775.64419086999</v>
      </c>
      <c r="K56" s="2"/>
      <c r="L56" s="2"/>
      <c r="M56" s="2"/>
      <c r="N56" s="2"/>
      <c r="O56" s="2"/>
      <c r="P56" s="2">
        <v>-15353.252128914301</v>
      </c>
      <c r="Q56" s="6">
        <v>-4.7324884177483803E-2</v>
      </c>
      <c r="R56" s="5">
        <v>-1.4382943568747399</v>
      </c>
    </row>
    <row r="57" spans="1:18" x14ac:dyDescent="0.3">
      <c r="A57" s="1">
        <v>2004</v>
      </c>
      <c r="B57" s="1">
        <v>5</v>
      </c>
      <c r="C57" s="16">
        <v>349740.60683209798</v>
      </c>
      <c r="D57" s="16">
        <f>+[1]DATA_2014!$F54</f>
        <v>3103</v>
      </c>
      <c r="E57" s="16">
        <f t="shared" si="0"/>
        <v>1085245.1029999999</v>
      </c>
      <c r="G57" s="16">
        <v>342191.40930289798</v>
      </c>
      <c r="K57" s="2"/>
      <c r="L57" s="2"/>
      <c r="M57" s="2"/>
      <c r="N57" s="2"/>
      <c r="O57" s="2"/>
      <c r="P57" s="2">
        <v>7549.1975291999997</v>
      </c>
      <c r="Q57" s="6">
        <v>2.15851330435421E-2</v>
      </c>
      <c r="R57" s="5">
        <v>0.70720965916612599</v>
      </c>
    </row>
    <row r="58" spans="1:18" x14ac:dyDescent="0.3">
      <c r="A58" s="1">
        <v>2004</v>
      </c>
      <c r="B58" s="1">
        <v>6</v>
      </c>
      <c r="C58" s="16">
        <v>384729.39616613399</v>
      </c>
      <c r="D58" s="16">
        <f>+[1]DATA_2014!$F55</f>
        <v>3130</v>
      </c>
      <c r="E58" s="16">
        <f t="shared" si="0"/>
        <v>1204203.0099999993</v>
      </c>
      <c r="G58" s="16">
        <v>372681.35140473902</v>
      </c>
      <c r="K58" s="2"/>
      <c r="L58" s="2"/>
      <c r="M58" s="2"/>
      <c r="N58" s="2"/>
      <c r="O58" s="2"/>
      <c r="P58" s="2">
        <v>12048.044761395</v>
      </c>
      <c r="Q58" s="6">
        <v>3.1315633485392298E-2</v>
      </c>
      <c r="R58" s="5">
        <v>1.1286621652655699</v>
      </c>
    </row>
    <row r="59" spans="1:18" x14ac:dyDescent="0.3">
      <c r="A59" s="1">
        <v>2004</v>
      </c>
      <c r="B59" s="1">
        <v>7</v>
      </c>
      <c r="C59" s="16">
        <v>395677.29688493302</v>
      </c>
      <c r="D59" s="16">
        <f>+[1]DATA_2014!$F56</f>
        <v>3146</v>
      </c>
      <c r="E59" s="16">
        <f t="shared" si="0"/>
        <v>1244800.7759999994</v>
      </c>
      <c r="G59" s="16">
        <v>396810.11963198701</v>
      </c>
      <c r="K59" s="2"/>
      <c r="L59" s="2"/>
      <c r="M59" s="2"/>
      <c r="N59" s="2"/>
      <c r="O59" s="2"/>
      <c r="P59" s="2">
        <v>-1132.8227470536899</v>
      </c>
      <c r="Q59" s="6">
        <v>-2.8629965782017799E-3</v>
      </c>
      <c r="R59" s="5">
        <v>-0.10612296018758099</v>
      </c>
    </row>
    <row r="60" spans="1:18" x14ac:dyDescent="0.3">
      <c r="A60" s="1">
        <v>2004</v>
      </c>
      <c r="B60" s="1">
        <v>8</v>
      </c>
      <c r="C60" s="16">
        <v>376911.86111989903</v>
      </c>
      <c r="D60" s="16">
        <f>+[1]DATA_2014!$F57</f>
        <v>3161</v>
      </c>
      <c r="E60" s="16">
        <f t="shared" si="0"/>
        <v>1191418.3930000006</v>
      </c>
      <c r="G60" s="16">
        <v>390836.76429740002</v>
      </c>
      <c r="K60" s="2"/>
      <c r="L60" s="2"/>
      <c r="M60" s="2"/>
      <c r="N60" s="2"/>
      <c r="O60" s="2"/>
      <c r="P60" s="2">
        <v>-13924.903177501301</v>
      </c>
      <c r="Q60" s="6">
        <v>-3.6944720009943401E-2</v>
      </c>
      <c r="R60" s="5">
        <v>-1.30448646918974</v>
      </c>
    </row>
    <row r="61" spans="1:18" x14ac:dyDescent="0.3">
      <c r="A61" s="1">
        <v>2004</v>
      </c>
      <c r="B61" s="1">
        <v>9</v>
      </c>
      <c r="C61" s="16">
        <v>368214.06971608801</v>
      </c>
      <c r="D61" s="16">
        <f>+[1]DATA_2014!$F58</f>
        <v>3170</v>
      </c>
      <c r="E61" s="16">
        <f t="shared" si="0"/>
        <v>1167238.6009999991</v>
      </c>
      <c r="G61" s="16">
        <v>385993.59499880997</v>
      </c>
      <c r="K61" s="2"/>
      <c r="L61" s="2"/>
      <c r="M61" s="2"/>
      <c r="N61" s="2"/>
      <c r="O61" s="2"/>
      <c r="P61" s="2">
        <v>-17779.525282721399</v>
      </c>
      <c r="Q61" s="6">
        <v>-4.8285838986083199E-2</v>
      </c>
      <c r="R61" s="5">
        <v>-1.66558789416938</v>
      </c>
    </row>
    <row r="62" spans="1:18" x14ac:dyDescent="0.3">
      <c r="A62" s="1">
        <v>2004</v>
      </c>
      <c r="B62" s="1">
        <v>10</v>
      </c>
      <c r="C62" s="16">
        <v>371925.539923954</v>
      </c>
      <c r="D62" s="16">
        <f>+[1]DATA_2014!$F59</f>
        <v>3156</v>
      </c>
      <c r="E62" s="16">
        <f t="shared" si="0"/>
        <v>1173797.0039999988</v>
      </c>
      <c r="G62" s="16">
        <v>374801.12513360899</v>
      </c>
      <c r="K62" s="2"/>
      <c r="L62" s="2"/>
      <c r="M62" s="2"/>
      <c r="N62" s="2"/>
      <c r="O62" s="2"/>
      <c r="P62" s="2">
        <v>-2875.5852096543499</v>
      </c>
      <c r="Q62" s="6">
        <v>-7.7316153395712199E-3</v>
      </c>
      <c r="R62" s="5">
        <v>-0.26938514036184102</v>
      </c>
    </row>
    <row r="63" spans="1:18" x14ac:dyDescent="0.3">
      <c r="A63" s="1">
        <v>2004</v>
      </c>
      <c r="B63" s="1">
        <v>11</v>
      </c>
      <c r="C63" s="16">
        <v>385072.62377798802</v>
      </c>
      <c r="D63" s="16">
        <f>+[1]DATA_2014!$F60</f>
        <v>3171</v>
      </c>
      <c r="E63" s="16">
        <f t="shared" si="0"/>
        <v>1221065.29</v>
      </c>
      <c r="G63" s="16">
        <v>357245.10060401598</v>
      </c>
      <c r="K63" s="2"/>
      <c r="L63" s="2"/>
      <c r="M63" s="2"/>
      <c r="N63" s="2"/>
      <c r="O63" s="2"/>
      <c r="P63" s="2">
        <v>27827.523173972299</v>
      </c>
      <c r="Q63" s="6">
        <v>7.2265649271437402E-2</v>
      </c>
      <c r="R63" s="5">
        <v>2.6068854475169498</v>
      </c>
    </row>
    <row r="64" spans="1:18" x14ac:dyDescent="0.3">
      <c r="A64" s="1">
        <v>2004</v>
      </c>
      <c r="B64" s="1">
        <v>12</v>
      </c>
      <c r="C64" s="16">
        <v>375126.60892800998</v>
      </c>
      <c r="D64" s="16">
        <f>+[1]DATA_2014!$F61</f>
        <v>3181</v>
      </c>
      <c r="E64" s="16">
        <f t="shared" si="0"/>
        <v>1193277.7429999998</v>
      </c>
      <c r="F64" s="16">
        <f>SUM(E53:E64)</f>
        <v>13644455.672999993</v>
      </c>
      <c r="G64" s="16">
        <v>365932.64613799099</v>
      </c>
      <c r="K64" s="2"/>
      <c r="L64" s="2"/>
      <c r="M64" s="2"/>
      <c r="N64" s="2"/>
      <c r="O64" s="2"/>
      <c r="P64" s="2">
        <v>9193.9627900193409</v>
      </c>
      <c r="Q64" s="6">
        <v>2.4508959298549099E-2</v>
      </c>
      <c r="R64" s="5">
        <v>0.86129145064305301</v>
      </c>
    </row>
    <row r="65" spans="1:18" x14ac:dyDescent="0.3">
      <c r="A65" s="1">
        <v>2005</v>
      </c>
      <c r="B65" s="1">
        <v>1</v>
      </c>
      <c r="C65" s="16">
        <v>359542.314285714</v>
      </c>
      <c r="D65" s="16">
        <f>+[1]DATA_2014!$F62</f>
        <v>3185</v>
      </c>
      <c r="E65" s="16">
        <f t="shared" si="0"/>
        <v>1145142.270999999</v>
      </c>
      <c r="F65" s="26">
        <f>F64/F52-1</f>
        <v>1.9151695038243544E-2</v>
      </c>
      <c r="G65" s="16">
        <v>340337.09638375399</v>
      </c>
      <c r="K65" s="2"/>
      <c r="L65" s="2"/>
      <c r="M65" s="2"/>
      <c r="N65" s="2"/>
      <c r="O65" s="2"/>
      <c r="P65" s="2">
        <v>19205.217901960699</v>
      </c>
      <c r="Q65" s="6">
        <v>5.3415737561001202E-2</v>
      </c>
      <c r="R65" s="5">
        <v>1.79914693636267</v>
      </c>
    </row>
    <row r="66" spans="1:18" x14ac:dyDescent="0.3">
      <c r="A66" s="1">
        <v>2005</v>
      </c>
      <c r="B66" s="1">
        <v>2</v>
      </c>
      <c r="C66" s="16">
        <v>339510.13840830402</v>
      </c>
      <c r="D66" s="16">
        <f>+[1]DATA_2014!$F63</f>
        <v>3179</v>
      </c>
      <c r="E66" s="16">
        <f t="shared" si="0"/>
        <v>1079302.7299999986</v>
      </c>
      <c r="G66" s="16">
        <v>341697.916618952</v>
      </c>
      <c r="K66" s="2"/>
      <c r="L66" s="2"/>
      <c r="M66" s="2"/>
      <c r="N66" s="2"/>
      <c r="O66" s="2"/>
      <c r="P66" s="2">
        <v>-2187.7782106470499</v>
      </c>
      <c r="Q66" s="6">
        <v>-6.4439260073464203E-3</v>
      </c>
      <c r="R66" s="5">
        <v>-0.20495130465167999</v>
      </c>
    </row>
    <row r="67" spans="1:18" x14ac:dyDescent="0.3">
      <c r="A67" s="1">
        <v>2005</v>
      </c>
      <c r="B67" s="1">
        <v>3</v>
      </c>
      <c r="C67" s="16">
        <v>334036.28180354298</v>
      </c>
      <c r="D67" s="16">
        <f>+[1]DATA_2014!$F64</f>
        <v>3105</v>
      </c>
      <c r="E67" s="16">
        <f t="shared" si="0"/>
        <v>1037182.655000001</v>
      </c>
      <c r="G67" s="16">
        <v>337572.400825513</v>
      </c>
      <c r="K67" s="2"/>
      <c r="L67" s="2"/>
      <c r="M67" s="2"/>
      <c r="N67" s="2"/>
      <c r="O67" s="2"/>
      <c r="P67" s="2">
        <v>-3536.1190219700202</v>
      </c>
      <c r="Q67" s="6">
        <v>-1.05860327593088E-2</v>
      </c>
      <c r="R67" s="5">
        <v>-0.33126402092743801</v>
      </c>
    </row>
    <row r="68" spans="1:18" x14ac:dyDescent="0.3">
      <c r="A68" s="1">
        <v>2005</v>
      </c>
      <c r="B68" s="1">
        <v>4</v>
      </c>
      <c r="C68" s="16">
        <v>340775.62127107702</v>
      </c>
      <c r="D68" s="16">
        <f>+[1]DATA_2014!$F65</f>
        <v>3084</v>
      </c>
      <c r="E68" s="16">
        <f t="shared" si="0"/>
        <v>1050952.0160000015</v>
      </c>
      <c r="G68" s="16">
        <v>341790.56987154903</v>
      </c>
      <c r="K68" s="2"/>
      <c r="L68" s="2"/>
      <c r="M68" s="2"/>
      <c r="N68" s="2"/>
      <c r="O68" s="2"/>
      <c r="P68" s="2">
        <v>-1014.9486004722399</v>
      </c>
      <c r="Q68" s="6">
        <v>-2.9783486174466702E-3</v>
      </c>
      <c r="R68" s="5">
        <v>-9.5080497103799497E-2</v>
      </c>
    </row>
    <row r="69" spans="1:18" x14ac:dyDescent="0.3">
      <c r="A69" s="1">
        <v>2005</v>
      </c>
      <c r="B69" s="1">
        <v>5</v>
      </c>
      <c r="C69" s="16">
        <v>359603.989126959</v>
      </c>
      <c r="D69" s="16">
        <f>+[1]DATA_2014!$F66</f>
        <v>3127</v>
      </c>
      <c r="E69" s="16">
        <f t="shared" si="0"/>
        <v>1124481.6740000008</v>
      </c>
      <c r="G69" s="16">
        <v>351060.73809372901</v>
      </c>
      <c r="K69" s="2"/>
      <c r="L69" s="2"/>
      <c r="M69" s="2"/>
      <c r="N69" s="2"/>
      <c r="O69" s="2"/>
      <c r="P69" s="2">
        <v>8543.2510332297006</v>
      </c>
      <c r="Q69" s="6">
        <v>2.3757386713008598E-2</v>
      </c>
      <c r="R69" s="5">
        <v>0.80033270132504897</v>
      </c>
    </row>
    <row r="70" spans="1:18" x14ac:dyDescent="0.3">
      <c r="A70" s="1">
        <v>2005</v>
      </c>
      <c r="B70" s="1">
        <v>6</v>
      </c>
      <c r="C70" s="16">
        <v>388221.89293563599</v>
      </c>
      <c r="D70" s="16">
        <f>+[1]DATA_2014!$F67</f>
        <v>3185</v>
      </c>
      <c r="E70" s="16">
        <f t="shared" ref="E70:E133" si="1">+D70*C70/1000</f>
        <v>1236486.7290000007</v>
      </c>
      <c r="G70" s="16">
        <v>372961.94924066798</v>
      </c>
      <c r="K70" s="2"/>
      <c r="L70" s="2"/>
      <c r="M70" s="2"/>
      <c r="N70" s="2"/>
      <c r="O70" s="2"/>
      <c r="P70" s="2">
        <v>15259.9436949679</v>
      </c>
      <c r="Q70" s="6">
        <v>3.9307272394083798E-2</v>
      </c>
      <c r="R70" s="5">
        <v>1.42955321246656</v>
      </c>
    </row>
    <row r="71" spans="1:18" x14ac:dyDescent="0.3">
      <c r="A71" s="1">
        <v>2005</v>
      </c>
      <c r="B71" s="1">
        <v>7</v>
      </c>
      <c r="C71" s="16">
        <v>401627.45850046299</v>
      </c>
      <c r="D71" s="16">
        <f>+[1]DATA_2014!$F68</f>
        <v>3241</v>
      </c>
      <c r="E71" s="16">
        <f t="shared" si="1"/>
        <v>1301674.5930000006</v>
      </c>
      <c r="G71" s="16">
        <v>396243.36705773999</v>
      </c>
      <c r="K71" s="2"/>
      <c r="L71" s="2"/>
      <c r="M71" s="2"/>
      <c r="N71" s="2"/>
      <c r="O71" s="2"/>
      <c r="P71" s="2">
        <v>5384.0914427232301</v>
      </c>
      <c r="Q71" s="6">
        <v>1.3405685614289301E-2</v>
      </c>
      <c r="R71" s="5">
        <v>0.50438228161332299</v>
      </c>
    </row>
    <row r="72" spans="1:18" x14ac:dyDescent="0.3">
      <c r="A72" s="1">
        <v>2005</v>
      </c>
      <c r="B72" s="1">
        <v>8</v>
      </c>
      <c r="C72" s="16">
        <v>414317.82803511998</v>
      </c>
      <c r="D72" s="16">
        <f>+[1]DATA_2014!$F69</f>
        <v>3303</v>
      </c>
      <c r="E72" s="16">
        <f t="shared" si="1"/>
        <v>1368491.7860000012</v>
      </c>
      <c r="G72" s="16">
        <v>407332.49181640497</v>
      </c>
      <c r="K72" s="2"/>
      <c r="L72" s="2"/>
      <c r="M72" s="2"/>
      <c r="N72" s="2"/>
      <c r="O72" s="2"/>
      <c r="P72" s="2">
        <v>6985.3362187147104</v>
      </c>
      <c r="Q72" s="6">
        <v>1.6859849482804799E-2</v>
      </c>
      <c r="R72" s="5">
        <v>0.65438706926000101</v>
      </c>
    </row>
    <row r="73" spans="1:18" x14ac:dyDescent="0.3">
      <c r="A73" s="1">
        <v>2005</v>
      </c>
      <c r="B73" s="1">
        <v>9</v>
      </c>
      <c r="C73" s="16">
        <v>410807.72770939698</v>
      </c>
      <c r="D73" s="16">
        <f>+[1]DATA_2014!$F70</f>
        <v>3331</v>
      </c>
      <c r="E73" s="16">
        <f t="shared" si="1"/>
        <v>1368400.5410000014</v>
      </c>
      <c r="G73" s="16">
        <v>405062.82609640399</v>
      </c>
      <c r="K73" s="2"/>
      <c r="L73" s="2"/>
      <c r="M73" s="2"/>
      <c r="N73" s="2"/>
      <c r="O73" s="2"/>
      <c r="P73" s="2">
        <v>5744.9016129928596</v>
      </c>
      <c r="Q73" s="6">
        <v>1.3984404930806899E-2</v>
      </c>
      <c r="R73" s="5">
        <v>0.53818301825494197</v>
      </c>
    </row>
    <row r="74" spans="1:18" x14ac:dyDescent="0.3">
      <c r="A74" s="1">
        <v>2005</v>
      </c>
      <c r="B74" s="1">
        <v>10</v>
      </c>
      <c r="C74" s="16">
        <v>380879.10572289198</v>
      </c>
      <c r="D74" s="16">
        <f>+[1]DATA_2014!$F71</f>
        <v>3320</v>
      </c>
      <c r="E74" s="16">
        <f t="shared" si="1"/>
        <v>1264518.6310000014</v>
      </c>
      <c r="G74" s="16">
        <v>390617.09993401601</v>
      </c>
      <c r="K74" s="2"/>
      <c r="L74" s="2"/>
      <c r="M74" s="2"/>
      <c r="N74" s="2"/>
      <c r="O74" s="2"/>
      <c r="P74" s="2">
        <v>-9737.9942111241999</v>
      </c>
      <c r="Q74" s="6">
        <v>-2.5567152581504601E-2</v>
      </c>
      <c r="R74" s="5">
        <v>-0.91225637431965001</v>
      </c>
    </row>
    <row r="75" spans="1:18" x14ac:dyDescent="0.3">
      <c r="A75" s="1">
        <v>2005</v>
      </c>
      <c r="B75" s="1">
        <v>11</v>
      </c>
      <c r="C75" s="16">
        <v>335789.41485507198</v>
      </c>
      <c r="D75" s="16">
        <f>+[1]DATA_2014!$F72</f>
        <v>3312</v>
      </c>
      <c r="E75" s="16">
        <f t="shared" si="1"/>
        <v>1112134.5419999983</v>
      </c>
      <c r="G75" s="16">
        <v>332575.26904127898</v>
      </c>
      <c r="K75" s="2"/>
      <c r="L75" s="2"/>
      <c r="M75" s="2"/>
      <c r="N75" s="2"/>
      <c r="O75" s="2"/>
      <c r="P75" s="2">
        <v>3214.1458137936402</v>
      </c>
      <c r="Q75" s="6">
        <v>9.5719092729021106E-3</v>
      </c>
      <c r="R75" s="5">
        <v>0.30110153518848398</v>
      </c>
    </row>
    <row r="76" spans="1:18" x14ac:dyDescent="0.3">
      <c r="A76" s="1">
        <v>2005</v>
      </c>
      <c r="B76" s="1">
        <v>12</v>
      </c>
      <c r="C76" s="16">
        <v>376392.543373494</v>
      </c>
      <c r="D76" s="16">
        <f>+[1]DATA_2014!$F73</f>
        <v>3320</v>
      </c>
      <c r="E76" s="16">
        <f t="shared" si="1"/>
        <v>1249623.2439999999</v>
      </c>
      <c r="F76" s="16">
        <f>SUM(E65:E76)</f>
        <v>14338391.412000004</v>
      </c>
      <c r="G76" s="16">
        <v>361731.45745759999</v>
      </c>
      <c r="K76" s="2"/>
      <c r="L76" s="2"/>
      <c r="M76" s="2"/>
      <c r="N76" s="2"/>
      <c r="O76" s="2"/>
      <c r="P76" s="2">
        <v>14661.0859158941</v>
      </c>
      <c r="Q76" s="6">
        <v>3.8951584387116697E-2</v>
      </c>
      <c r="R76" s="5">
        <v>1.3734521495139</v>
      </c>
    </row>
    <row r="77" spans="1:18" x14ac:dyDescent="0.3">
      <c r="A77" s="1">
        <v>2006</v>
      </c>
      <c r="B77" s="1">
        <v>1</v>
      </c>
      <c r="C77" s="16">
        <v>357122.74109046598</v>
      </c>
      <c r="D77" s="16">
        <f>+[1]DATA_2014!$F74</f>
        <v>3283</v>
      </c>
      <c r="E77" s="16">
        <f t="shared" si="1"/>
        <v>1172433.9589999998</v>
      </c>
      <c r="F77" s="26">
        <f>F76/F64-1</f>
        <v>5.0858440646568859E-2</v>
      </c>
      <c r="G77" s="16">
        <v>346734.96037718398</v>
      </c>
      <c r="K77" s="2"/>
      <c r="L77" s="2"/>
      <c r="M77" s="2"/>
      <c r="N77" s="2"/>
      <c r="O77" s="2"/>
      <c r="P77" s="2">
        <v>10387.7807132816</v>
      </c>
      <c r="Q77" s="6">
        <v>2.9087424344814199E-2</v>
      </c>
      <c r="R77" s="5">
        <v>0.97312844568140899</v>
      </c>
    </row>
    <row r="78" spans="1:18" x14ac:dyDescent="0.3">
      <c r="A78" s="1">
        <v>2006</v>
      </c>
      <c r="B78" s="1">
        <v>2</v>
      </c>
      <c r="C78" s="16">
        <v>335863.954172989</v>
      </c>
      <c r="D78" s="16">
        <f>+[1]DATA_2014!$F75</f>
        <v>3295</v>
      </c>
      <c r="E78" s="16">
        <f t="shared" si="1"/>
        <v>1106671.7289999989</v>
      </c>
      <c r="G78" s="16">
        <v>347078.37441826699</v>
      </c>
      <c r="K78" s="2"/>
      <c r="L78" s="2"/>
      <c r="M78" s="2"/>
      <c r="N78" s="2"/>
      <c r="O78" s="2"/>
      <c r="P78" s="2">
        <v>-11214.420245277501</v>
      </c>
      <c r="Q78" s="6">
        <v>-3.3389770191002401E-2</v>
      </c>
      <c r="R78" s="5">
        <v>-1.0505681284311099</v>
      </c>
    </row>
    <row r="79" spans="1:18" x14ac:dyDescent="0.3">
      <c r="A79" s="1">
        <v>2006</v>
      </c>
      <c r="B79" s="1">
        <v>3</v>
      </c>
      <c r="C79" s="16">
        <v>333278.134463961</v>
      </c>
      <c r="D79" s="16">
        <f>+[1]DATA_2014!$F76</f>
        <v>3302</v>
      </c>
      <c r="E79" s="16">
        <f t="shared" si="1"/>
        <v>1100484.3999999992</v>
      </c>
      <c r="G79" s="16">
        <v>339667.349643161</v>
      </c>
      <c r="K79" s="2"/>
      <c r="L79" s="2"/>
      <c r="M79" s="2"/>
      <c r="N79" s="2"/>
      <c r="O79" s="2"/>
      <c r="P79" s="2">
        <v>-6389.2151791995302</v>
      </c>
      <c r="Q79" s="6">
        <v>-1.9170820160392E-2</v>
      </c>
      <c r="R79" s="5">
        <v>-0.598542384371756</v>
      </c>
    </row>
    <row r="80" spans="1:18" x14ac:dyDescent="0.3">
      <c r="A80" s="1">
        <v>2006</v>
      </c>
      <c r="B80" s="1">
        <v>4</v>
      </c>
      <c r="C80" s="16">
        <v>342719.17577413499</v>
      </c>
      <c r="D80" s="16">
        <f>+[1]DATA_2014!$F77</f>
        <v>3294</v>
      </c>
      <c r="E80" s="16">
        <f t="shared" si="1"/>
        <v>1128916.9650000008</v>
      </c>
      <c r="G80" s="16">
        <v>349371.76522481203</v>
      </c>
      <c r="K80" s="2"/>
      <c r="L80" s="2"/>
      <c r="M80" s="2"/>
      <c r="N80" s="2"/>
      <c r="O80" s="2"/>
      <c r="P80" s="2">
        <v>-6652.5894506771601</v>
      </c>
      <c r="Q80" s="6">
        <v>-1.94111970409892E-2</v>
      </c>
      <c r="R80" s="5">
        <v>-0.62321531524213902</v>
      </c>
    </row>
    <row r="81" spans="1:18" x14ac:dyDescent="0.3">
      <c r="A81" s="1">
        <v>2006</v>
      </c>
      <c r="B81" s="1">
        <v>5</v>
      </c>
      <c r="C81" s="16">
        <v>354728.11796733201</v>
      </c>
      <c r="D81" s="16">
        <f>+[1]DATA_2014!$F78</f>
        <v>3306</v>
      </c>
      <c r="E81" s="16">
        <f t="shared" si="1"/>
        <v>1172731.1579999996</v>
      </c>
      <c r="G81" s="16">
        <v>363275.01319510001</v>
      </c>
      <c r="K81" s="2"/>
      <c r="L81" s="2"/>
      <c r="M81" s="2"/>
      <c r="N81" s="2"/>
      <c r="O81" s="2"/>
      <c r="P81" s="2">
        <v>-8546.8952277682802</v>
      </c>
      <c r="Q81" s="6">
        <v>-2.4094214117403E-2</v>
      </c>
      <c r="R81" s="5">
        <v>-0.80067408987232203</v>
      </c>
    </row>
    <row r="82" spans="1:18" x14ac:dyDescent="0.3">
      <c r="A82" s="1">
        <v>2006</v>
      </c>
      <c r="B82" s="1">
        <v>6</v>
      </c>
      <c r="C82" s="16">
        <v>382642.82890766399</v>
      </c>
      <c r="D82" s="16">
        <f>+[1]DATA_2014!$F79</f>
        <v>3314</v>
      </c>
      <c r="E82" s="16">
        <f t="shared" si="1"/>
        <v>1268078.3349999986</v>
      </c>
      <c r="G82" s="16">
        <v>377729.14595816098</v>
      </c>
      <c r="K82" s="2"/>
      <c r="L82" s="2"/>
      <c r="M82" s="2"/>
      <c r="N82" s="2"/>
      <c r="O82" s="2"/>
      <c r="P82" s="2">
        <v>4913.6829495030097</v>
      </c>
      <c r="Q82" s="6">
        <v>1.2841434827173299E-2</v>
      </c>
      <c r="R82" s="5">
        <v>0.46031436196062497</v>
      </c>
    </row>
    <row r="83" spans="1:18" x14ac:dyDescent="0.3">
      <c r="A83" s="1">
        <v>2006</v>
      </c>
      <c r="B83" s="1">
        <v>7</v>
      </c>
      <c r="C83" s="16">
        <v>394214.22849381203</v>
      </c>
      <c r="D83" s="16">
        <f>+[1]DATA_2014!$F80</f>
        <v>3313</v>
      </c>
      <c r="E83" s="16">
        <f t="shared" si="1"/>
        <v>1306031.7389999994</v>
      </c>
      <c r="G83" s="16">
        <v>395341.42144503602</v>
      </c>
      <c r="K83" s="2"/>
      <c r="L83" s="2"/>
      <c r="M83" s="2"/>
      <c r="N83" s="2"/>
      <c r="O83" s="2"/>
      <c r="P83" s="2">
        <v>-1127.1929512239899</v>
      </c>
      <c r="Q83" s="6">
        <v>-2.8593411139184199E-3</v>
      </c>
      <c r="R83" s="5">
        <v>-0.10559556029183</v>
      </c>
    </row>
    <row r="84" spans="1:18" x14ac:dyDescent="0.3">
      <c r="A84" s="1">
        <v>2006</v>
      </c>
      <c r="B84" s="1">
        <v>8</v>
      </c>
      <c r="C84" s="16">
        <v>392167.782097649</v>
      </c>
      <c r="D84" s="16">
        <f>+[1]DATA_2014!$F81</f>
        <v>3318</v>
      </c>
      <c r="E84" s="16">
        <f t="shared" si="1"/>
        <v>1301212.7009999992</v>
      </c>
      <c r="G84" s="16">
        <v>398437.62307406298</v>
      </c>
      <c r="K84" s="2"/>
      <c r="L84" s="2"/>
      <c r="M84" s="2"/>
      <c r="N84" s="2"/>
      <c r="O84" s="2"/>
      <c r="P84" s="2">
        <v>-6269.8409764140397</v>
      </c>
      <c r="Q84" s="6">
        <v>-1.5987649324168199E-2</v>
      </c>
      <c r="R84" s="5">
        <v>-0.58735939585693497</v>
      </c>
    </row>
    <row r="85" spans="1:18" x14ac:dyDescent="0.3">
      <c r="A85" s="1">
        <v>2006</v>
      </c>
      <c r="B85" s="1">
        <v>9</v>
      </c>
      <c r="C85" s="16">
        <v>404714.96382978698</v>
      </c>
      <c r="D85" s="16">
        <f>+[1]DATA_2014!$F82</f>
        <v>3290</v>
      </c>
      <c r="E85" s="16">
        <f t="shared" si="1"/>
        <v>1331512.2309999992</v>
      </c>
      <c r="G85" s="16">
        <v>399007.91259558598</v>
      </c>
      <c r="K85" s="2"/>
      <c r="L85" s="2"/>
      <c r="M85" s="2"/>
      <c r="N85" s="2"/>
      <c r="O85" s="2"/>
      <c r="P85" s="2">
        <v>5707.0512342009497</v>
      </c>
      <c r="Q85" s="6">
        <v>1.41014090020185E-2</v>
      </c>
      <c r="R85" s="5">
        <v>0.53463719058502102</v>
      </c>
    </row>
    <row r="86" spans="1:18" x14ac:dyDescent="0.3">
      <c r="A86" s="1">
        <v>2006</v>
      </c>
      <c r="B86" s="1">
        <v>10</v>
      </c>
      <c r="C86" s="16">
        <v>390209.37331701303</v>
      </c>
      <c r="D86" s="16">
        <f>+[1]DATA_2014!$F83</f>
        <v>3268</v>
      </c>
      <c r="E86" s="16">
        <f t="shared" si="1"/>
        <v>1275204.2319999987</v>
      </c>
      <c r="G86" s="16">
        <v>389845.00576559501</v>
      </c>
      <c r="K86" s="2"/>
      <c r="L86" s="2"/>
      <c r="M86" s="2"/>
      <c r="N86" s="2"/>
      <c r="O86" s="2"/>
      <c r="P86" s="2">
        <v>364.36755141889398</v>
      </c>
      <c r="Q86" s="6">
        <v>9.3377447169336802E-4</v>
      </c>
      <c r="R86" s="5">
        <v>3.4133992500983E-2</v>
      </c>
    </row>
    <row r="87" spans="1:18" x14ac:dyDescent="0.3">
      <c r="A87" s="1">
        <v>2006</v>
      </c>
      <c r="B87" s="1">
        <v>11</v>
      </c>
      <c r="C87" s="16">
        <v>370004.733578883</v>
      </c>
      <c r="D87" s="16">
        <f>+[1]DATA_2014!$F84</f>
        <v>3258</v>
      </c>
      <c r="E87" s="16">
        <f t="shared" si="1"/>
        <v>1205475.4220000007</v>
      </c>
      <c r="G87" s="16">
        <v>368585.29225645901</v>
      </c>
      <c r="K87" s="2"/>
      <c r="L87" s="2"/>
      <c r="M87" s="2"/>
      <c r="N87" s="2"/>
      <c r="O87" s="2"/>
      <c r="P87" s="2">
        <v>1419.44132242398</v>
      </c>
      <c r="Q87" s="6">
        <v>3.8362788191772302E-3</v>
      </c>
      <c r="R87" s="5">
        <v>0.13297342001649301</v>
      </c>
    </row>
    <row r="88" spans="1:18" x14ac:dyDescent="0.3">
      <c r="A88" s="1">
        <v>2006</v>
      </c>
      <c r="B88" s="1">
        <v>12</v>
      </c>
      <c r="C88" s="16">
        <v>364268.36085626902</v>
      </c>
      <c r="D88" s="16">
        <f>+[1]DATA_2014!$F85</f>
        <v>3270</v>
      </c>
      <c r="E88" s="16">
        <f t="shared" si="1"/>
        <v>1191157.5399999998</v>
      </c>
      <c r="F88" s="16">
        <f>SUM(E77:E88)</f>
        <v>14559910.410999991</v>
      </c>
      <c r="G88" s="16">
        <v>362848.93507708999</v>
      </c>
      <c r="K88" s="2"/>
      <c r="L88" s="2"/>
      <c r="M88" s="2"/>
      <c r="N88" s="2"/>
      <c r="O88" s="2"/>
      <c r="P88" s="2">
        <v>1419.4257791790899</v>
      </c>
      <c r="Q88" s="6">
        <v>3.8966485473580698E-3</v>
      </c>
      <c r="R88" s="5">
        <v>0.13297196392359201</v>
      </c>
    </row>
    <row r="89" spans="1:18" x14ac:dyDescent="0.3">
      <c r="A89" s="1">
        <v>2007</v>
      </c>
      <c r="B89" s="1">
        <v>1</v>
      </c>
      <c r="C89" s="16">
        <v>401118.42682926799</v>
      </c>
      <c r="D89" s="16">
        <f>+[1]DATA_2014!$F86</f>
        <v>3280</v>
      </c>
      <c r="E89" s="16">
        <f t="shared" si="1"/>
        <v>1315668.439999999</v>
      </c>
      <c r="F89" s="26">
        <f>F88/F76-1</f>
        <v>1.5449361970589992E-2</v>
      </c>
      <c r="G89" s="16">
        <v>402234.02712671302</v>
      </c>
      <c r="K89" s="2"/>
      <c r="L89" s="2"/>
      <c r="M89" s="2"/>
      <c r="N89" s="2"/>
      <c r="O89" s="2"/>
      <c r="P89" s="2">
        <v>-1115.6002974445</v>
      </c>
      <c r="Q89" s="6">
        <v>-2.7812242540513898E-3</v>
      </c>
      <c r="R89" s="5">
        <v>-0.10450955920409701</v>
      </c>
    </row>
    <row r="90" spans="1:18" x14ac:dyDescent="0.3">
      <c r="A90" s="1">
        <v>2007</v>
      </c>
      <c r="B90" s="1">
        <v>2</v>
      </c>
      <c r="C90" s="16">
        <v>344451.21465491003</v>
      </c>
      <c r="D90" s="16">
        <f>+[1]DATA_2014!$F87</f>
        <v>3289</v>
      </c>
      <c r="E90" s="16">
        <f t="shared" si="1"/>
        <v>1132900.044999999</v>
      </c>
      <c r="G90" s="16">
        <v>347941.67553130502</v>
      </c>
      <c r="K90" s="2"/>
      <c r="L90" s="2"/>
      <c r="M90" s="2"/>
      <c r="N90" s="2"/>
      <c r="O90" s="2"/>
      <c r="P90" s="2">
        <v>-3490.4608763951101</v>
      </c>
      <c r="Q90" s="6">
        <v>-1.0133396916286201E-2</v>
      </c>
      <c r="R90" s="5">
        <v>-0.32698676080206801</v>
      </c>
    </row>
    <row r="91" spans="1:18" x14ac:dyDescent="0.3">
      <c r="A91" s="1">
        <v>2007</v>
      </c>
      <c r="B91" s="1">
        <v>3</v>
      </c>
      <c r="C91" s="16">
        <v>340548.05893074098</v>
      </c>
      <c r="D91" s="16">
        <f>+[1]DATA_2014!$F88</f>
        <v>3292</v>
      </c>
      <c r="E91" s="16">
        <f t="shared" si="1"/>
        <v>1121084.2099999993</v>
      </c>
      <c r="G91" s="16">
        <v>342992.25005930301</v>
      </c>
      <c r="K91" s="2"/>
      <c r="L91" s="2"/>
      <c r="M91" s="2"/>
      <c r="N91" s="2"/>
      <c r="O91" s="2"/>
      <c r="P91" s="2">
        <v>-2444.1911285620299</v>
      </c>
      <c r="Q91" s="6">
        <v>-7.1772281898664896E-3</v>
      </c>
      <c r="R91" s="5">
        <v>-0.22897209515067499</v>
      </c>
    </row>
    <row r="92" spans="1:18" x14ac:dyDescent="0.3">
      <c r="A92" s="1">
        <v>2007</v>
      </c>
      <c r="B92" s="1">
        <v>4</v>
      </c>
      <c r="C92" s="16">
        <v>342872.323090964</v>
      </c>
      <c r="D92" s="16">
        <f>+[1]DATA_2014!$F89</f>
        <v>3287</v>
      </c>
      <c r="E92" s="16">
        <f t="shared" si="1"/>
        <v>1127021.3259999985</v>
      </c>
      <c r="G92" s="16">
        <v>351556.920662141</v>
      </c>
      <c r="K92" s="2"/>
      <c r="L92" s="2"/>
      <c r="M92" s="2"/>
      <c r="N92" s="2"/>
      <c r="O92" s="2"/>
      <c r="P92" s="2">
        <v>-8684.5975711770006</v>
      </c>
      <c r="Q92" s="6">
        <v>-2.5328954792518999E-2</v>
      </c>
      <c r="R92" s="5">
        <v>-0.81357406062706505</v>
      </c>
    </row>
    <row r="93" spans="1:18" x14ac:dyDescent="0.3">
      <c r="A93" s="1">
        <v>2007</v>
      </c>
      <c r="B93" s="1">
        <v>5</v>
      </c>
      <c r="C93" s="16">
        <v>363998.90884146298</v>
      </c>
      <c r="D93" s="16">
        <f>+[1]DATA_2014!$F90</f>
        <v>3280</v>
      </c>
      <c r="E93" s="16">
        <f t="shared" si="1"/>
        <v>1193916.4209999985</v>
      </c>
      <c r="G93" s="16">
        <v>358639.41162125499</v>
      </c>
      <c r="K93" s="2"/>
      <c r="L93" s="2"/>
      <c r="M93" s="2"/>
      <c r="N93" s="2"/>
      <c r="O93" s="2"/>
      <c r="P93" s="2">
        <v>5359.4972202082899</v>
      </c>
      <c r="Q93" s="6">
        <v>1.4723937599886E-2</v>
      </c>
      <c r="R93" s="5">
        <v>0.502078292129013</v>
      </c>
    </row>
    <row r="94" spans="1:18" x14ac:dyDescent="0.3">
      <c r="A94" s="1">
        <v>2007</v>
      </c>
      <c r="B94" s="1">
        <v>6</v>
      </c>
      <c r="C94" s="16">
        <v>379550.83718104498</v>
      </c>
      <c r="D94" s="16">
        <f>+[1]DATA_2014!$F91</f>
        <v>3292</v>
      </c>
      <c r="E94" s="16">
        <f t="shared" si="1"/>
        <v>1249481.3559999999</v>
      </c>
      <c r="G94" s="16">
        <v>378744.65513672098</v>
      </c>
      <c r="K94" s="2"/>
      <c r="L94" s="2"/>
      <c r="M94" s="2"/>
      <c r="N94" s="2"/>
      <c r="O94" s="2"/>
      <c r="P94" s="2">
        <v>806.18204432388302</v>
      </c>
      <c r="Q94" s="6">
        <v>2.12404232937928E-3</v>
      </c>
      <c r="R94" s="5">
        <v>7.5523223042828797E-2</v>
      </c>
    </row>
    <row r="95" spans="1:18" x14ac:dyDescent="0.3">
      <c r="A95" s="1">
        <v>2007</v>
      </c>
      <c r="B95" s="1">
        <v>7</v>
      </c>
      <c r="C95" s="16">
        <v>394881.58781146799</v>
      </c>
      <c r="D95" s="16">
        <f>+[1]DATA_2014!$F92</f>
        <v>3331</v>
      </c>
      <c r="E95" s="16">
        <f t="shared" si="1"/>
        <v>1315350.5689999999</v>
      </c>
      <c r="G95" s="16">
        <v>393703.141795656</v>
      </c>
      <c r="K95" s="2"/>
      <c r="L95" s="2"/>
      <c r="M95" s="2"/>
      <c r="N95" s="2"/>
      <c r="O95" s="2"/>
      <c r="P95" s="2">
        <v>1178.4460158124</v>
      </c>
      <c r="Q95" s="6">
        <v>2.9843022622139401E-3</v>
      </c>
      <c r="R95" s="5">
        <v>0.110396953048953</v>
      </c>
    </row>
    <row r="96" spans="1:18" x14ac:dyDescent="0.3">
      <c r="A96" s="1">
        <v>2007</v>
      </c>
      <c r="B96" s="1">
        <v>8</v>
      </c>
      <c r="C96" s="16">
        <v>393573.669049747</v>
      </c>
      <c r="D96" s="16">
        <f>+[1]DATA_2014!$F93</f>
        <v>3357</v>
      </c>
      <c r="E96" s="16">
        <f t="shared" si="1"/>
        <v>1321226.8070000007</v>
      </c>
      <c r="G96" s="16">
        <v>404742.920959451</v>
      </c>
      <c r="K96" s="2"/>
      <c r="L96" s="2"/>
      <c r="M96" s="2"/>
      <c r="N96" s="2"/>
      <c r="O96" s="2"/>
      <c r="P96" s="2">
        <v>-11169.2519097043</v>
      </c>
      <c r="Q96" s="6">
        <v>-2.8379062899892601E-2</v>
      </c>
      <c r="R96" s="5">
        <v>-1.0463367537608499</v>
      </c>
    </row>
    <row r="97" spans="1:18" x14ac:dyDescent="0.3">
      <c r="A97" s="1">
        <v>2007</v>
      </c>
      <c r="B97" s="1">
        <v>9</v>
      </c>
      <c r="C97" s="16">
        <v>406707.06924219901</v>
      </c>
      <c r="D97" s="16">
        <f>+[1]DATA_2014!$F94</f>
        <v>3365</v>
      </c>
      <c r="E97" s="16">
        <f t="shared" si="1"/>
        <v>1368569.2879999997</v>
      </c>
      <c r="G97" s="16">
        <v>401904.163944509</v>
      </c>
      <c r="K97" s="2"/>
      <c r="L97" s="2"/>
      <c r="M97" s="2"/>
      <c r="N97" s="2"/>
      <c r="O97" s="2"/>
      <c r="P97" s="2">
        <v>4802.9052976899502</v>
      </c>
      <c r="Q97" s="6">
        <v>1.1809249607190301E-2</v>
      </c>
      <c r="R97" s="5">
        <v>0.44993669929132701</v>
      </c>
    </row>
    <row r="98" spans="1:18" x14ac:dyDescent="0.3">
      <c r="A98" s="1">
        <v>2007</v>
      </c>
      <c r="B98" s="1">
        <v>10</v>
      </c>
      <c r="C98" s="16">
        <v>402677.02322119701</v>
      </c>
      <c r="D98" s="16">
        <f>+[1]DATA_2014!$F95</f>
        <v>3359</v>
      </c>
      <c r="E98" s="16">
        <f t="shared" si="1"/>
        <v>1352592.1210000007</v>
      </c>
      <c r="G98" s="16">
        <v>394759.41344180499</v>
      </c>
      <c r="K98" s="2"/>
      <c r="L98" s="2"/>
      <c r="M98" s="2"/>
      <c r="N98" s="2"/>
      <c r="O98" s="2"/>
      <c r="P98" s="2">
        <v>7917.6097793917897</v>
      </c>
      <c r="Q98" s="6">
        <v>1.9662432477659701E-2</v>
      </c>
      <c r="R98" s="5">
        <v>0.74172255949533095</v>
      </c>
    </row>
    <row r="99" spans="1:18" x14ac:dyDescent="0.3">
      <c r="A99" s="1">
        <v>2007</v>
      </c>
      <c r="B99" s="1">
        <v>11</v>
      </c>
      <c r="C99" s="16">
        <v>375231.74330755498</v>
      </c>
      <c r="D99" s="16">
        <f>+[1]DATA_2014!$F96</f>
        <v>3362</v>
      </c>
      <c r="E99" s="16">
        <f t="shared" si="1"/>
        <v>1261529.1209999998</v>
      </c>
      <c r="G99" s="16">
        <v>375056.298857018</v>
      </c>
      <c r="K99" s="2"/>
      <c r="L99" s="2"/>
      <c r="M99" s="2"/>
      <c r="N99" s="2"/>
      <c r="O99" s="2"/>
      <c r="P99" s="2">
        <v>175.44445053720801</v>
      </c>
      <c r="Q99" s="6">
        <v>4.6756292255745299E-4</v>
      </c>
      <c r="R99" s="5">
        <v>1.6435655523264099E-2</v>
      </c>
    </row>
    <row r="100" spans="1:18" x14ac:dyDescent="0.3">
      <c r="A100" s="1">
        <v>2007</v>
      </c>
      <c r="B100" s="1">
        <v>12</v>
      </c>
      <c r="C100" s="16">
        <v>367815.836521219</v>
      </c>
      <c r="D100" s="16">
        <f>+[1]DATA_2014!$F97</f>
        <v>3346</v>
      </c>
      <c r="E100" s="16">
        <f t="shared" si="1"/>
        <v>1230711.7889999987</v>
      </c>
      <c r="F100" s="16">
        <f>SUM(E89:E100)</f>
        <v>14990051.492999993</v>
      </c>
      <c r="G100" s="16">
        <v>363685.76187031</v>
      </c>
      <c r="K100" s="2"/>
      <c r="L100" s="2"/>
      <c r="M100" s="2"/>
      <c r="N100" s="2"/>
      <c r="O100" s="2"/>
      <c r="P100" s="2">
        <v>4130.0746509093997</v>
      </c>
      <c r="Q100" s="6">
        <v>1.12286482549838E-2</v>
      </c>
      <c r="R100" s="5">
        <v>0.38690584991353599</v>
      </c>
    </row>
    <row r="101" spans="1:18" x14ac:dyDescent="0.3">
      <c r="A101" s="1">
        <v>2008</v>
      </c>
      <c r="B101" s="1">
        <v>1</v>
      </c>
      <c r="C101" s="16">
        <v>380806.55159084202</v>
      </c>
      <c r="D101" s="16">
        <f>+[1]DATA_2014!$F98</f>
        <v>3363</v>
      </c>
      <c r="E101" s="16">
        <f t="shared" si="1"/>
        <v>1280652.4330000016</v>
      </c>
      <c r="F101" s="26">
        <f>F100/F88-1</f>
        <v>2.9542838510533187E-2</v>
      </c>
      <c r="G101" s="16">
        <v>349243.12593929202</v>
      </c>
      <c r="K101" s="2"/>
      <c r="L101" s="2"/>
      <c r="M101" s="2"/>
      <c r="N101" s="2"/>
      <c r="O101" s="2"/>
      <c r="P101" s="2">
        <v>31563.425651549798</v>
      </c>
      <c r="Q101" s="6">
        <v>8.2885721161287201E-2</v>
      </c>
      <c r="R101" s="5">
        <v>2.9568652046535302</v>
      </c>
    </row>
    <row r="102" spans="1:18" x14ac:dyDescent="0.3">
      <c r="A102" s="1">
        <v>2008</v>
      </c>
      <c r="B102" s="1">
        <v>2</v>
      </c>
      <c r="C102" s="16">
        <v>345525.48519834201</v>
      </c>
      <c r="D102" s="16">
        <f>+[1]DATA_2014!$F99</f>
        <v>3378</v>
      </c>
      <c r="E102" s="16">
        <f t="shared" si="1"/>
        <v>1167185.0889999992</v>
      </c>
      <c r="G102" s="16">
        <v>352887.84451173601</v>
      </c>
      <c r="K102" s="2"/>
      <c r="L102" s="2"/>
      <c r="M102" s="2"/>
      <c r="N102" s="2"/>
      <c r="O102" s="2"/>
      <c r="P102" s="2">
        <v>-7362.3593133934801</v>
      </c>
      <c r="Q102" s="6">
        <v>-2.1307717169305899E-2</v>
      </c>
      <c r="R102" s="5">
        <v>-0.68970663445275104</v>
      </c>
    </row>
    <row r="103" spans="1:18" x14ac:dyDescent="0.3">
      <c r="A103" s="1">
        <v>2008</v>
      </c>
      <c r="B103" s="1">
        <v>3</v>
      </c>
      <c r="C103" s="16">
        <v>340105.08847980999</v>
      </c>
      <c r="D103" s="16">
        <f>+[1]DATA_2014!$F100</f>
        <v>3368</v>
      </c>
      <c r="E103" s="16">
        <f t="shared" si="1"/>
        <v>1145473.9380000001</v>
      </c>
      <c r="G103" s="16">
        <v>344717.26422744401</v>
      </c>
      <c r="K103" s="2"/>
      <c r="L103" s="2"/>
      <c r="M103" s="2"/>
      <c r="N103" s="2"/>
      <c r="O103" s="2"/>
      <c r="P103" s="2">
        <v>-4612.17574763414</v>
      </c>
      <c r="Q103" s="6">
        <v>-1.3561031292561599E-2</v>
      </c>
      <c r="R103" s="5">
        <v>-0.43206913395525798</v>
      </c>
    </row>
    <row r="104" spans="1:18" x14ac:dyDescent="0.3">
      <c r="A104" s="1">
        <v>2008</v>
      </c>
      <c r="B104" s="1">
        <v>4</v>
      </c>
      <c r="C104" s="16">
        <v>340700.184483269</v>
      </c>
      <c r="D104" s="16">
        <f>+[1]DATA_2014!$F101</f>
        <v>3377</v>
      </c>
      <c r="E104" s="16">
        <f t="shared" si="1"/>
        <v>1150544.5229999993</v>
      </c>
      <c r="G104" s="16">
        <v>348111.76438602502</v>
      </c>
      <c r="K104" s="2"/>
      <c r="L104" s="2"/>
      <c r="M104" s="2"/>
      <c r="N104" s="2"/>
      <c r="O104" s="2"/>
      <c r="P104" s="2">
        <v>-7411.5799027556805</v>
      </c>
      <c r="Q104" s="6">
        <v>-2.1753965041130301E-2</v>
      </c>
      <c r="R104" s="5">
        <v>-0.69431762470597402</v>
      </c>
    </row>
    <row r="105" spans="1:18" x14ac:dyDescent="0.3">
      <c r="A105" s="1">
        <v>2008</v>
      </c>
      <c r="B105" s="1">
        <v>5</v>
      </c>
      <c r="C105" s="16">
        <v>357420.57109144499</v>
      </c>
      <c r="D105" s="16">
        <f>+[1]DATA_2014!$F102</f>
        <v>3390</v>
      </c>
      <c r="E105" s="16">
        <f t="shared" si="1"/>
        <v>1211655.7359999986</v>
      </c>
      <c r="G105" s="16">
        <v>361970.09155064198</v>
      </c>
      <c r="K105" s="2"/>
      <c r="L105" s="2"/>
      <c r="M105" s="2"/>
      <c r="N105" s="2"/>
      <c r="O105" s="2"/>
      <c r="P105" s="2">
        <v>-4549.5204591969396</v>
      </c>
      <c r="Q105" s="6">
        <v>-1.27287594144461E-2</v>
      </c>
      <c r="R105" s="5">
        <v>-0.42619957960736299</v>
      </c>
    </row>
    <row r="106" spans="1:18" x14ac:dyDescent="0.3">
      <c r="A106" s="1">
        <v>2008</v>
      </c>
      <c r="B106" s="1">
        <v>6</v>
      </c>
      <c r="C106" s="16">
        <v>382161.32087591197</v>
      </c>
      <c r="D106" s="16">
        <f>+[1]DATA_2014!$F103</f>
        <v>3425</v>
      </c>
      <c r="E106" s="16">
        <f t="shared" si="1"/>
        <v>1308902.5239999986</v>
      </c>
      <c r="G106" s="16">
        <v>380961.60583766497</v>
      </c>
      <c r="K106" s="2"/>
      <c r="L106" s="2"/>
      <c r="M106" s="2"/>
      <c r="N106" s="2"/>
      <c r="O106" s="2"/>
      <c r="P106" s="2">
        <v>1199.71503824758</v>
      </c>
      <c r="Q106" s="6">
        <v>3.1392895426932202E-3</v>
      </c>
      <c r="R106" s="5">
        <v>0.11238943742216</v>
      </c>
    </row>
    <row r="107" spans="1:18" x14ac:dyDescent="0.3">
      <c r="A107" s="1">
        <v>2008</v>
      </c>
      <c r="B107" s="1">
        <v>7</v>
      </c>
      <c r="C107" s="16">
        <v>386707.892271663</v>
      </c>
      <c r="D107" s="16">
        <f>+[1]DATA_2014!$F104</f>
        <v>3416</v>
      </c>
      <c r="E107" s="16">
        <f t="shared" si="1"/>
        <v>1320994.1600000006</v>
      </c>
      <c r="G107" s="16">
        <v>389746.14703401702</v>
      </c>
      <c r="K107" s="2"/>
      <c r="L107" s="2"/>
      <c r="M107" s="2"/>
      <c r="N107" s="2"/>
      <c r="O107" s="2"/>
      <c r="P107" s="2">
        <v>-3038.2547623543701</v>
      </c>
      <c r="Q107" s="6">
        <v>-7.8567177527889397E-3</v>
      </c>
      <c r="R107" s="5">
        <v>-0.28462404204333902</v>
      </c>
    </row>
    <row r="108" spans="1:18" x14ac:dyDescent="0.3">
      <c r="A108" s="1">
        <v>2008</v>
      </c>
      <c r="B108" s="1">
        <v>8</v>
      </c>
      <c r="C108" s="16">
        <v>373343.295936396</v>
      </c>
      <c r="D108" s="16">
        <f>+[1]DATA_2014!$F105</f>
        <v>3396</v>
      </c>
      <c r="E108" s="16">
        <f t="shared" si="1"/>
        <v>1267873.8330000008</v>
      </c>
      <c r="G108" s="16">
        <v>391057.38896658598</v>
      </c>
      <c r="K108" s="2"/>
      <c r="L108" s="2"/>
      <c r="M108" s="2"/>
      <c r="N108" s="2"/>
      <c r="O108" s="2"/>
      <c r="P108" s="2">
        <v>-17714.093030190001</v>
      </c>
      <c r="Q108" s="6">
        <v>-4.74471973194555E-2</v>
      </c>
      <c r="R108" s="5">
        <v>-1.6594581935181301</v>
      </c>
    </row>
    <row r="109" spans="1:18" x14ac:dyDescent="0.3">
      <c r="A109" s="1">
        <v>2008</v>
      </c>
      <c r="B109" s="1">
        <v>9</v>
      </c>
      <c r="C109" s="16">
        <v>410365.916544226</v>
      </c>
      <c r="D109" s="16">
        <f>+[1]DATA_2014!$F106</f>
        <v>3403</v>
      </c>
      <c r="E109" s="16">
        <f t="shared" si="1"/>
        <v>1396475.2140000009</v>
      </c>
      <c r="G109" s="16">
        <v>391729.933881114</v>
      </c>
      <c r="K109" s="2"/>
      <c r="L109" s="2"/>
      <c r="M109" s="2"/>
      <c r="N109" s="2"/>
      <c r="O109" s="2"/>
      <c r="P109" s="2">
        <v>18635.982663111401</v>
      </c>
      <c r="Q109" s="6">
        <v>4.5413086008820401E-2</v>
      </c>
      <c r="R109" s="5">
        <v>1.7458209162532601</v>
      </c>
    </row>
    <row r="110" spans="1:18" x14ac:dyDescent="0.3">
      <c r="A110" s="1">
        <v>2008</v>
      </c>
      <c r="B110" s="1">
        <v>10</v>
      </c>
      <c r="C110" s="16">
        <v>358648.99383622</v>
      </c>
      <c r="D110" s="16">
        <f>+[1]DATA_2014!$F107</f>
        <v>3407</v>
      </c>
      <c r="E110" s="16">
        <f t="shared" si="1"/>
        <v>1221917.1220000016</v>
      </c>
      <c r="G110" s="16">
        <v>390135.13223250501</v>
      </c>
      <c r="K110" s="2"/>
      <c r="L110" s="2"/>
      <c r="M110" s="2"/>
      <c r="N110" s="2"/>
      <c r="O110" s="2"/>
      <c r="P110" s="2">
        <v>-31486.138396285402</v>
      </c>
      <c r="Q110" s="6">
        <v>-8.7790957000882797E-2</v>
      </c>
      <c r="R110" s="5">
        <v>-2.94962492603557</v>
      </c>
    </row>
    <row r="111" spans="1:18" x14ac:dyDescent="0.3">
      <c r="A111" s="1">
        <v>2008</v>
      </c>
      <c r="B111" s="1">
        <v>11</v>
      </c>
      <c r="C111" s="16">
        <v>362629.77695716399</v>
      </c>
      <c r="D111" s="16">
        <f>+[1]DATA_2014!$F108</f>
        <v>3385</v>
      </c>
      <c r="E111" s="16">
        <f t="shared" si="1"/>
        <v>1227501.7950000002</v>
      </c>
      <c r="G111" s="16">
        <v>348261.91397994501</v>
      </c>
      <c r="K111" s="2"/>
      <c r="L111" s="2"/>
      <c r="M111" s="2"/>
      <c r="N111" s="2"/>
      <c r="O111" s="2"/>
      <c r="P111" s="2">
        <v>14367.8629772186</v>
      </c>
      <c r="Q111" s="6">
        <v>3.9621299435969502E-2</v>
      </c>
      <c r="R111" s="5">
        <v>1.3459829922003901</v>
      </c>
    </row>
    <row r="112" spans="1:18" x14ac:dyDescent="0.3">
      <c r="A112" s="1">
        <v>2008</v>
      </c>
      <c r="B112" s="1">
        <v>12</v>
      </c>
      <c r="C112" s="16">
        <v>360343.32038835</v>
      </c>
      <c r="D112" s="16">
        <f>+[1]DATA_2014!$F109</f>
        <v>3399</v>
      </c>
      <c r="E112" s="16">
        <f t="shared" si="1"/>
        <v>1224806.9460000016</v>
      </c>
      <c r="F112" s="16">
        <f>SUM(E101:E112)</f>
        <v>14923983.313000003</v>
      </c>
      <c r="G112" s="16">
        <v>354548.29179558798</v>
      </c>
      <c r="K112" s="2"/>
      <c r="L112" s="2"/>
      <c r="M112" s="2"/>
      <c r="N112" s="2"/>
      <c r="O112" s="2"/>
      <c r="P112" s="2">
        <v>5795.0285927615496</v>
      </c>
      <c r="Q112" s="6">
        <v>1.60819647954515E-2</v>
      </c>
      <c r="R112" s="5">
        <v>0.54287891926165399</v>
      </c>
    </row>
    <row r="113" spans="1:18" x14ac:dyDescent="0.3">
      <c r="A113" s="1">
        <v>2009</v>
      </c>
      <c r="B113" s="1">
        <v>1</v>
      </c>
      <c r="C113" s="16">
        <v>355534.52035398199</v>
      </c>
      <c r="D113" s="16">
        <f>+[1]DATA_2014!$F110</f>
        <v>3390</v>
      </c>
      <c r="E113" s="16">
        <f t="shared" si="1"/>
        <v>1205262.023999999</v>
      </c>
      <c r="F113" s="26">
        <f>F112/F100-1</f>
        <v>-4.4074685154245064E-3</v>
      </c>
      <c r="G113" s="16">
        <v>338629.02097737801</v>
      </c>
      <c r="K113" s="2"/>
      <c r="L113" s="2"/>
      <c r="M113" s="2"/>
      <c r="N113" s="2"/>
      <c r="O113" s="2"/>
      <c r="P113" s="2">
        <v>16905.499376604101</v>
      </c>
      <c r="Q113" s="6">
        <v>4.7549530098434302E-2</v>
      </c>
      <c r="R113" s="5">
        <v>1.583709050653</v>
      </c>
    </row>
    <row r="114" spans="1:18" x14ac:dyDescent="0.3">
      <c r="A114" s="1">
        <v>2009</v>
      </c>
      <c r="B114" s="1">
        <v>2</v>
      </c>
      <c r="C114" s="16">
        <v>317860.69982342602</v>
      </c>
      <c r="D114" s="16">
        <f>+[1]DATA_2014!$F111</f>
        <v>3398</v>
      </c>
      <c r="E114" s="16">
        <f t="shared" si="1"/>
        <v>1080090.6580000017</v>
      </c>
      <c r="G114" s="16">
        <v>339112.680324635</v>
      </c>
      <c r="K114" s="2"/>
      <c r="L114" s="2"/>
      <c r="M114" s="2"/>
      <c r="N114" s="2"/>
      <c r="O114" s="2"/>
      <c r="P114" s="2">
        <v>-21251.980501209699</v>
      </c>
      <c r="Q114" s="6">
        <v>-6.6859415187267193E-2</v>
      </c>
      <c r="R114" s="5">
        <v>-1.9908878829480601</v>
      </c>
    </row>
    <row r="115" spans="1:18" x14ac:dyDescent="0.3">
      <c r="A115" s="1">
        <v>2009</v>
      </c>
      <c r="B115" s="1">
        <v>3</v>
      </c>
      <c r="C115" s="16">
        <v>314162.17758112098</v>
      </c>
      <c r="D115" s="16">
        <f>+[1]DATA_2014!$F112</f>
        <v>3390</v>
      </c>
      <c r="E115" s="16">
        <f t="shared" si="1"/>
        <v>1065009.7820000001</v>
      </c>
      <c r="G115" s="16">
        <v>326402.07596309599</v>
      </c>
      <c r="K115" s="2"/>
      <c r="L115" s="2"/>
      <c r="M115" s="2"/>
      <c r="N115" s="2"/>
      <c r="O115" s="2"/>
      <c r="P115" s="2">
        <v>-12239.898381974799</v>
      </c>
      <c r="Q115" s="6">
        <v>-3.8960445449593699E-2</v>
      </c>
      <c r="R115" s="5">
        <v>-1.1466350336526101</v>
      </c>
    </row>
    <row r="116" spans="1:18" x14ac:dyDescent="0.3">
      <c r="A116" s="1">
        <v>2009</v>
      </c>
      <c r="B116" s="1">
        <v>4</v>
      </c>
      <c r="C116" s="16">
        <v>330975.14273101802</v>
      </c>
      <c r="D116" s="16">
        <f>+[1]DATA_2014!$F113</f>
        <v>3398</v>
      </c>
      <c r="E116" s="16">
        <f t="shared" si="1"/>
        <v>1124653.5349999992</v>
      </c>
      <c r="G116" s="16">
        <v>338451.82786664902</v>
      </c>
      <c r="K116" s="2"/>
      <c r="L116" s="2"/>
      <c r="M116" s="2"/>
      <c r="N116" s="2"/>
      <c r="O116" s="2"/>
      <c r="P116" s="2">
        <v>-7476.6851356309498</v>
      </c>
      <c r="Q116" s="6">
        <v>-2.2589869057650699E-2</v>
      </c>
      <c r="R116" s="5">
        <v>-0.70041669011968999</v>
      </c>
    </row>
    <row r="117" spans="1:18" x14ac:dyDescent="0.3">
      <c r="A117" s="1">
        <v>2009</v>
      </c>
      <c r="B117" s="1">
        <v>5</v>
      </c>
      <c r="C117" s="16">
        <v>352780.90919846197</v>
      </c>
      <c r="D117" s="16">
        <f>+[1]DATA_2014!$F114</f>
        <v>3381</v>
      </c>
      <c r="E117" s="16">
        <f t="shared" si="1"/>
        <v>1192752.254</v>
      </c>
      <c r="G117" s="16">
        <v>354243.55513079802</v>
      </c>
      <c r="K117" s="2"/>
      <c r="L117" s="2"/>
      <c r="M117" s="2"/>
      <c r="N117" s="2"/>
      <c r="O117" s="2"/>
      <c r="P117" s="2">
        <v>-1462.6459323358699</v>
      </c>
      <c r="Q117" s="6">
        <v>-4.1460461555561101E-3</v>
      </c>
      <c r="R117" s="5">
        <v>-0.137020832649691</v>
      </c>
    </row>
    <row r="118" spans="1:18" x14ac:dyDescent="0.3">
      <c r="A118" s="1">
        <v>2009</v>
      </c>
      <c r="B118" s="1">
        <v>6</v>
      </c>
      <c r="C118" s="16">
        <v>373868.30252347398</v>
      </c>
      <c r="D118" s="16">
        <f>+[1]DATA_2014!$F115</f>
        <v>3408</v>
      </c>
      <c r="E118" s="16">
        <f t="shared" si="1"/>
        <v>1274143.1749999993</v>
      </c>
      <c r="G118" s="16">
        <v>372409.88158828201</v>
      </c>
      <c r="K118" s="2"/>
      <c r="L118" s="2"/>
      <c r="M118" s="2"/>
      <c r="N118" s="2"/>
      <c r="O118" s="2"/>
      <c r="P118" s="2">
        <v>1458.42093519226</v>
      </c>
      <c r="Q118" s="6">
        <v>3.9008948481282198E-3</v>
      </c>
      <c r="R118" s="5">
        <v>0.13662503445016599</v>
      </c>
    </row>
    <row r="119" spans="1:18" x14ac:dyDescent="0.3">
      <c r="A119" s="1">
        <v>2009</v>
      </c>
      <c r="B119" s="1">
        <v>7</v>
      </c>
      <c r="C119" s="16">
        <v>383871.21289572999</v>
      </c>
      <c r="D119" s="16">
        <f>+[1]DATA_2014!$F116</f>
        <v>3443</v>
      </c>
      <c r="E119" s="16">
        <f t="shared" si="1"/>
        <v>1321668.5859999983</v>
      </c>
      <c r="G119" s="16">
        <v>387270.43091086001</v>
      </c>
      <c r="K119" s="2"/>
      <c r="L119" s="2"/>
      <c r="M119" s="2"/>
      <c r="N119" s="2"/>
      <c r="O119" s="2"/>
      <c r="P119" s="2">
        <v>-3399.2180151296202</v>
      </c>
      <c r="Q119" s="6">
        <v>-8.8551000985138701E-3</v>
      </c>
      <c r="R119" s="5">
        <v>-0.31843911947101</v>
      </c>
    </row>
    <row r="120" spans="1:18" x14ac:dyDescent="0.3">
      <c r="A120" s="1">
        <v>2009</v>
      </c>
      <c r="B120" s="1">
        <v>8</v>
      </c>
      <c r="C120" s="16">
        <v>376543.4839549</v>
      </c>
      <c r="D120" s="16">
        <f>+[1]DATA_2014!$F117</f>
        <v>3459</v>
      </c>
      <c r="E120" s="16">
        <f t="shared" si="1"/>
        <v>1302463.9109999991</v>
      </c>
      <c r="G120" s="16">
        <v>392266.60569736297</v>
      </c>
      <c r="K120" s="2"/>
      <c r="L120" s="2"/>
      <c r="M120" s="2"/>
      <c r="N120" s="2"/>
      <c r="O120" s="2"/>
      <c r="P120" s="2">
        <v>-15723.121742462699</v>
      </c>
      <c r="Q120" s="6">
        <v>-4.1756456856775502E-2</v>
      </c>
      <c r="R120" s="5">
        <v>-1.47294378316432</v>
      </c>
    </row>
    <row r="121" spans="1:18" x14ac:dyDescent="0.3">
      <c r="A121" s="1">
        <v>2009</v>
      </c>
      <c r="B121" s="1">
        <v>9</v>
      </c>
      <c r="C121" s="16">
        <v>398798.34014002298</v>
      </c>
      <c r="D121" s="16">
        <f>+[1]DATA_2014!$F118</f>
        <v>3428</v>
      </c>
      <c r="E121" s="16">
        <f t="shared" si="1"/>
        <v>1367080.7099999988</v>
      </c>
      <c r="G121" s="16">
        <v>389043.68491819699</v>
      </c>
      <c r="K121" s="2"/>
      <c r="L121" s="2"/>
      <c r="M121" s="2"/>
      <c r="N121" s="2"/>
      <c r="O121" s="2"/>
      <c r="P121" s="2">
        <v>9754.6552218265697</v>
      </c>
      <c r="Q121" s="6">
        <v>2.44601199152473E-2</v>
      </c>
      <c r="R121" s="5">
        <v>0.91381717964427001</v>
      </c>
    </row>
    <row r="122" spans="1:18" x14ac:dyDescent="0.3">
      <c r="A122" s="1">
        <v>2009</v>
      </c>
      <c r="B122" s="1">
        <v>10</v>
      </c>
      <c r="C122" s="16">
        <v>386433.36297162902</v>
      </c>
      <c r="D122" s="16">
        <f>+[1]DATA_2014!$F119</f>
        <v>3419</v>
      </c>
      <c r="E122" s="16">
        <f t="shared" si="1"/>
        <v>1321215.6679999996</v>
      </c>
      <c r="G122" s="16">
        <v>386486.88241686398</v>
      </c>
      <c r="K122" s="2"/>
      <c r="L122" s="2"/>
      <c r="M122" s="2"/>
      <c r="N122" s="2"/>
      <c r="O122" s="2"/>
      <c r="P122" s="2">
        <v>-53.5194452345022</v>
      </c>
      <c r="Q122" s="6">
        <v>-1.3849592287514599E-4</v>
      </c>
      <c r="R122" s="5">
        <v>-5.013707546617E-3</v>
      </c>
    </row>
    <row r="123" spans="1:18" x14ac:dyDescent="0.3">
      <c r="A123" s="1">
        <v>2009</v>
      </c>
      <c r="B123" s="1">
        <v>11</v>
      </c>
      <c r="C123" s="16">
        <v>363858.44881196797</v>
      </c>
      <c r="D123" s="16">
        <f>+[1]DATA_2014!$F120</f>
        <v>3409</v>
      </c>
      <c r="E123" s="16">
        <f t="shared" si="1"/>
        <v>1240393.4519999989</v>
      </c>
      <c r="G123" s="16">
        <v>365959.98374260898</v>
      </c>
      <c r="K123" s="2"/>
      <c r="L123" s="2"/>
      <c r="M123" s="2"/>
      <c r="N123" s="2"/>
      <c r="O123" s="2"/>
      <c r="P123" s="2">
        <v>-2101.5349306406601</v>
      </c>
      <c r="Q123" s="6">
        <v>-5.7756936454337196E-3</v>
      </c>
      <c r="R123" s="5">
        <v>-0.19687202464572201</v>
      </c>
    </row>
    <row r="124" spans="1:18" x14ac:dyDescent="0.3">
      <c r="A124" s="1">
        <v>2009</v>
      </c>
      <c r="B124" s="1">
        <v>12</v>
      </c>
      <c r="C124" s="16">
        <v>373506.84497494902</v>
      </c>
      <c r="D124" s="16">
        <f>+[1]DATA_2014!$F121</f>
        <v>3393</v>
      </c>
      <c r="E124" s="16">
        <f t="shared" si="1"/>
        <v>1267308.7250000022</v>
      </c>
      <c r="F124" s="16">
        <f>SUM(E113:E124)</f>
        <v>14762042.479999997</v>
      </c>
      <c r="G124" s="16">
        <v>357715.85461680603</v>
      </c>
      <c r="K124" s="2"/>
      <c r="L124" s="2"/>
      <c r="M124" s="2"/>
      <c r="N124" s="2"/>
      <c r="O124" s="2"/>
      <c r="P124" s="2">
        <v>15790.9903581421</v>
      </c>
      <c r="Q124" s="6">
        <v>4.2277646502572597E-2</v>
      </c>
      <c r="R124" s="5">
        <v>1.4793017225846301</v>
      </c>
    </row>
    <row r="125" spans="1:18" x14ac:dyDescent="0.3">
      <c r="A125" s="1">
        <v>2010</v>
      </c>
      <c r="B125" s="1">
        <v>1</v>
      </c>
      <c r="C125" s="16">
        <v>348327.84635645302</v>
      </c>
      <c r="D125" s="16">
        <f>+[1]DATA_2014!$F122</f>
        <v>3417</v>
      </c>
      <c r="E125" s="16">
        <f t="shared" si="1"/>
        <v>1190236.2509999999</v>
      </c>
      <c r="F125" s="26">
        <f>F124/F112-1</f>
        <v>-1.0851046239038764E-2</v>
      </c>
      <c r="G125" s="16">
        <v>348368.951460918</v>
      </c>
      <c r="K125" s="2"/>
      <c r="L125" s="2"/>
      <c r="M125" s="2"/>
      <c r="N125" s="2"/>
      <c r="O125" s="2"/>
      <c r="P125" s="2">
        <v>-41.105104464571902</v>
      </c>
      <c r="Q125" s="6">
        <v>-1.18006943442897E-4</v>
      </c>
      <c r="R125" s="5">
        <v>-3.8507307307745699E-3</v>
      </c>
    </row>
    <row r="126" spans="1:18" x14ac:dyDescent="0.3">
      <c r="A126" s="1">
        <v>2010</v>
      </c>
      <c r="B126" s="1">
        <v>2</v>
      </c>
      <c r="C126" s="16">
        <v>314938.68901903398</v>
      </c>
      <c r="D126" s="16">
        <f>+[1]DATA_2014!$F123</f>
        <v>3415</v>
      </c>
      <c r="E126" s="16">
        <f t="shared" si="1"/>
        <v>1075515.6230000011</v>
      </c>
      <c r="G126" s="16">
        <v>333293.37351420999</v>
      </c>
      <c r="K126" s="2"/>
      <c r="L126" s="2"/>
      <c r="M126" s="2"/>
      <c r="N126" s="2"/>
      <c r="O126" s="2"/>
      <c r="P126" s="2">
        <v>-18354.684495176301</v>
      </c>
      <c r="Q126" s="6">
        <v>-5.8280183207554501E-2</v>
      </c>
      <c r="R126" s="5">
        <v>-1.7194688727811001</v>
      </c>
    </row>
    <row r="127" spans="1:18" x14ac:dyDescent="0.3">
      <c r="A127" s="1">
        <v>2010</v>
      </c>
      <c r="B127" s="1">
        <v>3</v>
      </c>
      <c r="C127" s="16">
        <v>303994.43894582702</v>
      </c>
      <c r="D127" s="16">
        <f>+[1]DATA_2014!$F124</f>
        <v>3415</v>
      </c>
      <c r="E127" s="16">
        <f t="shared" si="1"/>
        <v>1038141.0089999993</v>
      </c>
      <c r="G127" s="16">
        <v>327359.07230111503</v>
      </c>
      <c r="K127" s="2"/>
      <c r="L127" s="2"/>
      <c r="M127" s="2"/>
      <c r="N127" s="2"/>
      <c r="O127" s="2"/>
      <c r="P127" s="2">
        <v>-23364.633355287799</v>
      </c>
      <c r="Q127" s="6">
        <v>-7.6858752536099598E-2</v>
      </c>
      <c r="R127" s="5">
        <v>-2.1888014358905798</v>
      </c>
    </row>
    <row r="128" spans="1:18" x14ac:dyDescent="0.3">
      <c r="A128" s="1">
        <v>2010</v>
      </c>
      <c r="B128" s="1">
        <v>4</v>
      </c>
      <c r="C128" s="16">
        <v>317989.18110005802</v>
      </c>
      <c r="D128" s="16">
        <f>+[1]DATA_2014!$F125</f>
        <v>3418</v>
      </c>
      <c r="E128" s="16">
        <f t="shared" si="1"/>
        <v>1086887.0209999983</v>
      </c>
      <c r="G128" s="16">
        <v>327456.26359805802</v>
      </c>
      <c r="K128" s="2"/>
      <c r="L128" s="2"/>
      <c r="M128" s="2"/>
      <c r="N128" s="2"/>
      <c r="O128" s="2"/>
      <c r="P128" s="2">
        <v>-9467.0824979994195</v>
      </c>
      <c r="Q128" s="6">
        <v>-2.9771712563455101E-2</v>
      </c>
      <c r="R128" s="5">
        <v>-0.88687733508243105</v>
      </c>
    </row>
    <row r="129" spans="1:18" x14ac:dyDescent="0.3">
      <c r="A129" s="1">
        <v>2010</v>
      </c>
      <c r="B129" s="1">
        <v>5</v>
      </c>
      <c r="C129" s="16">
        <v>352445.58066394902</v>
      </c>
      <c r="D129" s="16">
        <f>+[1]DATA_2014!$F126</f>
        <v>3434</v>
      </c>
      <c r="E129" s="16">
        <f t="shared" si="1"/>
        <v>1210298.124000001</v>
      </c>
      <c r="G129" s="16">
        <v>353576.93337192398</v>
      </c>
      <c r="K129" s="2"/>
      <c r="L129" s="2"/>
      <c r="M129" s="2"/>
      <c r="N129" s="2"/>
      <c r="O129" s="2"/>
      <c r="P129" s="2">
        <v>-1131.3527079753101</v>
      </c>
      <c r="Q129" s="6">
        <v>-3.2100067926629401E-3</v>
      </c>
      <c r="R129" s="5">
        <v>-0.10598524676419201</v>
      </c>
    </row>
    <row r="130" spans="1:18" x14ac:dyDescent="0.3">
      <c r="A130" s="1">
        <v>2010</v>
      </c>
      <c r="B130" s="1">
        <v>6</v>
      </c>
      <c r="C130" s="16">
        <v>390366.708478513</v>
      </c>
      <c r="D130" s="16">
        <f>+[1]DATA_2014!$F127</f>
        <v>3444</v>
      </c>
      <c r="E130" s="16">
        <f t="shared" si="1"/>
        <v>1344422.9439999987</v>
      </c>
      <c r="G130" s="16">
        <v>386561.51646700001</v>
      </c>
      <c r="K130" s="2"/>
      <c r="L130" s="2"/>
      <c r="M130" s="2"/>
      <c r="N130" s="2"/>
      <c r="O130" s="2"/>
      <c r="P130" s="2">
        <v>3805.1920115128701</v>
      </c>
      <c r="Q130" s="6">
        <v>9.7477370095004397E-3</v>
      </c>
      <c r="R130" s="5">
        <v>0.35647080833621497</v>
      </c>
    </row>
    <row r="131" spans="1:18" x14ac:dyDescent="0.3">
      <c r="A131" s="1">
        <v>2010</v>
      </c>
      <c r="B131" s="1">
        <v>7</v>
      </c>
      <c r="C131" s="16">
        <v>393009.29583211901</v>
      </c>
      <c r="D131" s="16">
        <f>+[1]DATA_2014!$F128</f>
        <v>3431</v>
      </c>
      <c r="E131" s="16">
        <f t="shared" si="1"/>
        <v>1348414.8940000003</v>
      </c>
      <c r="G131" s="16">
        <v>403002.19722612598</v>
      </c>
      <c r="K131" s="2"/>
      <c r="L131" s="2"/>
      <c r="M131" s="2"/>
      <c r="N131" s="2"/>
      <c r="O131" s="2"/>
      <c r="P131" s="2">
        <v>-9992.90139400726</v>
      </c>
      <c r="Q131" s="6">
        <v>-2.5426628581009199E-2</v>
      </c>
      <c r="R131" s="5">
        <v>-0.93613610739438302</v>
      </c>
    </row>
    <row r="132" spans="1:18" x14ac:dyDescent="0.3">
      <c r="A132" s="1">
        <v>2010</v>
      </c>
      <c r="B132" s="1">
        <v>8</v>
      </c>
      <c r="C132" s="16">
        <v>389584.69230769202</v>
      </c>
      <c r="D132" s="16">
        <f>+[1]DATA_2014!$F129</f>
        <v>3419</v>
      </c>
      <c r="E132" s="16">
        <f t="shared" si="1"/>
        <v>1331990.0629999992</v>
      </c>
      <c r="G132" s="16">
        <v>398652.41146483098</v>
      </c>
      <c r="K132" s="2"/>
      <c r="L132" s="2"/>
      <c r="M132" s="2"/>
      <c r="N132" s="2"/>
      <c r="O132" s="2"/>
      <c r="P132" s="2">
        <v>-9067.7191571386593</v>
      </c>
      <c r="Q132" s="6">
        <v>-2.3275347661701799E-2</v>
      </c>
      <c r="R132" s="5">
        <v>-0.84946493315743898</v>
      </c>
    </row>
    <row r="133" spans="1:18" x14ac:dyDescent="0.3">
      <c r="A133" s="1">
        <v>2010</v>
      </c>
      <c r="B133" s="1">
        <v>9</v>
      </c>
      <c r="C133" s="16">
        <v>397495.53308073402</v>
      </c>
      <c r="D133" s="16">
        <f>+[1]DATA_2014!$F130</f>
        <v>3431</v>
      </c>
      <c r="E133" s="16">
        <f t="shared" si="1"/>
        <v>1363807.1739999983</v>
      </c>
      <c r="G133" s="16">
        <v>397315.27829694498</v>
      </c>
      <c r="K133" s="2"/>
      <c r="L133" s="2"/>
      <c r="M133" s="2"/>
      <c r="N133" s="2"/>
      <c r="O133" s="2"/>
      <c r="P133" s="2">
        <v>180.25478378916199</v>
      </c>
      <c r="Q133" s="6">
        <v>4.5347625014077899E-4</v>
      </c>
      <c r="R133" s="5">
        <v>1.6886288074131998E-2</v>
      </c>
    </row>
    <row r="134" spans="1:18" x14ac:dyDescent="0.3">
      <c r="A134" s="1">
        <v>2010</v>
      </c>
      <c r="B134" s="1">
        <v>10</v>
      </c>
      <c r="C134" s="16">
        <v>379354.29020876199</v>
      </c>
      <c r="D134" s="16">
        <f>+[1]DATA_2014!$F131</f>
        <v>3401</v>
      </c>
      <c r="E134" s="16">
        <f t="shared" ref="E134:E178" si="2">+D134*C134/1000</f>
        <v>1290183.9409999994</v>
      </c>
      <c r="G134" s="16">
        <v>382547.02977174998</v>
      </c>
      <c r="K134" s="2"/>
      <c r="L134" s="2"/>
      <c r="M134" s="2"/>
      <c r="N134" s="2"/>
      <c r="O134" s="2"/>
      <c r="P134" s="2">
        <v>-3192.7395629881098</v>
      </c>
      <c r="Q134" s="6">
        <v>-8.4162474114398804E-3</v>
      </c>
      <c r="R134" s="5">
        <v>-0.29909619524637099</v>
      </c>
    </row>
    <row r="135" spans="1:18" x14ac:dyDescent="0.3">
      <c r="A135" s="1">
        <v>2010</v>
      </c>
      <c r="B135" s="1">
        <v>11</v>
      </c>
      <c r="C135" s="16">
        <v>348452.47334692703</v>
      </c>
      <c r="D135" s="16">
        <f>+[1]DATA_2014!$F132</f>
        <v>3433</v>
      </c>
      <c r="E135" s="16">
        <f t="shared" si="2"/>
        <v>1196237.3410000005</v>
      </c>
      <c r="G135" s="16">
        <v>356102.82466631499</v>
      </c>
      <c r="K135" s="2"/>
      <c r="L135" s="2"/>
      <c r="M135" s="2"/>
      <c r="N135" s="2"/>
      <c r="O135" s="2"/>
      <c r="P135" s="2">
        <v>-7650.3513193877898</v>
      </c>
      <c r="Q135" s="6">
        <v>-2.1955221743456901E-2</v>
      </c>
      <c r="R135" s="5">
        <v>-0.71668575741436502</v>
      </c>
    </row>
    <row r="136" spans="1:18" x14ac:dyDescent="0.3">
      <c r="A136" s="1">
        <v>2010</v>
      </c>
      <c r="B136" s="1">
        <v>12</v>
      </c>
      <c r="C136" s="16">
        <v>334006.56273435202</v>
      </c>
      <c r="D136" s="16">
        <f>+[1]DATA_2014!$F133</f>
        <v>3467</v>
      </c>
      <c r="E136" s="16">
        <f t="shared" si="2"/>
        <v>1158000.7529999984</v>
      </c>
      <c r="F136" s="16">
        <f>SUM(E125:E136)</f>
        <v>14634135.137999995</v>
      </c>
      <c r="G136" s="16">
        <v>358676.578696376</v>
      </c>
      <c r="K136" s="2"/>
      <c r="L136" s="2"/>
      <c r="M136" s="2"/>
      <c r="N136" s="2"/>
      <c r="O136" s="2"/>
      <c r="P136" s="2">
        <v>-24670.015962023099</v>
      </c>
      <c r="Q136" s="6">
        <v>-7.3860871954315496E-2</v>
      </c>
      <c r="R136" s="5">
        <v>-2.3110898228111498</v>
      </c>
    </row>
    <row r="137" spans="1:18" x14ac:dyDescent="0.3">
      <c r="A137" s="1">
        <v>2011</v>
      </c>
      <c r="B137" s="1">
        <v>1</v>
      </c>
      <c r="C137" s="16">
        <v>330167.48689893499</v>
      </c>
      <c r="D137" s="16">
        <f>+[1]DATA_2014!$F134</f>
        <v>3473</v>
      </c>
      <c r="E137" s="16">
        <f t="shared" si="2"/>
        <v>1146671.6820000012</v>
      </c>
      <c r="F137" s="26">
        <f>F136/F124-1</f>
        <v>-8.6646100750146227E-3</v>
      </c>
      <c r="G137" s="16">
        <v>327056.223380665</v>
      </c>
      <c r="K137" s="2"/>
      <c r="L137" s="2"/>
      <c r="M137" s="2"/>
      <c r="N137" s="2"/>
      <c r="O137" s="2"/>
      <c r="P137" s="2">
        <v>3111.26351826981</v>
      </c>
      <c r="Q137" s="6">
        <v>9.4232886087362803E-3</v>
      </c>
      <c r="R137" s="5">
        <v>0.29146351036926299</v>
      </c>
    </row>
    <row r="138" spans="1:18" x14ac:dyDescent="0.3">
      <c r="A138" s="1">
        <v>2011</v>
      </c>
      <c r="B138" s="1">
        <v>2</v>
      </c>
      <c r="C138" s="16">
        <v>311446.33734249702</v>
      </c>
      <c r="D138" s="16">
        <f>+[1]DATA_2014!$F135</f>
        <v>3492</v>
      </c>
      <c r="E138" s="16">
        <f t="shared" si="2"/>
        <v>1087570.6099999996</v>
      </c>
      <c r="G138" s="16">
        <v>334976.77284123801</v>
      </c>
      <c r="K138" s="2"/>
      <c r="L138" s="2"/>
      <c r="M138" s="2"/>
      <c r="N138" s="2"/>
      <c r="O138" s="2"/>
      <c r="P138" s="2">
        <v>-23530.435498741001</v>
      </c>
      <c r="Q138" s="6">
        <v>-7.5552134276232003E-2</v>
      </c>
      <c r="R138" s="5">
        <v>-2.2043337990201701</v>
      </c>
    </row>
    <row r="139" spans="1:18" x14ac:dyDescent="0.3">
      <c r="A139" s="1">
        <v>2011</v>
      </c>
      <c r="B139" s="1">
        <v>3</v>
      </c>
      <c r="C139" s="16">
        <v>319240.06067544402</v>
      </c>
      <c r="D139" s="16">
        <f>+[1]DATA_2014!$F136</f>
        <v>3494</v>
      </c>
      <c r="E139" s="16">
        <f t="shared" si="2"/>
        <v>1115424.7720000015</v>
      </c>
      <c r="G139" s="16">
        <v>331220.665564186</v>
      </c>
      <c r="K139" s="2"/>
      <c r="L139" s="2"/>
      <c r="M139" s="2"/>
      <c r="N139" s="2"/>
      <c r="O139" s="2"/>
      <c r="P139" s="2">
        <v>-11980.604888742</v>
      </c>
      <c r="Q139" s="6">
        <v>-3.7528513380788199E-2</v>
      </c>
      <c r="R139" s="5">
        <v>-1.12234439053937</v>
      </c>
    </row>
    <row r="140" spans="1:18" x14ac:dyDescent="0.3">
      <c r="A140" s="1">
        <v>2011</v>
      </c>
      <c r="B140" s="1">
        <v>4</v>
      </c>
      <c r="C140" s="16">
        <v>358375.428979708</v>
      </c>
      <c r="D140" s="16">
        <f>+[1]DATA_2014!$F137</f>
        <v>3499</v>
      </c>
      <c r="E140" s="16">
        <f t="shared" si="2"/>
        <v>1253955.6259999983</v>
      </c>
      <c r="G140" s="16">
        <v>349215.57078543201</v>
      </c>
      <c r="K140" s="2"/>
      <c r="L140" s="2"/>
      <c r="M140" s="2"/>
      <c r="N140" s="2"/>
      <c r="O140" s="2"/>
      <c r="P140" s="2">
        <v>9159.8581942764595</v>
      </c>
      <c r="Q140" s="6">
        <v>2.5559392339911498E-2</v>
      </c>
      <c r="R140" s="5">
        <v>0.85809652834329497</v>
      </c>
    </row>
    <row r="141" spans="1:18" x14ac:dyDescent="0.3">
      <c r="A141" s="1">
        <v>2011</v>
      </c>
      <c r="B141" s="1">
        <v>5</v>
      </c>
      <c r="C141" s="16">
        <v>359032.87703746097</v>
      </c>
      <c r="D141" s="16">
        <f>+[1]DATA_2014!$F138</f>
        <v>3497</v>
      </c>
      <c r="E141" s="16">
        <f t="shared" si="2"/>
        <v>1255537.9710000011</v>
      </c>
      <c r="G141" s="16">
        <v>373492.40774819499</v>
      </c>
      <c r="K141" s="2"/>
      <c r="L141" s="2"/>
      <c r="M141" s="2"/>
      <c r="N141" s="2"/>
      <c r="O141" s="2"/>
      <c r="P141" s="2">
        <v>-14459.5307107344</v>
      </c>
      <c r="Q141" s="6">
        <v>-4.0273556087805598E-2</v>
      </c>
      <c r="R141" s="5">
        <v>-1.3545704356108199</v>
      </c>
    </row>
    <row r="142" spans="1:18" x14ac:dyDescent="0.3">
      <c r="A142" s="1">
        <v>2011</v>
      </c>
      <c r="B142" s="1">
        <v>6</v>
      </c>
      <c r="C142" s="16">
        <v>387116.46947004599</v>
      </c>
      <c r="D142" s="16">
        <f>+[1]DATA_2014!$F139</f>
        <v>3472</v>
      </c>
      <c r="E142" s="16">
        <f t="shared" si="2"/>
        <v>1344068.3819999998</v>
      </c>
      <c r="G142" s="16">
        <v>378638.99430658401</v>
      </c>
      <c r="K142" s="2"/>
      <c r="L142" s="2"/>
      <c r="M142" s="2"/>
      <c r="N142" s="2"/>
      <c r="O142" s="2"/>
      <c r="P142" s="2">
        <v>8477.4751634617005</v>
      </c>
      <c r="Q142" s="6">
        <v>2.1899029961363201E-2</v>
      </c>
      <c r="R142" s="5">
        <v>0.79417081057307803</v>
      </c>
    </row>
    <row r="143" spans="1:18" x14ac:dyDescent="0.3">
      <c r="A143" s="1">
        <v>2011</v>
      </c>
      <c r="B143" s="1">
        <v>7</v>
      </c>
      <c r="C143" s="16">
        <v>379945.90043415298</v>
      </c>
      <c r="D143" s="16">
        <f>+[1]DATA_2014!$F140</f>
        <v>3455</v>
      </c>
      <c r="E143" s="16">
        <f t="shared" si="2"/>
        <v>1312713.0859999985</v>
      </c>
      <c r="G143" s="16">
        <v>401627.455881481</v>
      </c>
      <c r="K143" s="2"/>
      <c r="L143" s="2"/>
      <c r="M143" s="2"/>
      <c r="N143" s="2"/>
      <c r="O143" s="2"/>
      <c r="P143" s="2">
        <v>-21681.555447327199</v>
      </c>
      <c r="Q143" s="6">
        <v>-5.7064849028644102E-2</v>
      </c>
      <c r="R143" s="5">
        <v>-2.03113051139366</v>
      </c>
    </row>
    <row r="144" spans="1:18" x14ac:dyDescent="0.3">
      <c r="A144" s="1">
        <v>2011</v>
      </c>
      <c r="B144" s="1">
        <v>8</v>
      </c>
      <c r="C144" s="16">
        <v>389110.70289017301</v>
      </c>
      <c r="D144" s="16">
        <f>+[1]DATA_2014!$F141</f>
        <v>3460</v>
      </c>
      <c r="E144" s="16">
        <f t="shared" si="2"/>
        <v>1346323.0319999985</v>
      </c>
      <c r="G144" s="16">
        <v>396144.78324498498</v>
      </c>
      <c r="K144" s="2"/>
      <c r="L144" s="2"/>
      <c r="M144" s="2"/>
      <c r="N144" s="2"/>
      <c r="O144" s="2"/>
      <c r="P144" s="2">
        <v>-7034.0803548113299</v>
      </c>
      <c r="Q144" s="6">
        <v>-1.8077324274466702E-2</v>
      </c>
      <c r="R144" s="5">
        <v>-0.65895342531862799</v>
      </c>
    </row>
    <row r="145" spans="1:18" x14ac:dyDescent="0.3">
      <c r="A145" s="1">
        <v>2011</v>
      </c>
      <c r="B145" s="1">
        <v>9</v>
      </c>
      <c r="C145" s="16">
        <v>415769.31746952998</v>
      </c>
      <c r="D145" s="16">
        <f>+[1]DATA_2014!$F142</f>
        <v>3446</v>
      </c>
      <c r="E145" s="16">
        <f t="shared" si="2"/>
        <v>1432741.0680000002</v>
      </c>
      <c r="G145" s="16">
        <v>392948.40617655002</v>
      </c>
      <c r="K145" s="2"/>
      <c r="L145" s="2"/>
      <c r="M145" s="2"/>
      <c r="N145" s="2"/>
      <c r="O145" s="2"/>
      <c r="P145" s="2">
        <v>22820.911292979999</v>
      </c>
      <c r="Q145" s="6">
        <v>5.48883968443689E-2</v>
      </c>
      <c r="R145" s="5">
        <v>2.13786549298029</v>
      </c>
    </row>
    <row r="146" spans="1:18" x14ac:dyDescent="0.3">
      <c r="A146" s="1">
        <v>2011</v>
      </c>
      <c r="B146" s="1">
        <v>10</v>
      </c>
      <c r="C146" s="16">
        <v>377181.590269637</v>
      </c>
      <c r="D146" s="16">
        <f>+[1]DATA_2014!$F143</f>
        <v>3412</v>
      </c>
      <c r="E146" s="16">
        <f t="shared" si="2"/>
        <v>1286943.5860000015</v>
      </c>
      <c r="G146" s="16">
        <v>384359.01211159601</v>
      </c>
      <c r="K146" s="2"/>
      <c r="L146" s="2"/>
      <c r="M146" s="2"/>
      <c r="N146" s="2"/>
      <c r="O146" s="2"/>
      <c r="P146" s="2">
        <v>-7177.4218419598201</v>
      </c>
      <c r="Q146" s="6">
        <v>-1.9029088447368E-2</v>
      </c>
      <c r="R146" s="5">
        <v>-0.67238167168236995</v>
      </c>
    </row>
    <row r="147" spans="1:18" x14ac:dyDescent="0.3">
      <c r="A147" s="1">
        <v>2011</v>
      </c>
      <c r="B147" s="1">
        <v>11</v>
      </c>
      <c r="C147" s="16">
        <v>342167.52920457901</v>
      </c>
      <c r="D147" s="16">
        <f>+[1]DATA_2014!$F144</f>
        <v>3407</v>
      </c>
      <c r="E147" s="16">
        <f t="shared" si="2"/>
        <v>1165764.7720000008</v>
      </c>
      <c r="G147" s="16">
        <v>351626.18792300503</v>
      </c>
      <c r="K147" s="2"/>
      <c r="L147" s="2"/>
      <c r="M147" s="2"/>
      <c r="N147" s="2"/>
      <c r="O147" s="2"/>
      <c r="P147" s="2">
        <v>-9458.65871842665</v>
      </c>
      <c r="Q147" s="6">
        <v>-2.76433556989314E-2</v>
      </c>
      <c r="R147" s="5">
        <v>-0.88608819448072995</v>
      </c>
    </row>
    <row r="148" spans="1:18" x14ac:dyDescent="0.3">
      <c r="A148" s="1">
        <v>2011</v>
      </c>
      <c r="B148" s="1">
        <v>12</v>
      </c>
      <c r="C148" s="16">
        <v>346870.77692079498</v>
      </c>
      <c r="D148" s="16">
        <f>+[1]DATA_2014!$F145</f>
        <v>3371</v>
      </c>
      <c r="E148" s="16">
        <f t="shared" si="2"/>
        <v>1169301.3889999997</v>
      </c>
      <c r="F148" s="16">
        <f>SUM(E137:E148)</f>
        <v>14917015.976000002</v>
      </c>
      <c r="G148" s="16">
        <v>351169.93441090902</v>
      </c>
      <c r="K148" s="2"/>
      <c r="L148" s="2"/>
      <c r="M148" s="2"/>
      <c r="N148" s="2"/>
      <c r="O148" s="2"/>
      <c r="P148" s="2">
        <v>-4299.1574901143304</v>
      </c>
      <c r="Q148" s="6">
        <v>-1.23941184330325E-2</v>
      </c>
      <c r="R148" s="5">
        <v>-0.40274554898386</v>
      </c>
    </row>
    <row r="149" spans="1:18" x14ac:dyDescent="0.3">
      <c r="A149" s="1">
        <v>2012</v>
      </c>
      <c r="B149" s="1">
        <v>1</v>
      </c>
      <c r="C149" s="16">
        <v>350143.41619360598</v>
      </c>
      <c r="D149" s="16">
        <f>+[1]DATA_2014!$F146</f>
        <v>3347</v>
      </c>
      <c r="E149" s="16">
        <f t="shared" si="2"/>
        <v>1171930.0139999993</v>
      </c>
      <c r="F149" s="26">
        <f>F148/F136-1</f>
        <v>1.9330205395292399E-2</v>
      </c>
      <c r="G149" s="16">
        <v>337825.01283629</v>
      </c>
      <c r="K149" s="2"/>
      <c r="L149" s="2"/>
      <c r="M149" s="2"/>
      <c r="N149" s="2"/>
      <c r="O149" s="2"/>
      <c r="P149" s="2">
        <v>12318.4033573164</v>
      </c>
      <c r="Q149" s="6">
        <v>3.5181022368574601E-2</v>
      </c>
      <c r="R149" s="5">
        <v>1.15398938842203</v>
      </c>
    </row>
    <row r="150" spans="1:18" x14ac:dyDescent="0.3">
      <c r="A150" s="1">
        <v>2012</v>
      </c>
      <c r="B150" s="1">
        <v>2</v>
      </c>
      <c r="C150" s="16">
        <v>328574.004190362</v>
      </c>
      <c r="D150" s="16">
        <f>+[1]DATA_2014!$F147</f>
        <v>3341</v>
      </c>
      <c r="E150" s="16">
        <f t="shared" si="2"/>
        <v>1097765.7479999994</v>
      </c>
      <c r="G150" s="16">
        <v>339745.83740709902</v>
      </c>
      <c r="K150" s="2"/>
      <c r="L150" s="2"/>
      <c r="M150" s="2"/>
      <c r="N150" s="2"/>
      <c r="O150" s="2"/>
      <c r="P150" s="2">
        <v>-11171.833216736901</v>
      </c>
      <c r="Q150" s="6">
        <v>-3.4000965001066898E-2</v>
      </c>
      <c r="R150" s="5">
        <v>-1.04657857088905</v>
      </c>
    </row>
    <row r="151" spans="1:18" x14ac:dyDescent="0.3">
      <c r="A151" s="1">
        <v>2012</v>
      </c>
      <c r="B151" s="1">
        <v>3</v>
      </c>
      <c r="C151" s="16">
        <v>339752.64441132598</v>
      </c>
      <c r="D151" s="16">
        <f>+[1]DATA_2014!$F148</f>
        <v>3355</v>
      </c>
      <c r="E151" s="16">
        <f t="shared" si="2"/>
        <v>1139870.1219999986</v>
      </c>
      <c r="G151" s="16">
        <v>338076.67666490498</v>
      </c>
      <c r="K151" s="2"/>
      <c r="L151" s="2"/>
      <c r="M151" s="2"/>
      <c r="N151" s="2"/>
      <c r="O151" s="2"/>
      <c r="P151" s="2">
        <v>1675.9677464209401</v>
      </c>
      <c r="Q151" s="6">
        <v>4.9329056711973802E-3</v>
      </c>
      <c r="R151" s="5">
        <v>0.157004843777796</v>
      </c>
    </row>
    <row r="152" spans="1:18" x14ac:dyDescent="0.3">
      <c r="A152" s="1">
        <v>2012</v>
      </c>
      <c r="B152" s="1">
        <v>4</v>
      </c>
      <c r="C152" s="16">
        <v>355526.68809241703</v>
      </c>
      <c r="D152" s="16">
        <f>+[1]DATA_2014!$F149</f>
        <v>3376</v>
      </c>
      <c r="E152" s="16">
        <f t="shared" si="2"/>
        <v>1200258.0989999997</v>
      </c>
      <c r="G152" s="16">
        <v>348130.79809486301</v>
      </c>
      <c r="K152" s="2"/>
      <c r="L152" s="2"/>
      <c r="M152" s="2"/>
      <c r="N152" s="2"/>
      <c r="O152" s="2"/>
      <c r="P152" s="2">
        <v>7395.8899975541299</v>
      </c>
      <c r="Q152" s="6">
        <v>2.08026295782094E-2</v>
      </c>
      <c r="R152" s="5">
        <v>0.692847792652035</v>
      </c>
    </row>
    <row r="153" spans="1:18" x14ac:dyDescent="0.3">
      <c r="A153" s="1">
        <v>2012</v>
      </c>
      <c r="B153" s="1">
        <v>5</v>
      </c>
      <c r="C153" s="16">
        <v>364331.09080188698</v>
      </c>
      <c r="D153" s="16">
        <f>+[1]DATA_2014!$F150</f>
        <v>3392</v>
      </c>
      <c r="E153" s="16">
        <f t="shared" si="2"/>
        <v>1235811.0600000008</v>
      </c>
      <c r="G153" s="16">
        <v>359949.12610907399</v>
      </c>
      <c r="K153" s="2"/>
      <c r="L153" s="2"/>
      <c r="M153" s="2"/>
      <c r="N153" s="2"/>
      <c r="O153" s="2"/>
      <c r="P153" s="2">
        <v>4381.9646928124703</v>
      </c>
      <c r="Q153" s="6">
        <v>1.2027424514245599E-2</v>
      </c>
      <c r="R153" s="5">
        <v>0.41050293688769202</v>
      </c>
    </row>
    <row r="154" spans="1:18" x14ac:dyDescent="0.3">
      <c r="A154" s="1">
        <v>2012</v>
      </c>
      <c r="B154" s="1">
        <v>6</v>
      </c>
      <c r="C154" s="16">
        <v>384519.68020005903</v>
      </c>
      <c r="D154" s="16">
        <f>+[1]DATA_2014!$F151</f>
        <v>3399</v>
      </c>
      <c r="E154" s="16">
        <f t="shared" si="2"/>
        <v>1306982.3930000006</v>
      </c>
      <c r="G154" s="16">
        <v>377359.43768343102</v>
      </c>
      <c r="K154" s="2"/>
      <c r="L154" s="2"/>
      <c r="M154" s="2"/>
      <c r="N154" s="2"/>
      <c r="O154" s="2"/>
      <c r="P154" s="2">
        <v>7160.2425166282901</v>
      </c>
      <c r="Q154" s="6">
        <v>1.86212640999362E-2</v>
      </c>
      <c r="R154" s="5">
        <v>0.67077231058598596</v>
      </c>
    </row>
    <row r="155" spans="1:18" x14ac:dyDescent="0.3">
      <c r="A155" s="1">
        <v>2012</v>
      </c>
      <c r="B155" s="1">
        <v>7</v>
      </c>
      <c r="C155" s="16">
        <v>391035.81391962699</v>
      </c>
      <c r="D155" s="16">
        <f>+[1]DATA_2014!$F152</f>
        <v>3434</v>
      </c>
      <c r="E155" s="16">
        <f t="shared" si="2"/>
        <v>1342816.9849999989</v>
      </c>
      <c r="G155" s="16">
        <v>391841.48990109499</v>
      </c>
      <c r="K155" s="2"/>
      <c r="L155" s="2"/>
      <c r="M155" s="2"/>
      <c r="N155" s="2"/>
      <c r="O155" s="2"/>
      <c r="P155" s="2">
        <v>-805.67598146747298</v>
      </c>
      <c r="Q155" s="6">
        <v>-2.0603636618130102E-3</v>
      </c>
      <c r="R155" s="5">
        <v>-7.54758150184906E-2</v>
      </c>
    </row>
    <row r="156" spans="1:18" x14ac:dyDescent="0.3">
      <c r="A156" s="1">
        <v>2012</v>
      </c>
      <c r="B156" s="1">
        <v>8</v>
      </c>
      <c r="C156" s="16">
        <v>390594.70116959099</v>
      </c>
      <c r="D156" s="16">
        <f>+[1]DATA_2014!$F153</f>
        <v>3420</v>
      </c>
      <c r="E156" s="16">
        <f t="shared" si="2"/>
        <v>1335833.8780000012</v>
      </c>
      <c r="G156" s="16">
        <v>396271.16880762699</v>
      </c>
      <c r="K156" s="2"/>
      <c r="L156" s="2"/>
      <c r="M156" s="2"/>
      <c r="N156" s="2"/>
      <c r="O156" s="2"/>
      <c r="P156" s="2">
        <v>-5676.4676380367</v>
      </c>
      <c r="Q156" s="6">
        <v>-1.45328843966372E-2</v>
      </c>
      <c r="R156" s="5">
        <v>-0.53177211591506701</v>
      </c>
    </row>
    <row r="157" spans="1:18" x14ac:dyDescent="0.3">
      <c r="A157" s="1">
        <v>2012</v>
      </c>
      <c r="B157" s="1">
        <v>9</v>
      </c>
      <c r="C157" s="16">
        <v>394802.36706993199</v>
      </c>
      <c r="D157" s="16">
        <f>+[1]DATA_2014!$F154</f>
        <v>3389</v>
      </c>
      <c r="E157" s="16">
        <f t="shared" si="2"/>
        <v>1337985.2219999996</v>
      </c>
      <c r="G157" s="16">
        <v>391900.62836799602</v>
      </c>
      <c r="K157" s="2"/>
      <c r="L157" s="2"/>
      <c r="M157" s="2"/>
      <c r="N157" s="2"/>
      <c r="O157" s="2"/>
      <c r="P157" s="2">
        <v>2901.7387019365001</v>
      </c>
      <c r="Q157" s="6">
        <v>7.3498513280760196E-3</v>
      </c>
      <c r="R157" s="5">
        <v>0.27183520241033299</v>
      </c>
    </row>
    <row r="158" spans="1:18" x14ac:dyDescent="0.3">
      <c r="A158" s="1">
        <v>2012</v>
      </c>
      <c r="B158" s="1">
        <v>10</v>
      </c>
      <c r="C158" s="16">
        <v>392523.63576751098</v>
      </c>
      <c r="D158" s="16">
        <f>+[1]DATA_2014!$F155</f>
        <v>3355</v>
      </c>
      <c r="E158" s="16">
        <f t="shared" si="2"/>
        <v>1316916.7979999993</v>
      </c>
      <c r="G158" s="16">
        <v>382734.15982534603</v>
      </c>
      <c r="K158" s="2"/>
      <c r="L158" s="2"/>
      <c r="M158" s="2"/>
      <c r="N158" s="2"/>
      <c r="O158" s="2"/>
      <c r="P158" s="2">
        <v>9789.4759421651306</v>
      </c>
      <c r="Q158" s="6">
        <v>2.49398381399977E-2</v>
      </c>
      <c r="R158" s="5">
        <v>0.917079188575325</v>
      </c>
    </row>
    <row r="159" spans="1:18" x14ac:dyDescent="0.3">
      <c r="A159" s="1">
        <v>2012</v>
      </c>
      <c r="B159" s="1">
        <v>11</v>
      </c>
      <c r="C159" s="16">
        <v>347693.12139423098</v>
      </c>
      <c r="D159" s="16">
        <f>+[1]DATA_2014!$F156</f>
        <v>3328</v>
      </c>
      <c r="E159" s="16">
        <f t="shared" si="2"/>
        <v>1157122.7080000008</v>
      </c>
      <c r="G159" s="16">
        <v>361873.27307006798</v>
      </c>
      <c r="K159" s="2"/>
      <c r="L159" s="2"/>
      <c r="M159" s="2"/>
      <c r="N159" s="2"/>
      <c r="O159" s="2"/>
      <c r="P159" s="2">
        <v>-14180.1516758367</v>
      </c>
      <c r="Q159" s="6">
        <v>-4.0783526631113801E-2</v>
      </c>
      <c r="R159" s="5">
        <v>-1.32839817673378</v>
      </c>
    </row>
    <row r="160" spans="1:18" x14ac:dyDescent="0.3">
      <c r="A160" s="1">
        <v>2012</v>
      </c>
      <c r="B160" s="1">
        <v>12</v>
      </c>
      <c r="C160" s="16">
        <v>340638.42938701902</v>
      </c>
      <c r="D160" s="16">
        <f>+[1]DATA_2014!$F157</f>
        <v>3328</v>
      </c>
      <c r="E160" s="16">
        <f t="shared" si="2"/>
        <v>1133644.6929999993</v>
      </c>
      <c r="F160" s="16">
        <f>SUM(E149:E160)</f>
        <v>14776937.719999997</v>
      </c>
      <c r="G160" s="16">
        <v>347280.91101743601</v>
      </c>
      <c r="K160" s="2"/>
      <c r="L160" s="2"/>
      <c r="M160" s="2"/>
      <c r="N160" s="2"/>
      <c r="O160" s="2"/>
      <c r="P160" s="2">
        <v>-6642.4816304164096</v>
      </c>
      <c r="Q160" s="6">
        <v>-1.9500094696800901E-2</v>
      </c>
      <c r="R160" s="5">
        <v>-0.62226841352260398</v>
      </c>
    </row>
    <row r="161" spans="1:18" x14ac:dyDescent="0.3">
      <c r="A161" s="1">
        <v>2013</v>
      </c>
      <c r="B161" s="1">
        <v>1</v>
      </c>
      <c r="C161" s="16">
        <v>350870.08353365399</v>
      </c>
      <c r="D161" s="16">
        <f>+[1]DATA_2014!$F158</f>
        <v>3328</v>
      </c>
      <c r="E161" s="16">
        <f t="shared" si="2"/>
        <v>1167695.6380000005</v>
      </c>
      <c r="F161" s="26">
        <f>F160/F148-1</f>
        <v>-9.3905011716403086E-3</v>
      </c>
      <c r="G161" s="16">
        <v>336752.89512159902</v>
      </c>
      <c r="K161" s="2"/>
      <c r="L161" s="2"/>
      <c r="M161" s="2"/>
      <c r="N161" s="2"/>
      <c r="O161" s="2"/>
      <c r="P161" s="2">
        <v>14117.1884120551</v>
      </c>
      <c r="Q161" s="6">
        <v>4.0234802209066202E-2</v>
      </c>
      <c r="R161" s="5">
        <v>1.32249977122157</v>
      </c>
    </row>
    <row r="162" spans="1:18" x14ac:dyDescent="0.3">
      <c r="A162" s="1">
        <v>2013</v>
      </c>
      <c r="B162" s="1">
        <v>2</v>
      </c>
      <c r="C162" s="16">
        <v>332178.90753011999</v>
      </c>
      <c r="D162" s="16">
        <f>+[1]DATA_2014!$F159</f>
        <v>3320</v>
      </c>
      <c r="E162" s="16">
        <f t="shared" si="2"/>
        <v>1102833.9729999984</v>
      </c>
      <c r="G162" s="16">
        <v>343729.69601141801</v>
      </c>
      <c r="K162" s="2"/>
      <c r="L162" s="2"/>
      <c r="M162" s="2"/>
      <c r="N162" s="2"/>
      <c r="O162" s="2"/>
      <c r="P162" s="2">
        <v>-11550.788481297801</v>
      </c>
      <c r="Q162" s="6">
        <v>-3.4772793273306998E-2</v>
      </c>
      <c r="R162" s="5">
        <v>-1.08207914196998</v>
      </c>
    </row>
    <row r="163" spans="1:18" x14ac:dyDescent="0.3">
      <c r="A163" s="1">
        <v>2013</v>
      </c>
      <c r="B163" s="1">
        <v>3</v>
      </c>
      <c r="C163" s="16">
        <v>317028.61883273203</v>
      </c>
      <c r="D163" s="16">
        <f>+[1]DATA_2014!$F160</f>
        <v>3324</v>
      </c>
      <c r="E163" s="16">
        <f t="shared" si="2"/>
        <v>1053803.1290000014</v>
      </c>
      <c r="G163" s="16">
        <v>336761.39466010698</v>
      </c>
      <c r="K163" s="2"/>
      <c r="L163" s="2"/>
      <c r="M163" s="2"/>
      <c r="N163" s="2"/>
      <c r="O163" s="2"/>
      <c r="P163" s="2">
        <v>-19732.775827375299</v>
      </c>
      <c r="Q163" s="6">
        <v>-6.22428848853755E-2</v>
      </c>
      <c r="R163" s="5">
        <v>-1.8485686211417101</v>
      </c>
    </row>
    <row r="164" spans="1:18" x14ac:dyDescent="0.3">
      <c r="A164" s="1">
        <v>2013</v>
      </c>
      <c r="B164" s="1">
        <v>4</v>
      </c>
      <c r="C164" s="16">
        <v>343371.74518652202</v>
      </c>
      <c r="D164" s="16">
        <f>+[1]DATA_2014!$F161</f>
        <v>3324</v>
      </c>
      <c r="E164" s="16">
        <f t="shared" si="2"/>
        <v>1141367.6809999994</v>
      </c>
      <c r="G164" s="16">
        <v>337861.56869443803</v>
      </c>
      <c r="K164" s="2"/>
      <c r="L164" s="2"/>
      <c r="M164" s="2"/>
      <c r="N164" s="2"/>
      <c r="O164" s="2"/>
      <c r="P164" s="2">
        <v>5510.1764920839896</v>
      </c>
      <c r="Q164" s="6">
        <v>1.6047262389311701E-2</v>
      </c>
      <c r="R164" s="5">
        <v>0.51619394297725796</v>
      </c>
    </row>
    <row r="165" spans="1:18" x14ac:dyDescent="0.3">
      <c r="A165" s="1">
        <v>2013</v>
      </c>
      <c r="B165" s="1">
        <v>5</v>
      </c>
      <c r="C165" s="16">
        <v>378364.56419529801</v>
      </c>
      <c r="D165" s="16">
        <f>+[1]DATA_2014!$F162</f>
        <v>3318</v>
      </c>
      <c r="E165" s="16">
        <f t="shared" si="2"/>
        <v>1255413.6239999989</v>
      </c>
      <c r="G165" s="16">
        <v>361616.34758452798</v>
      </c>
      <c r="K165" s="2"/>
      <c r="L165" s="2"/>
      <c r="M165" s="2"/>
      <c r="N165" s="2"/>
      <c r="O165" s="2"/>
      <c r="P165" s="2">
        <v>16748.2166107706</v>
      </c>
      <c r="Q165" s="6">
        <v>4.42647599581385E-2</v>
      </c>
      <c r="R165" s="5">
        <v>1.56897478376071</v>
      </c>
    </row>
    <row r="166" spans="1:18" x14ac:dyDescent="0.3">
      <c r="A166" s="1">
        <v>2013</v>
      </c>
      <c r="B166" s="1">
        <v>6</v>
      </c>
      <c r="C166" s="16">
        <v>378787.314027149</v>
      </c>
      <c r="D166" s="16">
        <f>+[1]DATA_2014!$F163</f>
        <v>3315</v>
      </c>
      <c r="E166" s="16">
        <f t="shared" si="2"/>
        <v>1255679.9459999988</v>
      </c>
      <c r="G166" s="16">
        <v>378323.46145092201</v>
      </c>
      <c r="K166" s="2"/>
      <c r="L166" s="2"/>
      <c r="M166" s="2"/>
      <c r="N166" s="2"/>
      <c r="O166" s="2"/>
      <c r="P166" s="2">
        <v>463.85257622716</v>
      </c>
      <c r="Q166" s="6">
        <v>1.2245726270387E-3</v>
      </c>
      <c r="R166" s="5">
        <v>4.3453760623972201E-2</v>
      </c>
    </row>
    <row r="167" spans="1:18" x14ac:dyDescent="0.3">
      <c r="A167" s="1">
        <v>2013</v>
      </c>
      <c r="B167" s="1">
        <v>7</v>
      </c>
      <c r="C167" s="16">
        <v>383395.54680399899</v>
      </c>
      <c r="D167" s="16">
        <f>+[1]DATA_2014!$F164</f>
        <v>3301</v>
      </c>
      <c r="E167" s="16">
        <f t="shared" si="2"/>
        <v>1265588.7000000007</v>
      </c>
      <c r="G167" s="16">
        <v>388781.77035742899</v>
      </c>
      <c r="K167" s="2"/>
      <c r="L167" s="2"/>
      <c r="M167" s="2"/>
      <c r="N167" s="2"/>
      <c r="O167" s="2"/>
      <c r="P167" s="2">
        <v>-5386.2235534302899</v>
      </c>
      <c r="Q167" s="6">
        <v>-1.40487379113557E-2</v>
      </c>
      <c r="R167" s="5">
        <v>-0.50458201798008295</v>
      </c>
    </row>
    <row r="168" spans="1:18" x14ac:dyDescent="0.3">
      <c r="A168" s="1">
        <v>2013</v>
      </c>
      <c r="B168" s="1">
        <v>8</v>
      </c>
      <c r="C168" s="16">
        <v>404447.40522478701</v>
      </c>
      <c r="D168" s="16">
        <f>+[1]DATA_2014!$F165</f>
        <v>3292</v>
      </c>
      <c r="E168" s="16">
        <f t="shared" si="2"/>
        <v>1331440.8579999988</v>
      </c>
      <c r="G168" s="16">
        <v>393604.560170185</v>
      </c>
      <c r="K168" s="2"/>
      <c r="L168" s="2"/>
      <c r="M168" s="2"/>
      <c r="N168" s="2"/>
      <c r="O168" s="2"/>
      <c r="P168" s="2">
        <v>10842.8450546024</v>
      </c>
      <c r="Q168" s="6">
        <v>2.6809036019345998E-2</v>
      </c>
      <c r="R168" s="5">
        <v>1.01575892348773</v>
      </c>
    </row>
    <row r="169" spans="1:18" x14ac:dyDescent="0.3">
      <c r="A169" s="1">
        <v>2013</v>
      </c>
      <c r="B169" s="1">
        <v>9</v>
      </c>
      <c r="C169" s="16">
        <v>420586.87310261099</v>
      </c>
      <c r="D169" s="16">
        <f>+[1]DATA_2014!$F166</f>
        <v>3294</v>
      </c>
      <c r="E169" s="16">
        <f t="shared" si="2"/>
        <v>1385413.1600000006</v>
      </c>
      <c r="G169" s="16">
        <v>398040.56362396298</v>
      </c>
      <c r="K169" s="2"/>
      <c r="L169" s="2"/>
      <c r="M169" s="2"/>
      <c r="N169" s="2"/>
      <c r="O169" s="2"/>
      <c r="P169" s="2">
        <v>22546.309478647701</v>
      </c>
      <c r="Q169" s="6">
        <v>5.3606783569650401E-2</v>
      </c>
      <c r="R169" s="5">
        <v>2.1121407646539798</v>
      </c>
    </row>
    <row r="170" spans="1:18" x14ac:dyDescent="0.3">
      <c r="A170" s="1">
        <v>2013</v>
      </c>
      <c r="B170" s="1">
        <v>10</v>
      </c>
      <c r="C170" s="16">
        <v>383298.48563569703</v>
      </c>
      <c r="D170" s="16">
        <f>+[1]DATA_2014!$F167</f>
        <v>3272</v>
      </c>
      <c r="E170" s="16">
        <f t="shared" si="2"/>
        <v>1254152.6450000007</v>
      </c>
      <c r="G170" s="16">
        <v>388254.62879082997</v>
      </c>
      <c r="K170" s="2"/>
      <c r="L170" s="2"/>
      <c r="M170" s="2"/>
      <c r="N170" s="2"/>
      <c r="O170" s="2"/>
      <c r="P170" s="2">
        <v>-4956.1431551327096</v>
      </c>
      <c r="Q170" s="6">
        <v>-1.293024455057E-2</v>
      </c>
      <c r="R170" s="5">
        <v>-0.46429203871836799</v>
      </c>
    </row>
    <row r="171" spans="1:18" x14ac:dyDescent="0.3">
      <c r="A171" s="1">
        <v>2013</v>
      </c>
      <c r="B171" s="1">
        <v>11</v>
      </c>
      <c r="C171" s="16">
        <v>366442.967157765</v>
      </c>
      <c r="D171" s="16">
        <f>+[1]DATA_2014!$F168</f>
        <v>3258</v>
      </c>
      <c r="E171" s="16">
        <f t="shared" si="2"/>
        <v>1193871.1869999983</v>
      </c>
      <c r="G171" s="16">
        <v>364183.75343675399</v>
      </c>
      <c r="K171" s="2"/>
      <c r="L171" s="2"/>
      <c r="M171" s="2"/>
      <c r="N171" s="2"/>
      <c r="O171" s="2"/>
      <c r="P171" s="2">
        <v>2259.2137210115302</v>
      </c>
      <c r="Q171" s="6">
        <v>6.1652533231422802E-3</v>
      </c>
      <c r="R171" s="5">
        <v>0.211643391160453</v>
      </c>
    </row>
    <row r="172" spans="1:18" x14ac:dyDescent="0.3">
      <c r="A172" s="1">
        <v>2013</v>
      </c>
      <c r="B172" s="1">
        <v>12</v>
      </c>
      <c r="C172" s="16">
        <v>370156.81248078699</v>
      </c>
      <c r="D172" s="16">
        <f>+[1]DATA_2014!$F169</f>
        <v>3253</v>
      </c>
      <c r="E172" s="16">
        <f t="shared" si="2"/>
        <v>1204120.111</v>
      </c>
      <c r="F172" s="16">
        <f>SUM(E161:E172)</f>
        <v>14611380.651999997</v>
      </c>
      <c r="G172" s="16">
        <v>363234.41915987898</v>
      </c>
      <c r="K172" s="2"/>
      <c r="L172" s="2"/>
      <c r="M172" s="2"/>
      <c r="N172" s="2"/>
      <c r="O172" s="2"/>
      <c r="P172" s="2">
        <v>6922.3933209082998</v>
      </c>
      <c r="Q172" s="6">
        <v>1.8701245222300499E-2</v>
      </c>
      <c r="R172" s="5">
        <v>0.648490571634601</v>
      </c>
    </row>
    <row r="173" spans="1:18" x14ac:dyDescent="0.3">
      <c r="A173" s="1">
        <v>2014</v>
      </c>
      <c r="B173" s="1">
        <v>1</v>
      </c>
      <c r="C173" s="16">
        <v>362022.939533456</v>
      </c>
      <c r="D173" s="16">
        <f>+[1]DATA_2014!$F170</f>
        <v>3258</v>
      </c>
      <c r="E173" s="16">
        <f t="shared" si="2"/>
        <v>1179470.7369999995</v>
      </c>
      <c r="F173" s="26">
        <f>F172/F160-1</f>
        <v>-1.1203746753018051E-2</v>
      </c>
      <c r="G173" s="16">
        <v>348484.31518601702</v>
      </c>
      <c r="K173" s="2"/>
      <c r="L173" s="2"/>
      <c r="M173" s="2"/>
      <c r="N173" s="2"/>
      <c r="O173" s="2"/>
      <c r="P173" s="2">
        <v>13538.624347438699</v>
      </c>
      <c r="Q173" s="6">
        <v>3.7397144956853201E-2</v>
      </c>
      <c r="R173" s="5">
        <v>1.2682998256829301</v>
      </c>
    </row>
    <row r="174" spans="1:18" x14ac:dyDescent="0.3">
      <c r="A174" s="1">
        <v>2014</v>
      </c>
      <c r="B174" s="1">
        <v>2</v>
      </c>
      <c r="C174" s="16">
        <v>336805.78503526503</v>
      </c>
      <c r="D174" s="16">
        <f>+[1]DATA_2014!$F171</f>
        <v>3261</v>
      </c>
      <c r="E174" s="16">
        <f t="shared" si="2"/>
        <v>1098323.6649999993</v>
      </c>
      <c r="G174" s="16">
        <v>343202.567253388</v>
      </c>
      <c r="K174" s="2"/>
      <c r="L174" s="2"/>
      <c r="M174" s="2"/>
      <c r="N174" s="2"/>
      <c r="O174" s="2"/>
      <c r="P174" s="2">
        <v>-6396.7822181232004</v>
      </c>
      <c r="Q174" s="6">
        <v>-1.8992495088685699E-2</v>
      </c>
      <c r="R174" s="5">
        <v>-0.59925126541472895</v>
      </c>
    </row>
    <row r="175" spans="1:18" x14ac:dyDescent="0.3">
      <c r="A175" s="1">
        <v>2014</v>
      </c>
      <c r="B175" s="1">
        <v>3</v>
      </c>
      <c r="C175" s="16">
        <v>336549.496014715</v>
      </c>
      <c r="D175" s="16">
        <f>+[1]DATA_2014!$F172</f>
        <v>3262</v>
      </c>
      <c r="E175" s="16">
        <f t="shared" si="2"/>
        <v>1097824.4560000002</v>
      </c>
      <c r="G175" s="16">
        <v>341424.378009142</v>
      </c>
      <c r="K175" s="2"/>
      <c r="L175" s="2"/>
      <c r="M175" s="2"/>
      <c r="N175" s="2"/>
      <c r="O175" s="2"/>
      <c r="P175" s="2">
        <v>-4874.8819944271199</v>
      </c>
      <c r="Q175" s="6">
        <v>-1.44848887077637E-2</v>
      </c>
      <c r="R175" s="5">
        <v>-0.45667948419932702</v>
      </c>
    </row>
    <row r="176" spans="1:18" x14ac:dyDescent="0.3">
      <c r="A176" s="1">
        <v>2014</v>
      </c>
      <c r="B176" s="1">
        <v>4</v>
      </c>
      <c r="C176" s="16">
        <v>346014.860522273</v>
      </c>
      <c r="D176" s="16">
        <f>+[1]DATA_2014!$F173</f>
        <v>3255</v>
      </c>
      <c r="E176" s="16">
        <f t="shared" si="2"/>
        <v>1126278.3709999986</v>
      </c>
      <c r="G176" s="16">
        <v>348361.63528694003</v>
      </c>
      <c r="K176" s="2"/>
      <c r="L176" s="2"/>
      <c r="M176" s="2"/>
      <c r="N176" s="2"/>
      <c r="O176" s="2"/>
      <c r="P176" s="2">
        <v>-2346.7747646665098</v>
      </c>
      <c r="Q176" s="6">
        <v>-6.7822947289728997E-3</v>
      </c>
      <c r="R176" s="5">
        <v>-0.21984611941070001</v>
      </c>
    </row>
    <row r="177" spans="1:18" x14ac:dyDescent="0.3">
      <c r="A177" s="1">
        <v>2014</v>
      </c>
      <c r="B177" s="1">
        <v>5</v>
      </c>
      <c r="C177" s="16">
        <v>383258.70933087799</v>
      </c>
      <c r="D177" s="16">
        <f>+[1]DATA_2014!$F174</f>
        <v>3258</v>
      </c>
      <c r="E177" s="16">
        <f t="shared" si="2"/>
        <v>1248656.8750000005</v>
      </c>
      <c r="G177" s="16">
        <v>365741.56930846302</v>
      </c>
      <c r="K177" s="2"/>
      <c r="L177" s="2"/>
      <c r="M177" s="2"/>
      <c r="N177" s="2"/>
      <c r="O177" s="2"/>
      <c r="P177" s="2">
        <v>17517.1400224151</v>
      </c>
      <c r="Q177" s="6">
        <v>4.57057846199969E-2</v>
      </c>
      <c r="R177" s="5">
        <v>1.6410076139748699</v>
      </c>
    </row>
    <row r="178" spans="1:18" x14ac:dyDescent="0.3">
      <c r="A178" s="1">
        <v>2014</v>
      </c>
      <c r="B178" s="1">
        <v>6</v>
      </c>
      <c r="C178" s="16">
        <v>380454.37645259901</v>
      </c>
      <c r="D178" s="16">
        <f>+[1]DATA_2014!$F175</f>
        <v>3270</v>
      </c>
      <c r="E178" s="16">
        <f t="shared" si="2"/>
        <v>1244085.8109999988</v>
      </c>
      <c r="G178" s="16">
        <v>384435.15711661999</v>
      </c>
      <c r="K178" s="2"/>
      <c r="L178" s="2"/>
      <c r="M178" s="2"/>
      <c r="N178" s="2"/>
      <c r="O178" s="2"/>
      <c r="P178" s="2">
        <v>-3980.7806640210902</v>
      </c>
      <c r="Q178" s="6">
        <v>-1.04632274206919E-2</v>
      </c>
      <c r="R178" s="5">
        <v>-0.37291997271606597</v>
      </c>
    </row>
    <row r="179" spans="1:18" x14ac:dyDescent="0.3">
      <c r="A179" s="1">
        <v>2014</v>
      </c>
      <c r="B179" s="1">
        <v>7</v>
      </c>
      <c r="G179" s="16">
        <v>387949.73199423699</v>
      </c>
      <c r="K179" s="2"/>
      <c r="L179" s="2"/>
      <c r="M179" s="2"/>
      <c r="N179" s="2"/>
      <c r="O179" s="2"/>
      <c r="P179" s="2"/>
      <c r="Q179" s="6"/>
      <c r="R179" s="5"/>
    </row>
    <row r="180" spans="1:18" x14ac:dyDescent="0.3">
      <c r="A180" s="1">
        <v>2014</v>
      </c>
      <c r="B180" s="1">
        <v>8</v>
      </c>
      <c r="G180" s="16">
        <v>398887.51576857001</v>
      </c>
      <c r="K180" s="2"/>
      <c r="L180" s="2"/>
      <c r="M180" s="2"/>
      <c r="N180" s="2"/>
      <c r="O180" s="2" t="s">
        <v>78</v>
      </c>
      <c r="P180" s="2"/>
      <c r="Q180" s="6">
        <f>AVERAGE(Q5:Q178)</f>
        <v>-1.010803377360587E-3</v>
      </c>
      <c r="R180" s="5"/>
    </row>
    <row r="181" spans="1:18" x14ac:dyDescent="0.3">
      <c r="A181" s="1">
        <v>2014</v>
      </c>
      <c r="B181" s="1">
        <v>9</v>
      </c>
      <c r="G181" s="16">
        <v>395284.14394690999</v>
      </c>
      <c r="K181" s="2"/>
      <c r="L181" s="2"/>
      <c r="M181" s="2"/>
      <c r="N181" s="2"/>
      <c r="O181" s="2"/>
      <c r="P181" s="2"/>
      <c r="Q181" s="6"/>
      <c r="R181" s="5"/>
    </row>
    <row r="182" spans="1:18" x14ac:dyDescent="0.3">
      <c r="A182" s="1">
        <v>2014</v>
      </c>
      <c r="B182" s="1">
        <v>10</v>
      </c>
      <c r="G182" s="16">
        <v>382665.56894841703</v>
      </c>
      <c r="K182" s="2"/>
      <c r="L182" s="2"/>
      <c r="M182" s="2"/>
      <c r="N182" s="2"/>
      <c r="O182" s="2"/>
      <c r="P182" s="2"/>
      <c r="Q182" s="6"/>
      <c r="R182" s="5"/>
    </row>
    <row r="183" spans="1:18" x14ac:dyDescent="0.3">
      <c r="A183" s="1">
        <v>2014</v>
      </c>
      <c r="B183" s="1">
        <v>11</v>
      </c>
      <c r="G183" s="16">
        <v>363341.000914698</v>
      </c>
      <c r="K183" s="2"/>
      <c r="L183" s="2"/>
      <c r="M183" s="2"/>
      <c r="N183" s="2"/>
      <c r="O183" s="2"/>
      <c r="P183" s="2"/>
      <c r="Q183" s="6"/>
      <c r="R183" s="5"/>
    </row>
    <row r="184" spans="1:18" x14ac:dyDescent="0.3">
      <c r="A184" s="1">
        <v>2014</v>
      </c>
      <c r="B184" s="1">
        <v>12</v>
      </c>
      <c r="G184" s="16">
        <v>359960.91581797099</v>
      </c>
      <c r="K184" s="2"/>
      <c r="L184" s="2"/>
      <c r="M184" s="2"/>
      <c r="N184" s="2"/>
      <c r="O184" s="2"/>
      <c r="P184" s="2"/>
      <c r="Q184" s="6"/>
      <c r="R184" s="5"/>
    </row>
    <row r="185" spans="1:18" x14ac:dyDescent="0.3">
      <c r="A185" s="1">
        <v>2015</v>
      </c>
      <c r="B185" s="1">
        <v>1</v>
      </c>
      <c r="G185" s="16">
        <v>343939.26111641998</v>
      </c>
      <c r="K185" s="2"/>
      <c r="L185" s="2"/>
      <c r="M185" s="2"/>
      <c r="N185" s="2"/>
      <c r="O185" s="2"/>
      <c r="P185" s="2"/>
      <c r="Q185" s="6"/>
      <c r="R185" s="5"/>
    </row>
    <row r="186" spans="1:18" x14ac:dyDescent="0.3">
      <c r="A186" s="1">
        <v>2015</v>
      </c>
      <c r="B186" s="1">
        <v>2</v>
      </c>
      <c r="G186" s="16">
        <v>341142.79259875597</v>
      </c>
      <c r="K186" s="2"/>
      <c r="L186" s="2"/>
      <c r="M186" s="2"/>
      <c r="N186" s="2"/>
      <c r="O186" s="2"/>
      <c r="P186" s="2"/>
      <c r="Q186" s="6"/>
      <c r="R186" s="5"/>
    </row>
    <row r="187" spans="1:18" x14ac:dyDescent="0.3">
      <c r="A187" s="1">
        <v>2015</v>
      </c>
      <c r="B187" s="1">
        <v>3</v>
      </c>
      <c r="G187" s="16">
        <v>343884.103941223</v>
      </c>
      <c r="K187" s="2"/>
      <c r="L187" s="2"/>
      <c r="M187" s="2"/>
      <c r="N187" s="2"/>
      <c r="O187" s="2"/>
      <c r="P187" s="2"/>
      <c r="Q187" s="6"/>
      <c r="R187" s="5"/>
    </row>
    <row r="188" spans="1:18" x14ac:dyDescent="0.3">
      <c r="A188" s="1">
        <v>2015</v>
      </c>
      <c r="B188" s="1">
        <v>4</v>
      </c>
      <c r="G188" s="16">
        <v>350844.31339635199</v>
      </c>
      <c r="K188" s="2"/>
      <c r="L188" s="2"/>
      <c r="M188" s="2"/>
      <c r="N188" s="2"/>
      <c r="O188" s="2"/>
      <c r="P188" s="2"/>
      <c r="Q188" s="6"/>
      <c r="R188" s="5"/>
    </row>
    <row r="189" spans="1:18" x14ac:dyDescent="0.3">
      <c r="A189" s="1">
        <v>2015</v>
      </c>
      <c r="B189" s="1">
        <v>5</v>
      </c>
      <c r="G189" s="16">
        <v>365280.436858506</v>
      </c>
      <c r="K189" s="2"/>
      <c r="L189" s="2"/>
      <c r="M189" s="2"/>
      <c r="N189" s="2"/>
      <c r="O189" s="2"/>
      <c r="P189" s="2"/>
      <c r="Q189" s="6"/>
      <c r="R189" s="5"/>
    </row>
    <row r="190" spans="1:18" x14ac:dyDescent="0.3">
      <c r="A190" s="1">
        <v>2015</v>
      </c>
      <c r="B190" s="1">
        <v>6</v>
      </c>
      <c r="G190" s="16">
        <v>382847.13086001301</v>
      </c>
      <c r="K190" s="2"/>
      <c r="L190" s="2"/>
      <c r="M190" s="2"/>
      <c r="N190" s="2"/>
      <c r="O190" s="2"/>
      <c r="P190" s="2"/>
      <c r="Q190" s="6"/>
      <c r="R190" s="5"/>
    </row>
    <row r="191" spans="1:18" x14ac:dyDescent="0.3">
      <c r="A191" s="1">
        <v>2015</v>
      </c>
      <c r="B191" s="1">
        <v>7</v>
      </c>
      <c r="G191" s="16">
        <v>395472.50400318397</v>
      </c>
      <c r="K191" s="2"/>
      <c r="L191" s="2"/>
      <c r="M191" s="2"/>
      <c r="N191" s="2"/>
      <c r="O191" s="2"/>
      <c r="P191" s="2"/>
      <c r="Q191" s="6"/>
      <c r="R191" s="5"/>
    </row>
    <row r="192" spans="1:18" x14ac:dyDescent="0.3">
      <c r="A192" s="1">
        <v>2015</v>
      </c>
      <c r="B192" s="1">
        <v>8</v>
      </c>
      <c r="G192" s="16">
        <v>402406.27530491998</v>
      </c>
      <c r="K192" s="2"/>
      <c r="L192" s="2"/>
      <c r="M192" s="2"/>
      <c r="N192" s="2"/>
      <c r="O192" s="2"/>
      <c r="P192" s="2"/>
      <c r="Q192" s="6"/>
      <c r="R192" s="5"/>
    </row>
    <row r="193" spans="1:18" x14ac:dyDescent="0.3">
      <c r="A193" s="1">
        <v>2015</v>
      </c>
      <c r="B193" s="1">
        <v>9</v>
      </c>
      <c r="G193" s="16">
        <v>398887.27825505001</v>
      </c>
      <c r="K193" s="2"/>
      <c r="L193" s="2"/>
      <c r="M193" s="2"/>
      <c r="N193" s="2"/>
      <c r="O193" s="2"/>
      <c r="P193" s="2"/>
      <c r="Q193" s="6"/>
      <c r="R193" s="5"/>
    </row>
    <row r="194" spans="1:18" x14ac:dyDescent="0.3">
      <c r="A194" s="1">
        <v>2015</v>
      </c>
      <c r="B194" s="1">
        <v>10</v>
      </c>
      <c r="G194" s="16">
        <v>386294.064179337</v>
      </c>
      <c r="K194" s="2"/>
      <c r="L194" s="2"/>
      <c r="M194" s="2"/>
      <c r="N194" s="2"/>
      <c r="O194" s="2"/>
      <c r="P194" s="2"/>
      <c r="Q194" s="6"/>
      <c r="R194" s="5"/>
    </row>
    <row r="195" spans="1:18" x14ac:dyDescent="0.3">
      <c r="A195" s="1">
        <v>2015</v>
      </c>
      <c r="B195" s="1">
        <v>11</v>
      </c>
      <c r="G195" s="16">
        <v>366972.26696232997</v>
      </c>
      <c r="K195" s="2"/>
      <c r="L195" s="2"/>
      <c r="M195" s="2"/>
      <c r="N195" s="2"/>
      <c r="O195" s="2"/>
      <c r="P195" s="2"/>
      <c r="Q195" s="6"/>
      <c r="R195" s="5"/>
    </row>
    <row r="196" spans="1:18" x14ac:dyDescent="0.3">
      <c r="A196" s="1">
        <v>2015</v>
      </c>
      <c r="B196" s="1">
        <v>12</v>
      </c>
      <c r="G196" s="16">
        <v>363593.74385981698</v>
      </c>
      <c r="K196" s="2"/>
      <c r="L196" s="2"/>
      <c r="M196" s="2"/>
      <c r="N196" s="2"/>
      <c r="O196" s="2"/>
      <c r="P196" s="2"/>
      <c r="Q196" s="6"/>
      <c r="R196" s="5"/>
    </row>
    <row r="197" spans="1:18" x14ac:dyDescent="0.3">
      <c r="A197" s="1">
        <v>2016</v>
      </c>
      <c r="B197" s="1">
        <v>1</v>
      </c>
      <c r="G197" s="16">
        <v>347592.10048235499</v>
      </c>
      <c r="K197" s="2"/>
      <c r="L197" s="2"/>
      <c r="M197" s="2"/>
      <c r="N197" s="2"/>
      <c r="O197" s="2"/>
      <c r="P197" s="2"/>
      <c r="Q197" s="6"/>
      <c r="R197" s="5"/>
    </row>
    <row r="198" spans="1:18" x14ac:dyDescent="0.3">
      <c r="A198" s="1">
        <v>2016</v>
      </c>
      <c r="B198" s="1">
        <v>2</v>
      </c>
      <c r="G198" s="16">
        <v>344848.67495165899</v>
      </c>
      <c r="K198" s="2"/>
      <c r="L198" s="2"/>
      <c r="M198" s="2"/>
      <c r="N198" s="2"/>
      <c r="O198" s="2"/>
      <c r="P198" s="2"/>
      <c r="Q198" s="6"/>
      <c r="R198" s="5"/>
    </row>
    <row r="199" spans="1:18" x14ac:dyDescent="0.3">
      <c r="A199" s="1">
        <v>2016</v>
      </c>
      <c r="B199" s="1">
        <v>3</v>
      </c>
      <c r="G199" s="16">
        <v>347669.77758929098</v>
      </c>
      <c r="K199" s="2"/>
      <c r="L199" s="2"/>
      <c r="M199" s="2"/>
      <c r="N199" s="2"/>
      <c r="O199" s="2"/>
      <c r="P199" s="2"/>
      <c r="Q199" s="6"/>
      <c r="R199" s="5"/>
    </row>
    <row r="200" spans="1:18" x14ac:dyDescent="0.3">
      <c r="A200" s="1">
        <v>2016</v>
      </c>
      <c r="B200" s="1">
        <v>4</v>
      </c>
      <c r="G200" s="16">
        <v>354720.45855537202</v>
      </c>
      <c r="K200" s="2"/>
      <c r="L200" s="2"/>
      <c r="M200" s="2"/>
      <c r="N200" s="2"/>
      <c r="O200" s="2"/>
      <c r="P200" s="2"/>
      <c r="Q200" s="6"/>
      <c r="R200" s="5"/>
    </row>
    <row r="201" spans="1:18" x14ac:dyDescent="0.3">
      <c r="A201" s="1">
        <v>2016</v>
      </c>
      <c r="B201" s="1">
        <v>5</v>
      </c>
      <c r="G201" s="16">
        <v>369247.91120432602</v>
      </c>
      <c r="K201" s="2"/>
      <c r="L201" s="2"/>
      <c r="M201" s="2"/>
      <c r="N201" s="2"/>
      <c r="O201" s="2"/>
      <c r="P201" s="2"/>
      <c r="Q201" s="6"/>
      <c r="R201" s="5"/>
    </row>
    <row r="202" spans="1:18" x14ac:dyDescent="0.3">
      <c r="A202" s="1">
        <v>2016</v>
      </c>
      <c r="B202" s="1">
        <v>6</v>
      </c>
      <c r="G202" s="16">
        <v>386911.693029519</v>
      </c>
      <c r="K202" s="2"/>
      <c r="L202" s="2"/>
      <c r="M202" s="2"/>
      <c r="N202" s="2"/>
      <c r="O202" s="2"/>
      <c r="P202" s="2"/>
      <c r="Q202" s="6"/>
      <c r="R202" s="5"/>
    </row>
    <row r="203" spans="1:18" x14ac:dyDescent="0.3">
      <c r="A203" s="1">
        <v>2016</v>
      </c>
      <c r="B203" s="1">
        <v>7</v>
      </c>
      <c r="G203" s="16">
        <v>399634.81047724898</v>
      </c>
      <c r="K203" s="2"/>
      <c r="L203" s="2"/>
      <c r="M203" s="2"/>
      <c r="N203" s="2"/>
      <c r="O203" s="2"/>
      <c r="P203" s="2"/>
      <c r="Q203" s="6"/>
      <c r="R203" s="5"/>
    </row>
    <row r="204" spans="1:18" x14ac:dyDescent="0.3">
      <c r="A204" s="1">
        <v>2016</v>
      </c>
      <c r="B204" s="1">
        <v>8</v>
      </c>
      <c r="G204" s="16">
        <v>406671.77543073101</v>
      </c>
      <c r="K204" s="2"/>
      <c r="L204" s="2"/>
      <c r="M204" s="2"/>
      <c r="N204" s="2"/>
      <c r="O204" s="2"/>
      <c r="P204" s="2"/>
      <c r="Q204" s="6"/>
      <c r="R204" s="5"/>
    </row>
    <row r="205" spans="1:18" x14ac:dyDescent="0.3">
      <c r="A205" s="1">
        <v>2016</v>
      </c>
      <c r="B205" s="1">
        <v>9</v>
      </c>
      <c r="G205" s="16">
        <v>403244.796158585</v>
      </c>
      <c r="K205" s="2"/>
      <c r="L205" s="2"/>
      <c r="M205" s="2"/>
      <c r="N205" s="2"/>
      <c r="O205" s="2"/>
      <c r="P205" s="2"/>
      <c r="Q205" s="6"/>
      <c r="R205" s="5"/>
    </row>
    <row r="206" spans="1:18" x14ac:dyDescent="0.3">
      <c r="A206" s="1">
        <v>2016</v>
      </c>
      <c r="B206" s="1">
        <v>10</v>
      </c>
      <c r="G206" s="16">
        <v>390714.56742666999</v>
      </c>
      <c r="K206" s="2"/>
      <c r="L206" s="2"/>
      <c r="M206" s="2"/>
      <c r="N206" s="2"/>
      <c r="O206" s="2"/>
      <c r="P206" s="2"/>
      <c r="Q206" s="6"/>
      <c r="R206" s="5"/>
    </row>
    <row r="207" spans="1:18" x14ac:dyDescent="0.3">
      <c r="A207" s="1">
        <v>2016</v>
      </c>
      <c r="B207" s="1">
        <v>11</v>
      </c>
      <c r="G207" s="16">
        <v>371421.87539364502</v>
      </c>
      <c r="K207" s="2"/>
      <c r="L207" s="2"/>
      <c r="M207" s="2"/>
      <c r="N207" s="2"/>
      <c r="O207" s="2"/>
      <c r="P207" s="2"/>
      <c r="Q207" s="6"/>
      <c r="R207" s="5"/>
    </row>
    <row r="208" spans="1:18" x14ac:dyDescent="0.3">
      <c r="A208" s="1">
        <v>2016</v>
      </c>
      <c r="B208" s="1">
        <v>12</v>
      </c>
      <c r="G208" s="16">
        <v>368053.716815372</v>
      </c>
      <c r="K208" s="2"/>
      <c r="L208" s="2"/>
      <c r="M208" s="2"/>
      <c r="N208" s="2"/>
      <c r="O208" s="2"/>
      <c r="P208" s="2"/>
      <c r="Q208" s="6"/>
      <c r="R208" s="5"/>
    </row>
    <row r="209" spans="1:18" x14ac:dyDescent="0.3">
      <c r="A209" s="1">
        <v>2017</v>
      </c>
      <c r="B209" s="1">
        <v>1</v>
      </c>
      <c r="G209" s="16">
        <v>352068.69009045803</v>
      </c>
      <c r="K209" s="2"/>
      <c r="L209" s="2"/>
      <c r="M209" s="2"/>
      <c r="N209" s="2"/>
      <c r="O209" s="2"/>
      <c r="P209" s="2"/>
      <c r="Q209" s="6"/>
      <c r="R209" s="5"/>
    </row>
    <row r="210" spans="1:18" x14ac:dyDescent="0.3">
      <c r="A210" s="1">
        <v>2017</v>
      </c>
      <c r="B210" s="1">
        <v>2</v>
      </c>
      <c r="G210" s="16">
        <v>349365.139548045</v>
      </c>
      <c r="K210" s="2"/>
      <c r="L210" s="2"/>
      <c r="M210" s="2"/>
      <c r="N210" s="2"/>
      <c r="O210" s="2"/>
      <c r="P210" s="2"/>
      <c r="Q210" s="6"/>
      <c r="R210" s="5"/>
    </row>
    <row r="211" spans="1:18" x14ac:dyDescent="0.3">
      <c r="A211" s="1">
        <v>2017</v>
      </c>
      <c r="B211" s="1">
        <v>3</v>
      </c>
      <c r="G211" s="16">
        <v>352222.586334122</v>
      </c>
      <c r="K211" s="2"/>
      <c r="L211" s="2"/>
      <c r="M211" s="2"/>
      <c r="N211" s="2"/>
      <c r="O211" s="2"/>
      <c r="P211" s="2"/>
      <c r="Q211" s="6"/>
      <c r="R211" s="5"/>
    </row>
    <row r="212" spans="1:18" x14ac:dyDescent="0.3">
      <c r="A212" s="1">
        <v>2017</v>
      </c>
      <c r="B212" s="1">
        <v>4</v>
      </c>
      <c r="G212" s="16">
        <v>359316.770418339</v>
      </c>
      <c r="K212" s="2"/>
      <c r="L212" s="2"/>
      <c r="M212" s="2"/>
      <c r="N212" s="2"/>
      <c r="O212" s="2"/>
      <c r="P212" s="2"/>
      <c r="Q212" s="6"/>
      <c r="R212" s="5"/>
    </row>
    <row r="213" spans="1:18" x14ac:dyDescent="0.3">
      <c r="A213" s="1">
        <v>2017</v>
      </c>
      <c r="B213" s="1">
        <v>5</v>
      </c>
      <c r="G213" s="16">
        <v>373862.84122926299</v>
      </c>
      <c r="K213" s="2"/>
      <c r="L213" s="2"/>
      <c r="M213" s="2"/>
      <c r="N213" s="2"/>
      <c r="O213" s="2"/>
      <c r="P213" s="2"/>
      <c r="Q213" s="6"/>
      <c r="R213" s="5"/>
    </row>
    <row r="214" spans="1:18" x14ac:dyDescent="0.3">
      <c r="A214" s="1">
        <v>2017</v>
      </c>
      <c r="B214" s="1">
        <v>6</v>
      </c>
      <c r="G214" s="16">
        <v>391516.64503838198</v>
      </c>
      <c r="K214" s="2"/>
      <c r="L214" s="2"/>
      <c r="M214" s="2"/>
      <c r="N214" s="2"/>
      <c r="O214" s="2"/>
      <c r="P214" s="2"/>
      <c r="Q214" s="6"/>
      <c r="R214" s="5"/>
    </row>
    <row r="215" spans="1:18" x14ac:dyDescent="0.3">
      <c r="A215" s="1">
        <v>2017</v>
      </c>
      <c r="B215" s="1">
        <v>7</v>
      </c>
      <c r="G215" s="16">
        <v>404199.90486929001</v>
      </c>
      <c r="K215" s="2"/>
      <c r="L215" s="2"/>
      <c r="M215" s="2"/>
      <c r="N215" s="2"/>
      <c r="O215" s="2"/>
      <c r="P215" s="2"/>
      <c r="Q215" s="6"/>
      <c r="R215" s="5"/>
    </row>
    <row r="216" spans="1:18" x14ac:dyDescent="0.3">
      <c r="A216" s="1">
        <v>2017</v>
      </c>
      <c r="B216" s="1">
        <v>8</v>
      </c>
      <c r="G216" s="16">
        <v>411164.80265023501</v>
      </c>
      <c r="K216" s="2"/>
      <c r="L216" s="2"/>
      <c r="M216" s="2"/>
      <c r="N216" s="2"/>
      <c r="O216" s="2"/>
      <c r="P216" s="2"/>
      <c r="Q216" s="6"/>
      <c r="R216" s="5"/>
    </row>
    <row r="217" spans="1:18" x14ac:dyDescent="0.3">
      <c r="A217" s="1">
        <v>2017</v>
      </c>
      <c r="B217" s="1">
        <v>9</v>
      </c>
      <c r="G217" s="16">
        <v>407643.98686781299</v>
      </c>
      <c r="K217" s="2"/>
      <c r="L217" s="2"/>
      <c r="M217" s="2"/>
      <c r="N217" s="2"/>
      <c r="O217" s="2"/>
      <c r="P217" s="2"/>
      <c r="Q217" s="6"/>
      <c r="R217" s="5"/>
    </row>
    <row r="218" spans="1:18" x14ac:dyDescent="0.3">
      <c r="A218" s="1">
        <v>2017</v>
      </c>
      <c r="B218" s="1">
        <v>10</v>
      </c>
      <c r="G218" s="16">
        <v>395013.50003462902</v>
      </c>
      <c r="K218" s="2"/>
      <c r="L218" s="2"/>
      <c r="M218" s="2"/>
      <c r="N218" s="2"/>
      <c r="O218" s="2"/>
      <c r="P218" s="2"/>
      <c r="Q218" s="6"/>
      <c r="R218" s="5"/>
    </row>
    <row r="219" spans="1:18" x14ac:dyDescent="0.3">
      <c r="A219" s="1">
        <v>2017</v>
      </c>
      <c r="B219" s="1">
        <v>11</v>
      </c>
      <c r="G219" s="16">
        <v>375616.956776042</v>
      </c>
      <c r="K219" s="2"/>
      <c r="L219" s="2"/>
      <c r="M219" s="2"/>
      <c r="N219" s="2"/>
      <c r="O219" s="2"/>
      <c r="P219" s="2"/>
      <c r="Q219" s="6"/>
      <c r="R219" s="5"/>
    </row>
    <row r="220" spans="1:18" x14ac:dyDescent="0.3">
      <c r="A220" s="1">
        <v>2017</v>
      </c>
      <c r="B220" s="1">
        <v>12</v>
      </c>
      <c r="G220" s="16">
        <v>372149.176085371</v>
      </c>
      <c r="K220" s="2"/>
      <c r="L220" s="2"/>
      <c r="M220" s="2"/>
      <c r="N220" s="2"/>
      <c r="O220" s="2"/>
      <c r="P220" s="2"/>
      <c r="Q220" s="6"/>
      <c r="R220" s="5"/>
    </row>
    <row r="221" spans="1:18" x14ac:dyDescent="0.3">
      <c r="A221" s="1">
        <v>2018</v>
      </c>
      <c r="B221" s="1">
        <v>1</v>
      </c>
      <c r="G221" s="16">
        <v>356061.25878059899</v>
      </c>
      <c r="K221" s="2"/>
      <c r="L221" s="2"/>
      <c r="M221" s="2"/>
      <c r="N221" s="2"/>
      <c r="O221" s="2"/>
      <c r="P221" s="2"/>
      <c r="Q221" s="6"/>
      <c r="R221" s="5"/>
    </row>
    <row r="222" spans="1:18" x14ac:dyDescent="0.3">
      <c r="A222" s="1">
        <v>2018</v>
      </c>
      <c r="B222" s="1">
        <v>2</v>
      </c>
      <c r="G222" s="16">
        <v>353254.51435267</v>
      </c>
      <c r="K222" s="2"/>
      <c r="L222" s="2"/>
      <c r="M222" s="2"/>
      <c r="N222" s="2"/>
      <c r="O222" s="2"/>
      <c r="P222" s="2"/>
      <c r="Q222" s="6"/>
      <c r="R222" s="5"/>
    </row>
    <row r="223" spans="1:18" x14ac:dyDescent="0.3">
      <c r="A223" s="1">
        <v>2018</v>
      </c>
      <c r="B223" s="1">
        <v>3</v>
      </c>
      <c r="G223" s="16">
        <v>356019.88367312</v>
      </c>
      <c r="K223" s="2"/>
      <c r="L223" s="2"/>
      <c r="M223" s="2"/>
      <c r="N223" s="2"/>
      <c r="O223" s="2"/>
      <c r="P223" s="2"/>
      <c r="Q223" s="6"/>
      <c r="R223" s="5"/>
    </row>
    <row r="224" spans="1:18" x14ac:dyDescent="0.3">
      <c r="A224" s="1">
        <v>2018</v>
      </c>
      <c r="B224" s="1">
        <v>4</v>
      </c>
      <c r="G224" s="16">
        <v>363015.40428479499</v>
      </c>
      <c r="K224" s="2"/>
      <c r="L224" s="2"/>
      <c r="M224" s="2"/>
      <c r="N224" s="2"/>
      <c r="O224" s="2"/>
      <c r="P224" s="2"/>
      <c r="Q224" s="6"/>
      <c r="R224" s="5"/>
    </row>
    <row r="225" spans="1:18" x14ac:dyDescent="0.3">
      <c r="A225" s="1">
        <v>2018</v>
      </c>
      <c r="B225" s="1">
        <v>5</v>
      </c>
      <c r="G225" s="16">
        <v>377470.67238504899</v>
      </c>
      <c r="K225" s="2"/>
      <c r="L225" s="2"/>
      <c r="M225" s="2"/>
      <c r="N225" s="2"/>
      <c r="O225" s="2"/>
      <c r="P225" s="2"/>
      <c r="Q225" s="6"/>
      <c r="R225" s="5"/>
    </row>
    <row r="226" spans="1:18" x14ac:dyDescent="0.3">
      <c r="A226" s="1">
        <v>2018</v>
      </c>
      <c r="B226" s="1">
        <v>6</v>
      </c>
      <c r="G226" s="16">
        <v>395034.36619039398</v>
      </c>
      <c r="K226" s="2"/>
      <c r="L226" s="2"/>
      <c r="M226" s="2"/>
      <c r="N226" s="2"/>
      <c r="O226" s="2"/>
      <c r="P226" s="2"/>
      <c r="Q226" s="6"/>
      <c r="R226" s="5"/>
    </row>
    <row r="227" spans="1:18" x14ac:dyDescent="0.3">
      <c r="A227" s="1">
        <v>2018</v>
      </c>
      <c r="B227" s="1">
        <v>7</v>
      </c>
      <c r="G227" s="16">
        <v>407632.310957674</v>
      </c>
      <c r="K227" s="2"/>
      <c r="L227" s="2"/>
      <c r="M227" s="2"/>
      <c r="N227" s="2"/>
      <c r="O227" s="2"/>
      <c r="P227" s="2"/>
      <c r="Q227" s="6"/>
      <c r="R227" s="5"/>
    </row>
    <row r="228" spans="1:18" x14ac:dyDescent="0.3">
      <c r="A228" s="1">
        <v>2018</v>
      </c>
      <c r="B228" s="1">
        <v>8</v>
      </c>
      <c r="G228" s="16">
        <v>414511.59685062501</v>
      </c>
      <c r="K228" s="2"/>
      <c r="L228" s="2"/>
      <c r="M228" s="2"/>
      <c r="N228" s="2"/>
      <c r="O228" s="2"/>
      <c r="P228" s="2"/>
      <c r="Q228" s="6"/>
      <c r="R228" s="5"/>
    </row>
    <row r="229" spans="1:18" x14ac:dyDescent="0.3">
      <c r="A229" s="1">
        <v>2018</v>
      </c>
      <c r="B229" s="1">
        <v>9</v>
      </c>
      <c r="G229" s="16">
        <v>410917.82025947998</v>
      </c>
      <c r="K229" s="2"/>
      <c r="L229" s="2"/>
      <c r="M229" s="2"/>
      <c r="N229" s="2"/>
      <c r="O229" s="2"/>
      <c r="P229" s="2"/>
      <c r="Q229" s="6"/>
      <c r="R229" s="5"/>
    </row>
    <row r="230" spans="1:18" x14ac:dyDescent="0.3">
      <c r="A230" s="1">
        <v>2018</v>
      </c>
      <c r="B230" s="1">
        <v>10</v>
      </c>
      <c r="G230" s="16">
        <v>398240.51274662098</v>
      </c>
      <c r="K230" s="2"/>
      <c r="L230" s="2"/>
      <c r="M230" s="2"/>
      <c r="N230" s="2"/>
      <c r="O230" s="2"/>
      <c r="P230" s="2"/>
      <c r="Q230" s="6"/>
      <c r="R230" s="5"/>
    </row>
    <row r="231" spans="1:18" x14ac:dyDescent="0.3">
      <c r="A231" s="1">
        <v>2018</v>
      </c>
      <c r="B231" s="1">
        <v>11</v>
      </c>
      <c r="G231" s="16">
        <v>378828.11934445199</v>
      </c>
      <c r="K231" s="2"/>
      <c r="L231" s="2"/>
      <c r="M231" s="2"/>
      <c r="N231" s="2"/>
      <c r="O231" s="2"/>
      <c r="P231" s="2"/>
      <c r="Q231" s="6"/>
      <c r="R231" s="5"/>
    </row>
    <row r="232" spans="1:18" x14ac:dyDescent="0.3">
      <c r="A232" s="1">
        <v>2018</v>
      </c>
      <c r="B232" s="1">
        <v>12</v>
      </c>
      <c r="G232" s="16">
        <v>375368.51456322602</v>
      </c>
      <c r="K232" s="2"/>
      <c r="L232" s="2"/>
      <c r="M232" s="2"/>
      <c r="N232" s="2"/>
      <c r="O232" s="2"/>
      <c r="P232" s="2"/>
      <c r="Q232" s="6"/>
      <c r="R232" s="5"/>
    </row>
    <row r="233" spans="1:18" x14ac:dyDescent="0.3">
      <c r="A233" s="1">
        <v>2019</v>
      </c>
      <c r="B233" s="1">
        <v>1</v>
      </c>
      <c r="G233" s="16">
        <v>359301.06288906903</v>
      </c>
      <c r="K233" s="2"/>
      <c r="L233" s="2"/>
      <c r="M233" s="2"/>
      <c r="N233" s="2"/>
      <c r="O233" s="2"/>
      <c r="P233" s="2"/>
      <c r="Q233" s="6"/>
      <c r="R233" s="5"/>
    </row>
    <row r="234" spans="1:18" x14ac:dyDescent="0.3">
      <c r="A234" s="1">
        <v>2019</v>
      </c>
      <c r="B234" s="1">
        <v>2</v>
      </c>
      <c r="G234" s="16">
        <v>356516.095497676</v>
      </c>
      <c r="K234" s="2"/>
      <c r="L234" s="2"/>
      <c r="M234" s="2"/>
      <c r="N234" s="2"/>
      <c r="O234" s="2"/>
      <c r="P234" s="2"/>
      <c r="Q234" s="6"/>
      <c r="R234" s="5"/>
    </row>
    <row r="235" spans="1:18" x14ac:dyDescent="0.3">
      <c r="A235" s="1">
        <v>2019</v>
      </c>
      <c r="B235" s="1">
        <v>3</v>
      </c>
      <c r="G235" s="16">
        <v>359298.29277193302</v>
      </c>
      <c r="K235" s="2"/>
      <c r="L235" s="2"/>
      <c r="M235" s="2"/>
      <c r="N235" s="2"/>
      <c r="O235" s="2"/>
      <c r="P235" s="2"/>
      <c r="Q235" s="6"/>
      <c r="R235" s="5"/>
    </row>
    <row r="236" spans="1:18" x14ac:dyDescent="0.3">
      <c r="A236" s="1">
        <v>2019</v>
      </c>
      <c r="B236" s="1">
        <v>4</v>
      </c>
      <c r="G236" s="16">
        <v>366306.40769639099</v>
      </c>
      <c r="K236" s="2"/>
      <c r="L236" s="2"/>
      <c r="M236" s="2"/>
      <c r="N236" s="2"/>
      <c r="O236" s="2"/>
      <c r="P236" s="2"/>
      <c r="Q236" s="6"/>
      <c r="R236" s="5"/>
    </row>
    <row r="237" spans="1:18" x14ac:dyDescent="0.3">
      <c r="A237" s="1">
        <v>2019</v>
      </c>
      <c r="B237" s="1">
        <v>5</v>
      </c>
      <c r="G237" s="16">
        <v>380766.33259644097</v>
      </c>
      <c r="K237" s="2"/>
      <c r="L237" s="2"/>
      <c r="M237" s="2"/>
      <c r="N237" s="2"/>
      <c r="O237" s="2"/>
      <c r="P237" s="2"/>
      <c r="Q237" s="6"/>
      <c r="R237" s="5"/>
    </row>
    <row r="238" spans="1:18" x14ac:dyDescent="0.3">
      <c r="A238" s="1">
        <v>2019</v>
      </c>
      <c r="B238" s="1">
        <v>6</v>
      </c>
      <c r="G238" s="16">
        <v>398331.310029794</v>
      </c>
      <c r="K238" s="2"/>
      <c r="L238" s="2"/>
      <c r="M238" s="2"/>
      <c r="N238" s="2"/>
      <c r="O238" s="2"/>
      <c r="P238" s="2"/>
      <c r="Q238" s="6"/>
      <c r="R238" s="5"/>
    </row>
    <row r="239" spans="1:18" x14ac:dyDescent="0.3">
      <c r="A239" s="1">
        <v>2019</v>
      </c>
      <c r="B239" s="1">
        <v>7</v>
      </c>
      <c r="G239" s="16">
        <v>410932.59992482502</v>
      </c>
      <c r="K239" s="2"/>
      <c r="L239" s="2"/>
      <c r="M239" s="2"/>
      <c r="N239" s="2"/>
      <c r="O239" s="2"/>
      <c r="P239" s="2"/>
      <c r="Q239" s="6"/>
      <c r="R239" s="5"/>
    </row>
    <row r="240" spans="1:18" x14ac:dyDescent="0.3">
      <c r="A240" s="1">
        <v>2019</v>
      </c>
      <c r="B240" s="1">
        <v>8</v>
      </c>
      <c r="G240" s="16">
        <v>417817.02080663602</v>
      </c>
      <c r="K240" s="2"/>
      <c r="L240" s="2"/>
      <c r="M240" s="2"/>
      <c r="N240" s="2"/>
      <c r="O240" s="2"/>
      <c r="P240" s="2"/>
      <c r="Q240" s="6"/>
      <c r="R240" s="5"/>
    </row>
    <row r="241" spans="1:18" x14ac:dyDescent="0.3">
      <c r="A241" s="1">
        <v>2019</v>
      </c>
      <c r="B241" s="1">
        <v>9</v>
      </c>
      <c r="G241" s="16">
        <v>414204.75271295803</v>
      </c>
      <c r="K241" s="2"/>
      <c r="L241" s="2"/>
      <c r="M241" s="2"/>
      <c r="N241" s="2"/>
      <c r="O241" s="2"/>
      <c r="P241" s="2"/>
      <c r="Q241" s="6"/>
      <c r="R241" s="5"/>
    </row>
    <row r="242" spans="1:18" x14ac:dyDescent="0.3">
      <c r="A242" s="1">
        <v>2019</v>
      </c>
      <c r="B242" s="1">
        <v>10</v>
      </c>
      <c r="G242" s="16">
        <v>401457.26249838498</v>
      </c>
      <c r="K242" s="2"/>
      <c r="L242" s="2"/>
      <c r="M242" s="2"/>
      <c r="N242" s="2"/>
      <c r="O242" s="2"/>
      <c r="P242" s="2"/>
      <c r="Q242" s="6"/>
      <c r="R242" s="5"/>
    </row>
    <row r="243" spans="1:18" x14ac:dyDescent="0.3">
      <c r="A243" s="1">
        <v>2019</v>
      </c>
      <c r="B243" s="1">
        <v>11</v>
      </c>
      <c r="G243" s="16">
        <v>381903.29739561502</v>
      </c>
      <c r="K243" s="2"/>
      <c r="L243" s="2"/>
      <c r="M243" s="2"/>
      <c r="N243" s="2"/>
      <c r="O243" s="2"/>
      <c r="P243" s="2"/>
      <c r="Q243" s="6"/>
      <c r="R243" s="5"/>
    </row>
    <row r="244" spans="1:18" x14ac:dyDescent="0.3">
      <c r="A244" s="1">
        <v>2019</v>
      </c>
      <c r="B244" s="1">
        <v>12</v>
      </c>
      <c r="G244" s="16">
        <v>378284.24054148502</v>
      </c>
      <c r="K244" s="2"/>
      <c r="L244" s="2"/>
      <c r="M244" s="2"/>
      <c r="N244" s="2"/>
      <c r="O244" s="2"/>
      <c r="P244" s="2"/>
      <c r="Q244" s="6"/>
      <c r="R244" s="5"/>
    </row>
    <row r="245" spans="1:18" x14ac:dyDescent="0.3">
      <c r="A245" s="1">
        <v>2020</v>
      </c>
      <c r="B245" s="1">
        <v>1</v>
      </c>
      <c r="G245" s="16">
        <v>362090.112046947</v>
      </c>
      <c r="K245" s="2"/>
      <c r="L245" s="2"/>
      <c r="M245" s="2"/>
      <c r="N245" s="2"/>
      <c r="O245" s="2"/>
      <c r="P245" s="2"/>
      <c r="Q245" s="6"/>
      <c r="R245" s="5"/>
    </row>
    <row r="246" spans="1:18" x14ac:dyDescent="0.3">
      <c r="A246" s="1">
        <v>2020</v>
      </c>
      <c r="B246" s="1">
        <v>2</v>
      </c>
      <c r="G246" s="16">
        <v>359260.10256745602</v>
      </c>
      <c r="K246" s="2"/>
      <c r="L246" s="2"/>
      <c r="M246" s="2"/>
      <c r="N246" s="2"/>
      <c r="O246" s="2"/>
      <c r="P246" s="2"/>
      <c r="Q246" s="6"/>
      <c r="R246" s="5"/>
    </row>
    <row r="247" spans="1:18" x14ac:dyDescent="0.3">
      <c r="A247" s="1">
        <v>2020</v>
      </c>
      <c r="B247" s="1">
        <v>3</v>
      </c>
      <c r="G247" s="16">
        <v>362053.00269821298</v>
      </c>
      <c r="K247" s="2"/>
      <c r="L247" s="2"/>
      <c r="M247" s="2"/>
      <c r="N247" s="2"/>
      <c r="O247" s="2"/>
      <c r="P247" s="2"/>
      <c r="Q247" s="6"/>
      <c r="R247" s="5"/>
    </row>
    <row r="248" spans="1:18" x14ac:dyDescent="0.3">
      <c r="A248" s="1">
        <v>2020</v>
      </c>
      <c r="B248" s="1">
        <v>4</v>
      </c>
      <c r="G248" s="16">
        <v>369059.99935786799</v>
      </c>
      <c r="K248" s="2"/>
      <c r="L248" s="2"/>
      <c r="M248" s="2"/>
      <c r="N248" s="2"/>
      <c r="O248" s="2"/>
      <c r="P248" s="2"/>
      <c r="Q248" s="6"/>
      <c r="R248" s="5"/>
    </row>
    <row r="249" spans="1:18" x14ac:dyDescent="0.3">
      <c r="A249" s="1">
        <v>2020</v>
      </c>
      <c r="B249" s="1">
        <v>5</v>
      </c>
      <c r="G249" s="16">
        <v>383479.90257922298</v>
      </c>
      <c r="K249" s="2"/>
      <c r="L249" s="2"/>
      <c r="M249" s="2"/>
      <c r="N249" s="2"/>
      <c r="O249" s="2"/>
      <c r="P249" s="2"/>
      <c r="Q249" s="6"/>
      <c r="R249" s="5"/>
    </row>
    <row r="250" spans="1:18" x14ac:dyDescent="0.3">
      <c r="A250" s="1">
        <v>2020</v>
      </c>
      <c r="B250" s="1">
        <v>6</v>
      </c>
      <c r="G250" s="16">
        <v>400979.32563493203</v>
      </c>
      <c r="K250" s="2"/>
      <c r="L250" s="2"/>
      <c r="M250" s="2"/>
      <c r="N250" s="2"/>
      <c r="O250" s="2"/>
      <c r="P250" s="2"/>
      <c r="Q250" s="6"/>
      <c r="R250" s="5"/>
    </row>
    <row r="251" spans="1:18" x14ac:dyDescent="0.3">
      <c r="A251" s="1">
        <v>2020</v>
      </c>
      <c r="B251" s="1">
        <v>7</v>
      </c>
      <c r="G251" s="16">
        <v>413522.53442026</v>
      </c>
      <c r="K251" s="2"/>
      <c r="L251" s="2"/>
      <c r="M251" s="2"/>
      <c r="N251" s="2"/>
      <c r="O251" s="2"/>
      <c r="P251" s="2"/>
      <c r="Q251" s="6"/>
      <c r="R251" s="5"/>
    </row>
    <row r="252" spans="1:18" x14ac:dyDescent="0.3">
      <c r="A252" s="1">
        <v>2020</v>
      </c>
      <c r="B252" s="1">
        <v>8</v>
      </c>
      <c r="G252" s="16">
        <v>420376.04126709799</v>
      </c>
      <c r="K252" s="2"/>
      <c r="L252" s="2"/>
      <c r="M252" s="2"/>
      <c r="N252" s="2"/>
      <c r="O252" s="2"/>
      <c r="P252" s="2"/>
      <c r="Q252" s="6"/>
      <c r="R252" s="5"/>
    </row>
    <row r="253" spans="1:18" x14ac:dyDescent="0.3">
      <c r="A253" s="1">
        <v>2020</v>
      </c>
      <c r="B253" s="1">
        <v>9</v>
      </c>
      <c r="G253" s="16">
        <v>416760.61752156698</v>
      </c>
      <c r="K253" s="2"/>
      <c r="L253" s="2"/>
      <c r="M253" s="2"/>
      <c r="N253" s="2"/>
      <c r="O253" s="2"/>
      <c r="P253" s="2"/>
      <c r="Q253" s="6"/>
      <c r="R253" s="5"/>
    </row>
    <row r="254" spans="1:18" x14ac:dyDescent="0.3">
      <c r="A254" s="1">
        <v>2020</v>
      </c>
      <c r="B254" s="1">
        <v>10</v>
      </c>
      <c r="G254" s="16">
        <v>404028.88039930898</v>
      </c>
      <c r="K254" s="2"/>
      <c r="L254" s="2"/>
      <c r="M254" s="2"/>
      <c r="N254" s="2"/>
      <c r="O254" s="2"/>
      <c r="P254" s="2"/>
      <c r="Q254" s="6"/>
      <c r="R254" s="5"/>
    </row>
    <row r="255" spans="1:18" x14ac:dyDescent="0.3">
      <c r="A255" s="1">
        <v>2020</v>
      </c>
      <c r="B255" s="1">
        <v>11</v>
      </c>
      <c r="G255" s="16">
        <v>384500.562210868</v>
      </c>
      <c r="K255" s="2"/>
      <c r="L255" s="2"/>
      <c r="M255" s="2"/>
      <c r="N255" s="2"/>
      <c r="O255" s="2"/>
      <c r="P255" s="2"/>
      <c r="Q255" s="6"/>
      <c r="R255" s="5"/>
    </row>
    <row r="256" spans="1:18" x14ac:dyDescent="0.3">
      <c r="A256" s="1">
        <v>2020</v>
      </c>
      <c r="B256" s="1">
        <v>12</v>
      </c>
      <c r="G256" s="16">
        <v>380897.60235533299</v>
      </c>
      <c r="K256" s="2"/>
      <c r="L256" s="2"/>
      <c r="M256" s="2"/>
      <c r="N256" s="2"/>
      <c r="O256" s="2"/>
      <c r="P256" s="2"/>
      <c r="Q256" s="6"/>
      <c r="R256" s="5"/>
    </row>
    <row r="257" spans="1:18" x14ac:dyDescent="0.3">
      <c r="A257" s="1">
        <v>2021</v>
      </c>
      <c r="B257" s="1">
        <v>1</v>
      </c>
      <c r="G257" s="16">
        <v>364690.43808294798</v>
      </c>
      <c r="K257" s="2"/>
      <c r="L257" s="2"/>
      <c r="M257" s="2"/>
      <c r="N257" s="2"/>
      <c r="O257" s="2"/>
      <c r="P257" s="2"/>
      <c r="Q257" s="6"/>
      <c r="R257" s="5"/>
    </row>
    <row r="258" spans="1:18" x14ac:dyDescent="0.3">
      <c r="A258" s="1">
        <v>2021</v>
      </c>
      <c r="B258" s="1">
        <v>2</v>
      </c>
      <c r="G258" s="16">
        <v>361804.80836784898</v>
      </c>
      <c r="K258" s="2"/>
      <c r="L258" s="2"/>
      <c r="M258" s="2"/>
      <c r="N258" s="2"/>
      <c r="O258" s="2"/>
      <c r="P258" s="2"/>
      <c r="Q258" s="6"/>
      <c r="R258" s="5"/>
    </row>
    <row r="259" spans="1:18" x14ac:dyDescent="0.3">
      <c r="A259" s="1">
        <v>2021</v>
      </c>
      <c r="B259" s="1">
        <v>3</v>
      </c>
      <c r="G259" s="16">
        <v>364519.73599078401</v>
      </c>
      <c r="K259" s="2"/>
      <c r="L259" s="2"/>
      <c r="M259" s="2"/>
      <c r="N259" s="2"/>
      <c r="O259" s="2"/>
      <c r="P259" s="2"/>
      <c r="Q259" s="6"/>
      <c r="R259" s="5"/>
    </row>
    <row r="260" spans="1:18" x14ac:dyDescent="0.3">
      <c r="A260" s="1">
        <v>2021</v>
      </c>
      <c r="B260" s="1">
        <v>4</v>
      </c>
      <c r="G260" s="16">
        <v>371458.30169436702</v>
      </c>
      <c r="K260" s="2"/>
      <c r="L260" s="2"/>
      <c r="M260" s="2"/>
      <c r="N260" s="2"/>
      <c r="O260" s="2"/>
      <c r="P260" s="2"/>
      <c r="Q260" s="6"/>
      <c r="R260" s="5"/>
    </row>
    <row r="261" spans="1:18" x14ac:dyDescent="0.3">
      <c r="A261" s="1">
        <v>2021</v>
      </c>
      <c r="B261" s="1">
        <v>5</v>
      </c>
      <c r="G261" s="16">
        <v>385840.10815806501</v>
      </c>
      <c r="K261" s="2"/>
      <c r="L261" s="2"/>
      <c r="M261" s="2"/>
      <c r="N261" s="2"/>
      <c r="O261" s="2"/>
      <c r="P261" s="2"/>
      <c r="Q261" s="6"/>
      <c r="R261" s="5"/>
    </row>
    <row r="262" spans="1:18" x14ac:dyDescent="0.3">
      <c r="A262" s="1">
        <v>2021</v>
      </c>
      <c r="B262" s="1">
        <v>6</v>
      </c>
      <c r="G262" s="16">
        <v>403318.96875400899</v>
      </c>
      <c r="K262" s="2"/>
      <c r="L262" s="2"/>
      <c r="M262" s="2"/>
      <c r="N262" s="2"/>
      <c r="O262" s="2"/>
      <c r="P262" s="2"/>
      <c r="Q262" s="6"/>
      <c r="R262" s="5"/>
    </row>
    <row r="263" spans="1:18" x14ac:dyDescent="0.3">
      <c r="A263" s="1">
        <v>2021</v>
      </c>
      <c r="B263" s="1">
        <v>7</v>
      </c>
      <c r="G263" s="16">
        <v>415842.81724862597</v>
      </c>
      <c r="K263" s="2"/>
      <c r="L263" s="2"/>
      <c r="M263" s="2"/>
      <c r="N263" s="2"/>
      <c r="O263" s="2"/>
      <c r="P263" s="2"/>
      <c r="Q263" s="6"/>
      <c r="R263" s="5"/>
    </row>
    <row r="264" spans="1:18" x14ac:dyDescent="0.3">
      <c r="A264" s="1">
        <v>2021</v>
      </c>
      <c r="B264" s="1">
        <v>8</v>
      </c>
      <c r="G264" s="16">
        <v>422664.68550319999</v>
      </c>
      <c r="K264" s="2"/>
      <c r="L264" s="2"/>
      <c r="M264" s="2"/>
      <c r="N264" s="2"/>
      <c r="O264" s="2"/>
      <c r="P264" s="2"/>
      <c r="Q264" s="6"/>
      <c r="R264" s="5"/>
    </row>
    <row r="265" spans="1:18" x14ac:dyDescent="0.3">
      <c r="A265" s="1">
        <v>2021</v>
      </c>
      <c r="B265" s="1">
        <v>9</v>
      </c>
      <c r="G265" s="16">
        <v>419018.23710071202</v>
      </c>
      <c r="K265" s="2"/>
      <c r="L265" s="2"/>
      <c r="M265" s="2"/>
      <c r="N265" s="2"/>
      <c r="O265" s="2"/>
      <c r="P265" s="2"/>
      <c r="Q265" s="6"/>
      <c r="R265" s="5"/>
    </row>
    <row r="266" spans="1:18" x14ac:dyDescent="0.3">
      <c r="A266" s="1">
        <v>2021</v>
      </c>
      <c r="B266" s="1">
        <v>10</v>
      </c>
      <c r="G266" s="16">
        <v>406274.57471834403</v>
      </c>
      <c r="K266" s="2"/>
      <c r="L266" s="2"/>
      <c r="M266" s="2"/>
      <c r="N266" s="2"/>
      <c r="O266" s="2"/>
      <c r="P266" s="2"/>
      <c r="Q266" s="6"/>
      <c r="R266" s="5"/>
    </row>
    <row r="267" spans="1:18" x14ac:dyDescent="0.3">
      <c r="A267" s="1">
        <v>2021</v>
      </c>
      <c r="B267" s="1">
        <v>11</v>
      </c>
      <c r="G267" s="16">
        <v>386764.01279073901</v>
      </c>
      <c r="K267" s="2"/>
      <c r="L267" s="2"/>
      <c r="M267" s="2"/>
      <c r="N267" s="2"/>
      <c r="O267" s="2"/>
      <c r="P267" s="2"/>
      <c r="Q267" s="6"/>
      <c r="R267" s="5"/>
    </row>
    <row r="268" spans="1:18" x14ac:dyDescent="0.3">
      <c r="A268" s="1">
        <v>2021</v>
      </c>
      <c r="B268" s="1">
        <v>12</v>
      </c>
      <c r="G268" s="16">
        <v>383193.191503838</v>
      </c>
      <c r="K268" s="2"/>
      <c r="L268" s="2"/>
      <c r="M268" s="2"/>
      <c r="N268" s="2"/>
      <c r="O268" s="2"/>
      <c r="P268" s="2"/>
      <c r="Q268" s="6"/>
      <c r="R268" s="5"/>
    </row>
    <row r="269" spans="1:18" x14ac:dyDescent="0.3">
      <c r="A269" s="1">
        <v>2022</v>
      </c>
      <c r="B269" s="1">
        <v>1</v>
      </c>
      <c r="G269" s="16">
        <v>367013.54124513298</v>
      </c>
      <c r="K269" s="2"/>
      <c r="L269" s="2"/>
      <c r="M269" s="2"/>
      <c r="N269" s="2"/>
      <c r="O269" s="2"/>
      <c r="P269" s="2"/>
      <c r="Q269" s="6"/>
      <c r="R269" s="5"/>
    </row>
    <row r="270" spans="1:18" x14ac:dyDescent="0.3">
      <c r="A270" s="1">
        <v>2022</v>
      </c>
      <c r="B270" s="1">
        <v>2</v>
      </c>
      <c r="G270" s="16">
        <v>364135.30294926302</v>
      </c>
      <c r="K270" s="2"/>
      <c r="L270" s="2"/>
      <c r="M270" s="2"/>
      <c r="N270" s="2"/>
      <c r="O270" s="2"/>
      <c r="P270" s="2"/>
      <c r="Q270" s="6"/>
      <c r="R270" s="5"/>
    </row>
    <row r="271" spans="1:18" x14ac:dyDescent="0.3">
      <c r="A271" s="1">
        <v>2022</v>
      </c>
      <c r="B271" s="1">
        <v>3</v>
      </c>
      <c r="G271" s="16">
        <v>366851.12732127</v>
      </c>
      <c r="K271" s="2"/>
      <c r="L271" s="2"/>
      <c r="M271" s="2"/>
      <c r="N271" s="2"/>
      <c r="O271" s="2"/>
      <c r="P271" s="2"/>
      <c r="Q271" s="6"/>
      <c r="R271" s="5"/>
    </row>
    <row r="272" spans="1:18" x14ac:dyDescent="0.3">
      <c r="A272" s="1">
        <v>2022</v>
      </c>
      <c r="B272" s="1">
        <v>4</v>
      </c>
      <c r="G272" s="16">
        <v>373803.85377601697</v>
      </c>
      <c r="K272" s="2"/>
      <c r="L272" s="2"/>
      <c r="M272" s="2"/>
      <c r="N272" s="2"/>
      <c r="O272" s="2"/>
      <c r="P272" s="2"/>
      <c r="Q272" s="6"/>
      <c r="R272" s="5"/>
    </row>
    <row r="273" spans="1:18" x14ac:dyDescent="0.3">
      <c r="A273" s="1">
        <v>2022</v>
      </c>
      <c r="B273" s="1">
        <v>5</v>
      </c>
      <c r="G273" s="16">
        <v>388225.49029759102</v>
      </c>
      <c r="K273" s="2"/>
      <c r="L273" s="2"/>
      <c r="M273" s="2"/>
      <c r="N273" s="2"/>
      <c r="O273" s="2"/>
      <c r="P273" s="2"/>
      <c r="Q273" s="6"/>
      <c r="R273" s="5"/>
    </row>
    <row r="274" spans="1:18" x14ac:dyDescent="0.3">
      <c r="A274" s="1">
        <v>2022</v>
      </c>
      <c r="B274" s="1">
        <v>6</v>
      </c>
      <c r="G274" s="16">
        <v>405758.96222692</v>
      </c>
      <c r="K274" s="2"/>
      <c r="L274" s="2"/>
      <c r="M274" s="2"/>
      <c r="N274" s="2"/>
      <c r="O274" s="2"/>
      <c r="P274" s="2"/>
      <c r="Q274" s="6"/>
      <c r="R274" s="5"/>
    </row>
    <row r="275" spans="1:18" x14ac:dyDescent="0.3">
      <c r="A275" s="1">
        <v>2022</v>
      </c>
      <c r="B275" s="1">
        <v>7</v>
      </c>
      <c r="G275" s="16">
        <v>418328.94730718201</v>
      </c>
      <c r="K275" s="2"/>
      <c r="L275" s="2"/>
      <c r="M275" s="2"/>
      <c r="N275" s="2"/>
      <c r="O275" s="2"/>
      <c r="P275" s="2"/>
      <c r="Q275" s="6"/>
      <c r="R275" s="5"/>
    </row>
    <row r="276" spans="1:18" x14ac:dyDescent="0.3">
      <c r="A276" s="1">
        <v>2022</v>
      </c>
      <c r="B276" s="1">
        <v>8</v>
      </c>
      <c r="G276" s="16">
        <v>425176.20996986999</v>
      </c>
      <c r="K276" s="2"/>
      <c r="L276" s="2"/>
      <c r="M276" s="2"/>
      <c r="N276" s="2"/>
      <c r="O276" s="2"/>
      <c r="P276" s="2"/>
      <c r="Q276" s="6"/>
      <c r="R276" s="5"/>
    </row>
    <row r="277" spans="1:18" x14ac:dyDescent="0.3">
      <c r="A277" s="1">
        <v>2022</v>
      </c>
      <c r="B277" s="1">
        <v>9</v>
      </c>
      <c r="G277" s="16">
        <v>421537.82845357899</v>
      </c>
      <c r="K277" s="2"/>
      <c r="L277" s="2"/>
      <c r="M277" s="2"/>
      <c r="N277" s="2"/>
      <c r="O277" s="2"/>
      <c r="P277" s="2"/>
      <c r="Q277" s="6"/>
      <c r="R277" s="5"/>
    </row>
    <row r="278" spans="1:18" x14ac:dyDescent="0.3">
      <c r="A278" s="1">
        <v>2022</v>
      </c>
      <c r="B278" s="1">
        <v>10</v>
      </c>
      <c r="G278" s="16">
        <v>408795.31535646698</v>
      </c>
      <c r="K278" s="2"/>
      <c r="L278" s="2"/>
      <c r="M278" s="2"/>
      <c r="N278" s="2"/>
      <c r="O278" s="2"/>
      <c r="P278" s="2"/>
      <c r="Q278" s="6"/>
      <c r="R278" s="5"/>
    </row>
    <row r="279" spans="1:18" x14ac:dyDescent="0.3">
      <c r="A279" s="1">
        <v>2022</v>
      </c>
      <c r="B279" s="1">
        <v>11</v>
      </c>
      <c r="G279" s="16">
        <v>389288.08327855601</v>
      </c>
      <c r="K279" s="2"/>
      <c r="L279" s="2"/>
      <c r="M279" s="2"/>
      <c r="N279" s="2"/>
      <c r="O279" s="2"/>
      <c r="P279" s="2"/>
      <c r="Q279" s="6"/>
      <c r="R279" s="5"/>
    </row>
    <row r="280" spans="1:18" x14ac:dyDescent="0.3">
      <c r="A280" s="1">
        <v>2022</v>
      </c>
      <c r="B280" s="1">
        <v>12</v>
      </c>
      <c r="G280" s="16">
        <v>385726.91824549099</v>
      </c>
      <c r="K280" s="2"/>
      <c r="L280" s="2"/>
      <c r="M280" s="2"/>
      <c r="N280" s="2"/>
      <c r="O280" s="2"/>
      <c r="P280" s="2"/>
      <c r="Q280" s="6"/>
      <c r="R280" s="5"/>
    </row>
    <row r="281" spans="1:18" x14ac:dyDescent="0.3">
      <c r="A281" s="1">
        <v>2023</v>
      </c>
      <c r="B281" s="1">
        <v>1</v>
      </c>
      <c r="G281" s="16">
        <v>369567.36374132999</v>
      </c>
      <c r="K281" s="2"/>
      <c r="L281" s="2"/>
      <c r="M281" s="2"/>
      <c r="N281" s="2"/>
      <c r="O281" s="2"/>
      <c r="P281" s="2"/>
      <c r="Q281" s="6"/>
      <c r="R281" s="5"/>
    </row>
    <row r="282" spans="1:18" x14ac:dyDescent="0.3">
      <c r="A282" s="1">
        <v>2023</v>
      </c>
      <c r="B282" s="1">
        <v>2</v>
      </c>
      <c r="G282" s="16">
        <v>366720.58470963</v>
      </c>
      <c r="K282" s="2"/>
      <c r="L282" s="2"/>
      <c r="M282" s="2"/>
      <c r="N282" s="2"/>
      <c r="O282" s="2"/>
      <c r="P282" s="2"/>
      <c r="Q282" s="6"/>
      <c r="R282" s="5"/>
    </row>
    <row r="283" spans="1:18" x14ac:dyDescent="0.3">
      <c r="A283" s="1">
        <v>2023</v>
      </c>
      <c r="B283" s="1">
        <v>3</v>
      </c>
      <c r="G283" s="16">
        <v>369467.45019744401</v>
      </c>
      <c r="K283" s="2"/>
      <c r="L283" s="2"/>
      <c r="M283" s="2"/>
      <c r="N283" s="2"/>
      <c r="O283" s="2"/>
      <c r="P283" s="2"/>
      <c r="Q283" s="6"/>
      <c r="R283" s="5"/>
    </row>
    <row r="284" spans="1:18" x14ac:dyDescent="0.3">
      <c r="A284" s="1">
        <v>2023</v>
      </c>
      <c r="B284" s="1">
        <v>4</v>
      </c>
      <c r="G284" s="16">
        <v>376447.21747537702</v>
      </c>
      <c r="K284" s="2"/>
      <c r="L284" s="2"/>
      <c r="M284" s="2"/>
      <c r="N284" s="2"/>
      <c r="O284" s="2"/>
      <c r="P284" s="2"/>
      <c r="Q284" s="6"/>
      <c r="R284" s="5"/>
    </row>
    <row r="285" spans="1:18" x14ac:dyDescent="0.3">
      <c r="A285" s="1">
        <v>2023</v>
      </c>
      <c r="B285" s="1">
        <v>5</v>
      </c>
      <c r="G285" s="16">
        <v>390880.21573712799</v>
      </c>
      <c r="K285" s="2"/>
      <c r="L285" s="2"/>
      <c r="M285" s="2"/>
      <c r="N285" s="2"/>
      <c r="O285" s="2"/>
      <c r="P285" s="2"/>
      <c r="Q285" s="6"/>
      <c r="R285" s="5"/>
    </row>
    <row r="286" spans="1:18" x14ac:dyDescent="0.3">
      <c r="A286" s="1">
        <v>2023</v>
      </c>
      <c r="B286" s="1">
        <v>6</v>
      </c>
      <c r="G286" s="16">
        <v>408413.457521067</v>
      </c>
      <c r="K286" s="2"/>
      <c r="L286" s="2"/>
      <c r="M286" s="2"/>
      <c r="N286" s="2"/>
      <c r="O286" s="2"/>
      <c r="P286" s="2"/>
      <c r="Q286" s="6"/>
      <c r="R286" s="5"/>
    </row>
    <row r="287" spans="1:18" x14ac:dyDescent="0.3">
      <c r="A287" s="1">
        <v>2023</v>
      </c>
      <c r="B287" s="1">
        <v>7</v>
      </c>
      <c r="G287" s="16">
        <v>420977.620496171</v>
      </c>
      <c r="K287" s="2"/>
      <c r="L287" s="2"/>
      <c r="M287" s="2"/>
      <c r="N287" s="2"/>
      <c r="O287" s="2"/>
      <c r="P287" s="2"/>
      <c r="Q287" s="6"/>
      <c r="R287" s="5"/>
    </row>
    <row r="288" spans="1:18" x14ac:dyDescent="0.3">
      <c r="A288" s="1">
        <v>2023</v>
      </c>
      <c r="B288" s="1">
        <v>8</v>
      </c>
      <c r="G288" s="16">
        <v>427818.80703924998</v>
      </c>
      <c r="K288" s="2"/>
      <c r="L288" s="2"/>
      <c r="M288" s="2"/>
      <c r="N288" s="2"/>
      <c r="O288" s="2"/>
      <c r="P288" s="2"/>
      <c r="Q288" s="6"/>
      <c r="R288" s="5"/>
    </row>
    <row r="289" spans="1:18" x14ac:dyDescent="0.3">
      <c r="A289" s="1">
        <v>2023</v>
      </c>
      <c r="B289" s="1">
        <v>9</v>
      </c>
      <c r="G289" s="16">
        <v>424178.01986493898</v>
      </c>
      <c r="K289" s="2"/>
      <c r="L289" s="2"/>
      <c r="M289" s="2"/>
      <c r="N289" s="2"/>
      <c r="O289" s="2"/>
      <c r="P289" s="2"/>
      <c r="Q289" s="6"/>
      <c r="R289" s="5"/>
    </row>
    <row r="290" spans="1:18" x14ac:dyDescent="0.3">
      <c r="A290" s="1">
        <v>2023</v>
      </c>
      <c r="B290" s="1">
        <v>10</v>
      </c>
      <c r="G290" s="16">
        <v>411439.74912350898</v>
      </c>
      <c r="K290" s="2"/>
      <c r="L290" s="2"/>
      <c r="M290" s="2"/>
      <c r="N290" s="2"/>
      <c r="O290" s="2"/>
      <c r="P290" s="2"/>
      <c r="Q290" s="6"/>
      <c r="R290" s="5"/>
    </row>
    <row r="291" spans="1:18" x14ac:dyDescent="0.3">
      <c r="A291" s="1">
        <v>2023</v>
      </c>
      <c r="B291" s="1">
        <v>11</v>
      </c>
      <c r="G291" s="16">
        <v>391943.839246622</v>
      </c>
      <c r="K291" s="2"/>
      <c r="L291" s="2"/>
      <c r="M291" s="2"/>
      <c r="N291" s="2"/>
      <c r="O291" s="2"/>
      <c r="P291" s="2"/>
      <c r="Q291" s="6"/>
      <c r="R291" s="5"/>
    </row>
    <row r="292" spans="1:18" x14ac:dyDescent="0.3">
      <c r="A292" s="1">
        <v>2023</v>
      </c>
      <c r="B292" s="1">
        <v>12</v>
      </c>
      <c r="G292" s="16">
        <v>388389.20055934199</v>
      </c>
      <c r="K292" s="2"/>
      <c r="L292" s="2"/>
      <c r="M292" s="2"/>
      <c r="N292" s="2"/>
      <c r="O292" s="2"/>
      <c r="P292" s="2"/>
      <c r="Q292" s="6"/>
      <c r="R292" s="5"/>
    </row>
    <row r="293" spans="1:18" x14ac:dyDescent="0.3">
      <c r="A293" s="1">
        <v>2024</v>
      </c>
      <c r="B293" s="1">
        <v>1</v>
      </c>
      <c r="G293" s="16">
        <v>372217.30027981702</v>
      </c>
      <c r="K293" s="2"/>
      <c r="L293" s="2"/>
      <c r="M293" s="2"/>
      <c r="N293" s="2"/>
      <c r="O293" s="2"/>
      <c r="P293" s="2"/>
      <c r="Q293" s="6"/>
      <c r="R293" s="5"/>
    </row>
    <row r="294" spans="1:18" x14ac:dyDescent="0.3">
      <c r="A294" s="1">
        <v>2024</v>
      </c>
      <c r="B294" s="1">
        <v>2</v>
      </c>
      <c r="G294" s="16">
        <v>369329.50362027198</v>
      </c>
      <c r="K294" s="2"/>
      <c r="L294" s="2"/>
      <c r="M294" s="2"/>
      <c r="N294" s="2"/>
      <c r="O294" s="2"/>
      <c r="P294" s="2"/>
      <c r="Q294" s="6"/>
      <c r="R294" s="5"/>
    </row>
    <row r="295" spans="1:18" x14ac:dyDescent="0.3">
      <c r="A295" s="1">
        <v>2024</v>
      </c>
      <c r="B295" s="1">
        <v>3</v>
      </c>
      <c r="G295" s="16">
        <v>372030.54457648401</v>
      </c>
      <c r="K295" s="2"/>
      <c r="L295" s="2"/>
      <c r="M295" s="2"/>
      <c r="N295" s="2"/>
      <c r="O295" s="2"/>
      <c r="P295" s="2"/>
      <c r="Q295" s="6"/>
      <c r="R295" s="5"/>
    </row>
    <row r="296" spans="1:18" x14ac:dyDescent="0.3">
      <c r="A296" s="1">
        <v>2024</v>
      </c>
      <c r="B296" s="1">
        <v>4</v>
      </c>
      <c r="G296" s="16">
        <v>378954.124196394</v>
      </c>
      <c r="K296" s="2"/>
      <c r="L296" s="2"/>
      <c r="M296" s="2"/>
      <c r="N296" s="2"/>
      <c r="O296" s="2"/>
      <c r="P296" s="2"/>
      <c r="Q296" s="6"/>
      <c r="R296" s="5"/>
    </row>
    <row r="297" spans="1:18" x14ac:dyDescent="0.3">
      <c r="A297" s="1">
        <v>2024</v>
      </c>
      <c r="B297" s="1">
        <v>5</v>
      </c>
      <c r="G297" s="16">
        <v>393346.968571531</v>
      </c>
      <c r="K297" s="2"/>
      <c r="L297" s="2"/>
      <c r="M297" s="2"/>
      <c r="N297" s="2"/>
      <c r="O297" s="2"/>
      <c r="P297" s="2"/>
      <c r="Q297" s="6"/>
      <c r="R297" s="5"/>
    </row>
    <row r="298" spans="1:18" x14ac:dyDescent="0.3">
      <c r="A298" s="1">
        <v>2024</v>
      </c>
      <c r="B298" s="1">
        <v>6</v>
      </c>
      <c r="G298" s="16">
        <v>410852.80742167099</v>
      </c>
      <c r="K298" s="2"/>
      <c r="L298" s="2"/>
      <c r="M298" s="2"/>
      <c r="N298" s="2"/>
      <c r="O298" s="2"/>
      <c r="P298" s="2"/>
      <c r="Q298" s="6"/>
      <c r="R298" s="5"/>
    </row>
    <row r="299" spans="1:18" x14ac:dyDescent="0.3">
      <c r="A299" s="1">
        <v>2024</v>
      </c>
      <c r="B299" s="1">
        <v>7</v>
      </c>
      <c r="G299" s="16">
        <v>423399.92720191501</v>
      </c>
      <c r="K299" s="2"/>
      <c r="L299" s="2"/>
      <c r="M299" s="2"/>
      <c r="N299" s="2"/>
      <c r="O299" s="2"/>
      <c r="P299" s="2"/>
      <c r="Q299" s="6"/>
      <c r="R299" s="5"/>
    </row>
    <row r="300" spans="1:18" x14ac:dyDescent="0.3">
      <c r="A300" s="1">
        <v>2024</v>
      </c>
      <c r="B300" s="1">
        <v>8</v>
      </c>
      <c r="G300" s="16">
        <v>430230.525046953</v>
      </c>
      <c r="K300" s="2"/>
      <c r="L300" s="2"/>
      <c r="M300" s="2"/>
      <c r="N300" s="2"/>
      <c r="O300" s="2"/>
      <c r="P300" s="2"/>
      <c r="Q300" s="6"/>
      <c r="R300" s="5"/>
    </row>
    <row r="301" spans="1:18" x14ac:dyDescent="0.3">
      <c r="A301" s="1">
        <v>2024</v>
      </c>
      <c r="B301" s="1">
        <v>9</v>
      </c>
      <c r="G301" s="16">
        <v>426589.72473803197</v>
      </c>
      <c r="K301" s="2"/>
      <c r="L301" s="2"/>
      <c r="M301" s="2"/>
      <c r="N301" s="2"/>
      <c r="O301" s="2"/>
      <c r="P301" s="2"/>
      <c r="Q301" s="6"/>
      <c r="R301" s="5"/>
    </row>
    <row r="302" spans="1:18" x14ac:dyDescent="0.3">
      <c r="A302" s="1">
        <v>2024</v>
      </c>
      <c r="B302" s="1">
        <v>10</v>
      </c>
      <c r="G302" s="16">
        <v>413866.21224295802</v>
      </c>
      <c r="K302" s="2"/>
      <c r="L302" s="2"/>
      <c r="M302" s="2"/>
      <c r="N302" s="2"/>
      <c r="O302" s="2"/>
      <c r="P302" s="2"/>
      <c r="Q302" s="6"/>
      <c r="R302" s="5"/>
    </row>
    <row r="303" spans="1:18" x14ac:dyDescent="0.3">
      <c r="A303" s="1">
        <v>2024</v>
      </c>
      <c r="B303" s="1">
        <v>11</v>
      </c>
      <c r="G303" s="16">
        <v>394402.14172643202</v>
      </c>
      <c r="K303" s="2"/>
      <c r="L303" s="2"/>
      <c r="M303" s="2"/>
      <c r="N303" s="2"/>
      <c r="O303" s="2"/>
      <c r="P303" s="2"/>
      <c r="Q303" s="6"/>
      <c r="R303" s="5"/>
    </row>
    <row r="304" spans="1:18" x14ac:dyDescent="0.3">
      <c r="A304" s="1">
        <v>2024</v>
      </c>
      <c r="B304" s="1">
        <v>12</v>
      </c>
      <c r="G304" s="16">
        <v>390882.47502947098</v>
      </c>
      <c r="K304" s="2"/>
      <c r="L304" s="2"/>
      <c r="M304" s="2"/>
      <c r="N304" s="2"/>
      <c r="O304" s="2"/>
      <c r="P304" s="2"/>
      <c r="Q304" s="6"/>
      <c r="R304" s="5"/>
    </row>
    <row r="305" spans="1:18" x14ac:dyDescent="0.3">
      <c r="A305" s="1">
        <v>2025</v>
      </c>
      <c r="B305" s="1">
        <v>1</v>
      </c>
      <c r="G305" s="16">
        <v>374735.24035198399</v>
      </c>
      <c r="K305" s="2"/>
      <c r="L305" s="2"/>
      <c r="M305" s="2"/>
      <c r="N305" s="2"/>
      <c r="O305" s="2"/>
      <c r="P305" s="2"/>
      <c r="Q305" s="6"/>
      <c r="R305" s="5"/>
    </row>
    <row r="306" spans="1:18" x14ac:dyDescent="0.3">
      <c r="A306" s="1">
        <v>2025</v>
      </c>
      <c r="B306" s="1">
        <v>2</v>
      </c>
      <c r="G306" s="16">
        <v>371849.49137477</v>
      </c>
      <c r="K306" s="2"/>
      <c r="L306" s="2"/>
      <c r="M306" s="2"/>
      <c r="N306" s="2"/>
      <c r="O306" s="2"/>
      <c r="P306" s="2"/>
      <c r="Q306" s="6"/>
      <c r="R306" s="5"/>
    </row>
    <row r="307" spans="1:18" x14ac:dyDescent="0.3">
      <c r="A307" s="1">
        <v>2025</v>
      </c>
      <c r="B307" s="1">
        <v>3</v>
      </c>
      <c r="G307" s="16">
        <v>374534.784072935</v>
      </c>
      <c r="K307" s="2"/>
      <c r="L307" s="2"/>
      <c r="M307" s="2"/>
      <c r="N307" s="2"/>
      <c r="O307" s="2"/>
      <c r="P307" s="2"/>
      <c r="Q307" s="6"/>
      <c r="R307" s="5"/>
    </row>
    <row r="308" spans="1:18" x14ac:dyDescent="0.3">
      <c r="A308" s="1">
        <v>2025</v>
      </c>
      <c r="B308" s="1">
        <v>4</v>
      </c>
      <c r="G308" s="16">
        <v>381446.83037329902</v>
      </c>
      <c r="K308" s="2"/>
      <c r="L308" s="2"/>
      <c r="M308" s="2"/>
      <c r="N308" s="2"/>
      <c r="O308" s="2"/>
      <c r="P308" s="2"/>
      <c r="Q308" s="6"/>
      <c r="R308" s="5"/>
    </row>
    <row r="309" spans="1:18" x14ac:dyDescent="0.3">
      <c r="A309" s="1">
        <v>2025</v>
      </c>
      <c r="B309" s="1">
        <v>5</v>
      </c>
      <c r="G309" s="16">
        <v>395837.93269765697</v>
      </c>
      <c r="K309" s="2"/>
      <c r="L309" s="2"/>
      <c r="M309" s="2"/>
      <c r="N309" s="2"/>
      <c r="O309" s="2"/>
      <c r="P309" s="2"/>
      <c r="Q309" s="6"/>
      <c r="R309" s="5"/>
    </row>
    <row r="310" spans="1:18" x14ac:dyDescent="0.3">
      <c r="A310" s="1">
        <v>2025</v>
      </c>
      <c r="B310" s="1">
        <v>6</v>
      </c>
      <c r="G310" s="16">
        <v>413350.83600703301</v>
      </c>
      <c r="K310" s="2"/>
      <c r="L310" s="2"/>
      <c r="M310" s="2"/>
      <c r="N310" s="2"/>
      <c r="O310" s="2"/>
      <c r="P310" s="2"/>
      <c r="Q310" s="6"/>
      <c r="R310" s="5"/>
    </row>
    <row r="311" spans="1:18" x14ac:dyDescent="0.3">
      <c r="A311" s="1">
        <v>2025</v>
      </c>
      <c r="B311" s="1">
        <v>7</v>
      </c>
      <c r="G311" s="16">
        <v>425909.62949475902</v>
      </c>
      <c r="K311" s="2"/>
      <c r="L311" s="2"/>
      <c r="M311" s="2"/>
      <c r="N311" s="2"/>
      <c r="O311" s="2"/>
      <c r="P311" s="2"/>
      <c r="Q311" s="6"/>
      <c r="R311" s="5"/>
    </row>
    <row r="312" spans="1:18" x14ac:dyDescent="0.3">
      <c r="A312" s="1">
        <v>2025</v>
      </c>
      <c r="B312" s="1">
        <v>8</v>
      </c>
      <c r="G312" s="16">
        <v>432752.07069208199</v>
      </c>
      <c r="K312" s="2"/>
      <c r="L312" s="2"/>
      <c r="M312" s="2"/>
      <c r="N312" s="2"/>
      <c r="O312" s="2"/>
      <c r="P312" s="2"/>
      <c r="Q312" s="6"/>
      <c r="R312" s="5"/>
    </row>
    <row r="313" spans="1:18" x14ac:dyDescent="0.3">
      <c r="A313" s="1">
        <v>2025</v>
      </c>
      <c r="B313" s="1">
        <v>9</v>
      </c>
      <c r="G313" s="16">
        <v>429112.39355960098</v>
      </c>
      <c r="K313" s="2"/>
      <c r="L313" s="2"/>
      <c r="M313" s="2"/>
      <c r="N313" s="2"/>
      <c r="O313" s="2"/>
      <c r="P313" s="2"/>
      <c r="Q313" s="6"/>
      <c r="R313" s="5"/>
    </row>
    <row r="314" spans="1:18" x14ac:dyDescent="0.3">
      <c r="A314" s="1">
        <v>2025</v>
      </c>
      <c r="B314" s="1">
        <v>10</v>
      </c>
      <c r="G314" s="16">
        <v>416368.57982927602</v>
      </c>
      <c r="K314" s="2"/>
      <c r="L314" s="2"/>
      <c r="M314" s="2"/>
      <c r="N314" s="2"/>
      <c r="O314" s="2"/>
      <c r="P314" s="2"/>
      <c r="Q314" s="6"/>
      <c r="R314" s="5"/>
    </row>
    <row r="315" spans="1:18" x14ac:dyDescent="0.3">
      <c r="A315" s="1">
        <v>2025</v>
      </c>
      <c r="B315" s="1">
        <v>11</v>
      </c>
      <c r="G315" s="16">
        <v>396857.32036781701</v>
      </c>
      <c r="K315" s="2"/>
      <c r="L315" s="2"/>
      <c r="M315" s="2"/>
      <c r="N315" s="2"/>
      <c r="O315" s="2"/>
      <c r="P315" s="2"/>
      <c r="Q315" s="6"/>
      <c r="R315" s="5"/>
    </row>
    <row r="316" spans="1:18" x14ac:dyDescent="0.3">
      <c r="A316" s="1">
        <v>2025</v>
      </c>
      <c r="B316" s="1">
        <v>12</v>
      </c>
      <c r="G316" s="16">
        <v>393290.42663742998</v>
      </c>
      <c r="K316" s="2"/>
      <c r="L316" s="2"/>
      <c r="M316" s="2"/>
      <c r="N316" s="2"/>
      <c r="O316" s="2"/>
      <c r="P316" s="2"/>
      <c r="Q316" s="6"/>
      <c r="R316" s="5"/>
    </row>
    <row r="317" spans="1:18" x14ac:dyDescent="0.3">
      <c r="A317" s="1">
        <v>2026</v>
      </c>
      <c r="B317" s="1">
        <v>1</v>
      </c>
      <c r="G317" s="16">
        <v>377124.695430147</v>
      </c>
      <c r="K317" s="2"/>
      <c r="L317" s="2"/>
      <c r="M317" s="2"/>
      <c r="N317" s="2"/>
      <c r="O317" s="2"/>
      <c r="P317" s="2"/>
      <c r="Q317" s="6"/>
      <c r="R317" s="5"/>
    </row>
    <row r="318" spans="1:18" x14ac:dyDescent="0.3">
      <c r="A318" s="1">
        <v>2026</v>
      </c>
      <c r="B318" s="1">
        <v>2</v>
      </c>
      <c r="G318" s="16">
        <v>374273.550802354</v>
      </c>
      <c r="K318" s="2"/>
      <c r="L318" s="2"/>
      <c r="M318" s="2"/>
      <c r="N318" s="2"/>
      <c r="O318" s="2"/>
      <c r="P318" s="2"/>
      <c r="Q318" s="6"/>
      <c r="R318" s="5"/>
    </row>
    <row r="319" spans="1:18" x14ac:dyDescent="0.3">
      <c r="A319" s="1">
        <v>2026</v>
      </c>
      <c r="B319" s="1">
        <v>3</v>
      </c>
      <c r="G319" s="16">
        <v>377021.12257442699</v>
      </c>
      <c r="K319" s="2"/>
      <c r="L319" s="2"/>
      <c r="M319" s="2"/>
      <c r="N319" s="2"/>
      <c r="O319" s="2"/>
      <c r="P319" s="2"/>
      <c r="Q319" s="6"/>
      <c r="R319" s="5"/>
    </row>
    <row r="320" spans="1:18" x14ac:dyDescent="0.3">
      <c r="A320" s="1">
        <v>2026</v>
      </c>
      <c r="B320" s="1">
        <v>4</v>
      </c>
      <c r="G320" s="16">
        <v>384010.63393132301</v>
      </c>
      <c r="K320" s="2"/>
      <c r="L320" s="2"/>
      <c r="M320" s="2"/>
      <c r="N320" s="2"/>
      <c r="O320" s="2"/>
      <c r="P320" s="2"/>
      <c r="Q320" s="6"/>
      <c r="R320" s="5"/>
    </row>
    <row r="321" spans="1:18" x14ac:dyDescent="0.3">
      <c r="A321" s="1">
        <v>2026</v>
      </c>
      <c r="B321" s="1">
        <v>5</v>
      </c>
      <c r="G321" s="16">
        <v>398464.04054527503</v>
      </c>
      <c r="K321" s="2"/>
      <c r="L321" s="2"/>
      <c r="M321" s="2"/>
      <c r="N321" s="2"/>
      <c r="O321" s="2"/>
      <c r="P321" s="2"/>
      <c r="Q321" s="6"/>
      <c r="R321" s="5"/>
    </row>
    <row r="322" spans="1:18" x14ac:dyDescent="0.3">
      <c r="A322" s="1">
        <v>2026</v>
      </c>
      <c r="B322" s="1">
        <v>6</v>
      </c>
      <c r="G322" s="16">
        <v>416024.33430991601</v>
      </c>
      <c r="K322" s="2"/>
      <c r="L322" s="2"/>
      <c r="M322" s="2"/>
      <c r="N322" s="2"/>
      <c r="O322" s="2"/>
      <c r="P322" s="2"/>
      <c r="Q322" s="6"/>
      <c r="R322" s="5"/>
    </row>
    <row r="323" spans="1:18" x14ac:dyDescent="0.3">
      <c r="A323" s="1">
        <v>2026</v>
      </c>
      <c r="B323" s="1">
        <v>7</v>
      </c>
      <c r="G323" s="16">
        <v>428613.43491437699</v>
      </c>
      <c r="K323" s="2"/>
      <c r="L323" s="2"/>
      <c r="M323" s="2"/>
      <c r="N323" s="2"/>
      <c r="O323" s="2"/>
      <c r="P323" s="2"/>
      <c r="Q323" s="6"/>
      <c r="R323" s="5"/>
    </row>
    <row r="324" spans="1:18" x14ac:dyDescent="0.3">
      <c r="A324" s="1">
        <v>2026</v>
      </c>
      <c r="B324" s="1">
        <v>8</v>
      </c>
      <c r="G324" s="16">
        <v>435474.221931646</v>
      </c>
      <c r="K324" s="2"/>
      <c r="L324" s="2"/>
      <c r="M324" s="2"/>
      <c r="N324" s="2"/>
      <c r="O324" s="2"/>
      <c r="P324" s="2"/>
      <c r="Q324" s="6"/>
      <c r="R324" s="5"/>
    </row>
    <row r="325" spans="1:18" x14ac:dyDescent="0.3">
      <c r="A325" s="1">
        <v>2026</v>
      </c>
      <c r="B325" s="1">
        <v>9</v>
      </c>
      <c r="G325" s="16">
        <v>431851.48333980399</v>
      </c>
      <c r="K325" s="2"/>
      <c r="L325" s="2"/>
      <c r="M325" s="2"/>
      <c r="N325" s="2"/>
      <c r="O325" s="2"/>
      <c r="P325" s="2"/>
      <c r="Q325" s="6"/>
      <c r="R325" s="5"/>
    </row>
    <row r="326" spans="1:18" x14ac:dyDescent="0.3">
      <c r="A326" s="1">
        <v>2026</v>
      </c>
      <c r="B326" s="1">
        <v>10</v>
      </c>
      <c r="G326" s="16">
        <v>419135.90528212901</v>
      </c>
      <c r="K326" s="2"/>
      <c r="L326" s="2"/>
      <c r="M326" s="2"/>
      <c r="N326" s="2"/>
      <c r="O326" s="2"/>
      <c r="P326" s="2"/>
      <c r="Q326" s="6"/>
      <c r="R326" s="5"/>
    </row>
    <row r="327" spans="1:18" x14ac:dyDescent="0.3">
      <c r="A327" s="1">
        <v>2026</v>
      </c>
      <c r="B327" s="1">
        <v>11</v>
      </c>
      <c r="G327" s="16">
        <v>399673.17974650202</v>
      </c>
      <c r="K327" s="2"/>
      <c r="L327" s="2"/>
      <c r="M327" s="2"/>
      <c r="N327" s="2"/>
      <c r="O327" s="2"/>
      <c r="P327" s="2"/>
      <c r="Q327" s="6"/>
      <c r="R327" s="5"/>
    </row>
    <row r="328" spans="1:18" x14ac:dyDescent="0.3">
      <c r="A328" s="1">
        <v>2026</v>
      </c>
      <c r="B328" s="1">
        <v>12</v>
      </c>
      <c r="G328" s="16">
        <v>396154.56405835698</v>
      </c>
      <c r="K328" s="2"/>
      <c r="L328" s="2"/>
      <c r="M328" s="2"/>
      <c r="N328" s="2"/>
      <c r="O328" s="2"/>
      <c r="P328" s="2"/>
      <c r="Q328" s="6"/>
      <c r="R328" s="5"/>
    </row>
    <row r="329" spans="1:18" x14ac:dyDescent="0.3">
      <c r="A329" s="1">
        <v>2027</v>
      </c>
      <c r="B329" s="1">
        <v>1</v>
      </c>
      <c r="G329" s="16">
        <v>380015.71378193202</v>
      </c>
      <c r="K329" s="2"/>
      <c r="L329" s="2"/>
      <c r="M329" s="2"/>
      <c r="N329" s="2"/>
      <c r="O329" s="2"/>
      <c r="P329" s="2"/>
      <c r="Q329" s="6"/>
      <c r="R329" s="5"/>
    </row>
    <row r="330" spans="1:18" x14ac:dyDescent="0.3">
      <c r="A330" s="1">
        <v>2027</v>
      </c>
      <c r="B330" s="1">
        <v>2</v>
      </c>
      <c r="G330" s="16">
        <v>377150.79109349899</v>
      </c>
      <c r="K330" s="2"/>
      <c r="L330" s="2"/>
      <c r="M330" s="2"/>
      <c r="N330" s="2"/>
      <c r="O330" s="2"/>
      <c r="P330" s="2"/>
      <c r="Q330" s="6"/>
      <c r="R330" s="5"/>
    </row>
    <row r="331" spans="1:18" x14ac:dyDescent="0.3">
      <c r="A331" s="1">
        <v>2027</v>
      </c>
      <c r="B331" s="1">
        <v>3</v>
      </c>
      <c r="G331" s="16">
        <v>379861.06934223801</v>
      </c>
      <c r="K331" s="2"/>
      <c r="L331" s="2"/>
      <c r="M331" s="2"/>
      <c r="N331" s="2"/>
      <c r="O331" s="2"/>
      <c r="P331" s="2"/>
      <c r="Q331" s="6"/>
      <c r="R331" s="5"/>
    </row>
    <row r="332" spans="1:18" x14ac:dyDescent="0.3">
      <c r="A332" s="1">
        <v>2027</v>
      </c>
      <c r="B332" s="1">
        <v>4</v>
      </c>
      <c r="G332" s="16">
        <v>386800.08220157598</v>
      </c>
      <c r="K332" s="2"/>
      <c r="L332" s="2"/>
      <c r="M332" s="2"/>
      <c r="N332" s="2"/>
      <c r="O332" s="2"/>
      <c r="P332" s="2"/>
      <c r="Q332" s="6"/>
      <c r="R332" s="5"/>
    </row>
    <row r="333" spans="1:18" x14ac:dyDescent="0.3">
      <c r="A333" s="1">
        <v>2027</v>
      </c>
      <c r="B333" s="1">
        <v>5</v>
      </c>
      <c r="G333" s="16">
        <v>401209.77858621598</v>
      </c>
      <c r="K333" s="2"/>
      <c r="L333" s="2"/>
      <c r="M333" s="2"/>
      <c r="N333" s="2"/>
      <c r="O333" s="2"/>
      <c r="P333" s="2"/>
      <c r="Q333" s="6"/>
      <c r="R333" s="5"/>
    </row>
    <row r="334" spans="1:18" x14ac:dyDescent="0.3">
      <c r="A334" s="1">
        <v>2027</v>
      </c>
      <c r="B334" s="1">
        <v>6</v>
      </c>
      <c r="G334" s="16">
        <v>418729.63452270703</v>
      </c>
      <c r="K334" s="2"/>
      <c r="L334" s="2"/>
      <c r="M334" s="2"/>
      <c r="N334" s="2"/>
      <c r="O334" s="2"/>
      <c r="P334" s="2"/>
      <c r="Q334" s="6"/>
      <c r="R334" s="5"/>
    </row>
    <row r="335" spans="1:18" x14ac:dyDescent="0.3">
      <c r="A335" s="1">
        <v>2027</v>
      </c>
      <c r="B335" s="1">
        <v>7</v>
      </c>
      <c r="G335" s="16">
        <v>431279.65774995799</v>
      </c>
      <c r="K335" s="2"/>
      <c r="L335" s="2"/>
      <c r="M335" s="2"/>
      <c r="N335" s="2"/>
      <c r="O335" s="2"/>
      <c r="P335" s="2"/>
      <c r="Q335" s="6"/>
      <c r="R335" s="5"/>
    </row>
    <row r="336" spans="1:18" x14ac:dyDescent="0.3">
      <c r="A336" s="1">
        <v>2027</v>
      </c>
      <c r="B336" s="1">
        <v>8</v>
      </c>
      <c r="G336" s="16">
        <v>438096.57803138299</v>
      </c>
      <c r="K336" s="2"/>
      <c r="L336" s="2"/>
      <c r="M336" s="2"/>
      <c r="N336" s="2"/>
      <c r="O336" s="2"/>
      <c r="P336" s="2"/>
      <c r="Q336" s="6"/>
      <c r="R336" s="5"/>
    </row>
    <row r="337" spans="1:18" x14ac:dyDescent="0.3">
      <c r="A337" s="1">
        <v>2027</v>
      </c>
      <c r="B337" s="1">
        <v>9</v>
      </c>
      <c r="G337" s="16">
        <v>434427.50025996403</v>
      </c>
      <c r="K337" s="2"/>
      <c r="L337" s="2"/>
      <c r="M337" s="2"/>
      <c r="N337" s="2"/>
      <c r="O337" s="2"/>
      <c r="P337" s="2"/>
      <c r="Q337" s="6"/>
      <c r="R337" s="5"/>
    </row>
    <row r="338" spans="1:18" x14ac:dyDescent="0.3">
      <c r="A338" s="1">
        <v>2027</v>
      </c>
      <c r="B338" s="1">
        <v>10</v>
      </c>
      <c r="G338" s="16">
        <v>421666.81178479502</v>
      </c>
      <c r="K338" s="2"/>
      <c r="L338" s="2"/>
      <c r="M338" s="2"/>
      <c r="N338" s="2"/>
      <c r="O338" s="2"/>
      <c r="P338" s="2"/>
      <c r="Q338" s="6"/>
      <c r="R338" s="5"/>
    </row>
    <row r="339" spans="1:18" x14ac:dyDescent="0.3">
      <c r="A339" s="1">
        <v>2027</v>
      </c>
      <c r="B339" s="1">
        <v>11</v>
      </c>
      <c r="G339" s="16">
        <v>402160.15107698098</v>
      </c>
      <c r="K339" s="2"/>
      <c r="L339" s="2"/>
      <c r="M339" s="2"/>
      <c r="N339" s="2"/>
      <c r="O339" s="2"/>
      <c r="P339" s="2"/>
      <c r="Q339" s="6"/>
      <c r="R339" s="5"/>
    </row>
    <row r="340" spans="1:18" x14ac:dyDescent="0.3">
      <c r="A340" s="1">
        <v>2027</v>
      </c>
      <c r="B340" s="1">
        <v>12</v>
      </c>
      <c r="G340" s="16">
        <v>398607.40443154302</v>
      </c>
      <c r="K340" s="2"/>
      <c r="L340" s="2"/>
      <c r="M340" s="2"/>
      <c r="N340" s="2"/>
      <c r="O340" s="2"/>
      <c r="P340" s="2"/>
      <c r="Q340" s="6"/>
      <c r="R340" s="5"/>
    </row>
    <row r="341" spans="1:18" x14ac:dyDescent="0.3">
      <c r="A341" s="1">
        <v>2028</v>
      </c>
      <c r="B341" s="1">
        <v>1</v>
      </c>
      <c r="G341" s="16">
        <v>382448.75925596198</v>
      </c>
      <c r="K341" s="2"/>
      <c r="L341" s="2"/>
      <c r="M341" s="2"/>
      <c r="N341" s="2"/>
      <c r="O341" s="2"/>
      <c r="P341" s="2"/>
      <c r="Q341" s="6"/>
      <c r="R341" s="5"/>
    </row>
    <row r="342" spans="1:18" x14ac:dyDescent="0.3">
      <c r="A342" s="1">
        <v>2028</v>
      </c>
      <c r="B342" s="1">
        <v>2</v>
      </c>
      <c r="G342" s="16">
        <v>379583.84259863</v>
      </c>
      <c r="K342" s="2"/>
      <c r="L342" s="2"/>
      <c r="M342" s="2"/>
      <c r="N342" s="2"/>
      <c r="O342" s="2"/>
      <c r="P342" s="2"/>
      <c r="Q342" s="6"/>
      <c r="R342" s="5"/>
    </row>
    <row r="343" spans="1:18" x14ac:dyDescent="0.3">
      <c r="A343" s="1">
        <v>2028</v>
      </c>
      <c r="B343" s="1">
        <v>3</v>
      </c>
      <c r="G343" s="16">
        <v>382311.81918042601</v>
      </c>
      <c r="K343" s="2"/>
      <c r="L343" s="2"/>
      <c r="M343" s="2"/>
      <c r="N343" s="2"/>
      <c r="O343" s="2"/>
      <c r="P343" s="2"/>
      <c r="Q343" s="6"/>
      <c r="R343" s="5"/>
    </row>
    <row r="344" spans="1:18" x14ac:dyDescent="0.3">
      <c r="A344" s="1">
        <v>2028</v>
      </c>
      <c r="B344" s="1">
        <v>4</v>
      </c>
      <c r="G344" s="16">
        <v>389266.286710891</v>
      </c>
      <c r="K344" s="2"/>
      <c r="L344" s="2"/>
      <c r="M344" s="2"/>
      <c r="N344" s="2"/>
      <c r="O344" s="2"/>
      <c r="P344" s="2"/>
      <c r="Q344" s="6"/>
      <c r="R344" s="5"/>
    </row>
    <row r="345" spans="1:18" x14ac:dyDescent="0.3">
      <c r="A345" s="1">
        <v>2028</v>
      </c>
      <c r="B345" s="1">
        <v>5</v>
      </c>
      <c r="G345" s="16">
        <v>403687.21216188499</v>
      </c>
      <c r="K345" s="2"/>
      <c r="L345" s="2"/>
      <c r="M345" s="2"/>
      <c r="N345" s="2"/>
      <c r="O345" s="2"/>
      <c r="P345" s="2"/>
      <c r="Q345" s="6"/>
      <c r="R345" s="5"/>
    </row>
    <row r="346" spans="1:18" x14ac:dyDescent="0.3">
      <c r="A346" s="1">
        <v>2028</v>
      </c>
      <c r="B346" s="1">
        <v>6</v>
      </c>
      <c r="G346" s="16">
        <v>421215.44151115703</v>
      </c>
      <c r="K346" s="2"/>
      <c r="L346" s="2"/>
      <c r="M346" s="2"/>
      <c r="N346" s="2"/>
      <c r="O346" s="2"/>
      <c r="P346" s="2"/>
      <c r="Q346" s="6"/>
      <c r="R346" s="5"/>
    </row>
    <row r="347" spans="1:18" x14ac:dyDescent="0.3">
      <c r="A347" s="1">
        <v>2028</v>
      </c>
      <c r="B347" s="1">
        <v>7</v>
      </c>
      <c r="G347" s="16">
        <v>433773.09995056101</v>
      </c>
      <c r="K347" s="2"/>
      <c r="L347" s="2"/>
      <c r="M347" s="2"/>
      <c r="N347" s="2"/>
      <c r="O347" s="2"/>
      <c r="P347" s="2"/>
      <c r="Q347" s="6"/>
      <c r="R347" s="5"/>
    </row>
    <row r="348" spans="1:18" x14ac:dyDescent="0.3">
      <c r="A348" s="1">
        <v>2028</v>
      </c>
      <c r="B348" s="1">
        <v>8</v>
      </c>
      <c r="G348" s="16">
        <v>440599.196441326</v>
      </c>
      <c r="K348" s="2"/>
      <c r="L348" s="2"/>
      <c r="M348" s="2"/>
      <c r="N348" s="2"/>
      <c r="O348" s="2"/>
      <c r="P348" s="2"/>
      <c r="Q348" s="6"/>
      <c r="R348" s="5"/>
    </row>
    <row r="349" spans="1:18" x14ac:dyDescent="0.3">
      <c r="A349" s="1">
        <v>2028</v>
      </c>
      <c r="B349" s="1">
        <v>9</v>
      </c>
      <c r="G349" s="16">
        <v>436938.40962545201</v>
      </c>
      <c r="K349" s="2"/>
      <c r="L349" s="2"/>
      <c r="M349" s="2"/>
      <c r="N349" s="2"/>
      <c r="O349" s="2"/>
      <c r="P349" s="2"/>
      <c r="Q349" s="6"/>
      <c r="R349" s="5"/>
    </row>
    <row r="350" spans="1:18" x14ac:dyDescent="0.3">
      <c r="A350" s="1">
        <v>2028</v>
      </c>
      <c r="B350" s="1">
        <v>10</v>
      </c>
      <c r="G350" s="16">
        <v>424181.90192114201</v>
      </c>
      <c r="K350" s="2"/>
      <c r="L350" s="2"/>
      <c r="M350" s="2"/>
      <c r="N350" s="2"/>
      <c r="O350" s="2"/>
      <c r="P350" s="2"/>
      <c r="Q350" s="6"/>
      <c r="R350" s="5"/>
    </row>
    <row r="351" spans="1:18" x14ac:dyDescent="0.3">
      <c r="A351" s="1">
        <v>2028</v>
      </c>
      <c r="B351" s="1">
        <v>11</v>
      </c>
      <c r="G351" s="16">
        <v>404673.60257244902</v>
      </c>
      <c r="K351" s="2"/>
      <c r="L351" s="2"/>
      <c r="M351" s="2"/>
      <c r="N351" s="2"/>
      <c r="O351" s="2"/>
      <c r="P351" s="2"/>
      <c r="Q351" s="6"/>
      <c r="R351" s="5"/>
    </row>
    <row r="352" spans="1:18" x14ac:dyDescent="0.3">
      <c r="A352" s="1">
        <v>2028</v>
      </c>
      <c r="B352" s="1">
        <v>12</v>
      </c>
      <c r="G352" s="16">
        <v>401115.744096321</v>
      </c>
      <c r="K352" s="2"/>
      <c r="L352" s="2"/>
      <c r="M352" s="2"/>
      <c r="N352" s="2"/>
      <c r="O352" s="2"/>
      <c r="P352" s="2"/>
      <c r="Q352" s="6"/>
      <c r="R352" s="5"/>
    </row>
    <row r="353" spans="1:18" x14ac:dyDescent="0.3">
      <c r="A353" s="1">
        <v>2029</v>
      </c>
      <c r="B353" s="1">
        <v>1</v>
      </c>
      <c r="G353" s="16">
        <v>384951.56650914898</v>
      </c>
      <c r="K353" s="2"/>
      <c r="L353" s="2"/>
      <c r="M353" s="2"/>
      <c r="N353" s="2"/>
      <c r="O353" s="2"/>
      <c r="P353" s="2"/>
      <c r="Q353" s="6"/>
      <c r="R353" s="5"/>
    </row>
    <row r="354" spans="1:18" x14ac:dyDescent="0.3">
      <c r="A354" s="1">
        <v>2029</v>
      </c>
      <c r="B354" s="1">
        <v>2</v>
      </c>
      <c r="G354" s="16">
        <v>382082.54749851697</v>
      </c>
      <c r="K354" s="2"/>
      <c r="L354" s="2"/>
      <c r="M354" s="2"/>
      <c r="N354" s="2"/>
      <c r="O354" s="2"/>
      <c r="P354" s="2"/>
      <c r="Q354" s="6"/>
      <c r="R354" s="5"/>
    </row>
    <row r="355" spans="1:18" x14ac:dyDescent="0.3">
      <c r="A355" s="1">
        <v>2029</v>
      </c>
      <c r="B355" s="1">
        <v>3</v>
      </c>
      <c r="G355" s="16">
        <v>384797.04691013799</v>
      </c>
      <c r="K355" s="2"/>
      <c r="L355" s="2"/>
      <c r="M355" s="2"/>
      <c r="N355" s="2"/>
      <c r="O355" s="2"/>
      <c r="P355" s="2"/>
      <c r="Q355" s="6"/>
      <c r="R355" s="5"/>
    </row>
    <row r="356" spans="1:18" x14ac:dyDescent="0.3">
      <c r="A356" s="1">
        <v>2029</v>
      </c>
      <c r="B356" s="1">
        <v>4</v>
      </c>
      <c r="G356" s="16">
        <v>391733.682077287</v>
      </c>
      <c r="K356" s="2"/>
      <c r="L356" s="2"/>
      <c r="M356" s="2"/>
      <c r="N356" s="2"/>
      <c r="O356" s="2"/>
      <c r="P356" s="2"/>
      <c r="Q356" s="6"/>
      <c r="R356" s="5"/>
    </row>
    <row r="357" spans="1:18" x14ac:dyDescent="0.3">
      <c r="A357" s="1">
        <v>2029</v>
      </c>
      <c r="B357" s="1">
        <v>5</v>
      </c>
      <c r="G357" s="16">
        <v>406123.61360115098</v>
      </c>
      <c r="K357" s="2"/>
      <c r="L357" s="2"/>
      <c r="M357" s="2"/>
      <c r="N357" s="2"/>
      <c r="O357" s="2"/>
      <c r="P357" s="2"/>
      <c r="Q357" s="6"/>
      <c r="R357" s="5"/>
    </row>
    <row r="358" spans="1:18" x14ac:dyDescent="0.3">
      <c r="A358" s="1">
        <v>2029</v>
      </c>
      <c r="B358" s="1">
        <v>6</v>
      </c>
      <c r="G358" s="16">
        <v>423616.28634582099</v>
      </c>
      <c r="K358" s="2"/>
      <c r="L358" s="2"/>
      <c r="M358" s="2"/>
      <c r="N358" s="2"/>
      <c r="O358" s="2"/>
      <c r="P358" s="2"/>
      <c r="Q358" s="6"/>
      <c r="R358" s="5"/>
    </row>
    <row r="359" spans="1:18" x14ac:dyDescent="0.3">
      <c r="A359" s="1">
        <v>2029</v>
      </c>
      <c r="B359" s="1">
        <v>7</v>
      </c>
      <c r="G359" s="16">
        <v>436149.80485340301</v>
      </c>
      <c r="K359" s="2"/>
      <c r="L359" s="2"/>
      <c r="M359" s="2"/>
      <c r="N359" s="2"/>
      <c r="O359" s="2"/>
      <c r="P359" s="2"/>
      <c r="Q359" s="6"/>
      <c r="R359" s="5"/>
    </row>
    <row r="360" spans="1:18" x14ac:dyDescent="0.3">
      <c r="A360" s="1">
        <v>2029</v>
      </c>
      <c r="B360" s="1">
        <v>8</v>
      </c>
      <c r="G360" s="16">
        <v>442970.92249801999</v>
      </c>
      <c r="K360" s="2"/>
      <c r="L360" s="2"/>
      <c r="M360" s="2"/>
      <c r="N360" s="2"/>
      <c r="O360" s="2"/>
      <c r="P360" s="2"/>
      <c r="Q360" s="6"/>
      <c r="R360" s="5"/>
    </row>
    <row r="361" spans="1:18" x14ac:dyDescent="0.3">
      <c r="A361" s="1">
        <v>2029</v>
      </c>
      <c r="B361" s="1">
        <v>9</v>
      </c>
      <c r="G361" s="16">
        <v>439315.34618789301</v>
      </c>
      <c r="K361" s="2"/>
      <c r="L361" s="2"/>
      <c r="M361" s="2"/>
      <c r="N361" s="2"/>
      <c r="O361" s="2"/>
      <c r="P361" s="2"/>
      <c r="Q361" s="6"/>
      <c r="R361" s="5"/>
    </row>
    <row r="362" spans="1:18" x14ac:dyDescent="0.3">
      <c r="A362" s="1">
        <v>2029</v>
      </c>
      <c r="B362" s="1">
        <v>10</v>
      </c>
      <c r="G362" s="16">
        <v>426559.48235035501</v>
      </c>
      <c r="K362" s="2"/>
      <c r="L362" s="2"/>
      <c r="M362" s="2"/>
      <c r="N362" s="2"/>
      <c r="O362" s="2"/>
      <c r="P362" s="2"/>
      <c r="Q362" s="6"/>
      <c r="R362" s="5"/>
    </row>
    <row r="363" spans="1:18" x14ac:dyDescent="0.3">
      <c r="A363" s="1">
        <v>2029</v>
      </c>
      <c r="B363" s="1">
        <v>11</v>
      </c>
      <c r="G363" s="16">
        <v>407037.62440167001</v>
      </c>
      <c r="K363" s="2"/>
      <c r="L363" s="2"/>
      <c r="M363" s="2"/>
      <c r="N363" s="2"/>
      <c r="O363" s="2"/>
      <c r="P363" s="2"/>
      <c r="Q363" s="6"/>
      <c r="R363" s="5"/>
    </row>
    <row r="364" spans="1:18" x14ac:dyDescent="0.3">
      <c r="A364" s="1">
        <v>2029</v>
      </c>
      <c r="B364" s="1">
        <v>12</v>
      </c>
      <c r="G364" s="16">
        <v>403461.84234591399</v>
      </c>
      <c r="K364" s="2"/>
      <c r="L364" s="2"/>
      <c r="M364" s="2"/>
      <c r="N364" s="2"/>
      <c r="O364" s="2"/>
      <c r="P364" s="2"/>
      <c r="Q364" s="6"/>
      <c r="R364" s="5"/>
    </row>
    <row r="365" spans="1:18" x14ac:dyDescent="0.3">
      <c r="A365" s="1">
        <v>2030</v>
      </c>
      <c r="B365" s="1">
        <v>1</v>
      </c>
      <c r="G365" s="16">
        <v>387288.17585132102</v>
      </c>
      <c r="K365" s="2"/>
      <c r="L365" s="2"/>
      <c r="M365" s="2"/>
      <c r="N365" s="2"/>
      <c r="O365" s="2"/>
      <c r="P365" s="2"/>
      <c r="Q365" s="6"/>
      <c r="R365" s="5"/>
    </row>
    <row r="366" spans="1:18" x14ac:dyDescent="0.3">
      <c r="A366" s="1">
        <v>2030</v>
      </c>
      <c r="B366" s="1">
        <v>2</v>
      </c>
      <c r="G366" s="16">
        <v>384429.65653338598</v>
      </c>
      <c r="K366" s="2"/>
      <c r="L366" s="2"/>
      <c r="M366" s="2"/>
      <c r="N366" s="2"/>
      <c r="O366" s="2"/>
      <c r="P366" s="2"/>
      <c r="Q366" s="6"/>
      <c r="R366" s="5"/>
    </row>
    <row r="367" spans="1:18" x14ac:dyDescent="0.3">
      <c r="A367" s="1">
        <v>2030</v>
      </c>
      <c r="B367" s="1">
        <v>3</v>
      </c>
      <c r="G367" s="16">
        <v>387168.66963960702</v>
      </c>
      <c r="K367" s="2"/>
      <c r="L367" s="2"/>
      <c r="M367" s="2"/>
      <c r="N367" s="2"/>
      <c r="O367" s="2"/>
      <c r="P367" s="2"/>
      <c r="Q367" s="6"/>
      <c r="R367" s="5"/>
    </row>
    <row r="368" spans="1:18" x14ac:dyDescent="0.3">
      <c r="A368" s="1">
        <v>2030</v>
      </c>
      <c r="B368" s="1">
        <v>4</v>
      </c>
      <c r="G368" s="16">
        <v>394143.45419816498</v>
      </c>
      <c r="K368" s="2"/>
      <c r="L368" s="2"/>
      <c r="M368" s="2"/>
      <c r="N368" s="2"/>
      <c r="O368" s="2"/>
      <c r="P368" s="2"/>
      <c r="Q368" s="6"/>
      <c r="R368" s="5"/>
    </row>
    <row r="369" spans="1:18" x14ac:dyDescent="0.3">
      <c r="A369" s="1">
        <v>2030</v>
      </c>
      <c r="B369" s="1">
        <v>5</v>
      </c>
      <c r="G369" s="16">
        <v>408574.66760904301</v>
      </c>
      <c r="K369" s="2"/>
      <c r="L369" s="2"/>
      <c r="M369" s="2"/>
      <c r="N369" s="2"/>
      <c r="O369" s="2"/>
      <c r="P369" s="2"/>
      <c r="Q369" s="6"/>
      <c r="R369" s="5"/>
    </row>
    <row r="370" spans="1:18" x14ac:dyDescent="0.3">
      <c r="A370" s="1">
        <v>2030</v>
      </c>
      <c r="B370" s="1">
        <v>6</v>
      </c>
      <c r="G370" s="16">
        <v>426102.78590861702</v>
      </c>
      <c r="K370" s="2"/>
      <c r="L370" s="2"/>
      <c r="M370" s="2"/>
      <c r="N370" s="2"/>
      <c r="O370" s="2"/>
      <c r="P370" s="2"/>
      <c r="Q370" s="6"/>
      <c r="R370" s="5"/>
    </row>
    <row r="371" spans="1:18" x14ac:dyDescent="0.3">
      <c r="A371" s="1">
        <v>2030</v>
      </c>
      <c r="B371" s="1">
        <v>7</v>
      </c>
      <c r="G371" s="16">
        <v>438651.26616161002</v>
      </c>
      <c r="K371" s="2"/>
      <c r="L371" s="2"/>
      <c r="M371" s="2"/>
      <c r="N371" s="2"/>
      <c r="O371" s="2"/>
      <c r="P371" s="2"/>
      <c r="Q371" s="6"/>
      <c r="R371" s="5"/>
    </row>
    <row r="372" spans="1:18" x14ac:dyDescent="0.3">
      <c r="A372" s="1">
        <v>2030</v>
      </c>
      <c r="B372" s="1">
        <v>8</v>
      </c>
      <c r="G372" s="16">
        <v>445461.01549838902</v>
      </c>
      <c r="K372" s="2"/>
      <c r="L372" s="2"/>
      <c r="M372" s="2"/>
      <c r="N372" s="2"/>
      <c r="O372" s="2"/>
      <c r="P372" s="2"/>
      <c r="Q372" s="6"/>
      <c r="R372" s="5"/>
    </row>
    <row r="373" spans="1:18" x14ac:dyDescent="0.3">
      <c r="A373" s="1">
        <v>2030</v>
      </c>
      <c r="B373" s="1">
        <v>9</v>
      </c>
      <c r="G373" s="16">
        <v>441783.92482752202</v>
      </c>
      <c r="K373" s="2"/>
      <c r="L373" s="2"/>
      <c r="M373" s="2"/>
      <c r="N373" s="2"/>
      <c r="O373" s="2"/>
      <c r="P373" s="2"/>
      <c r="Q373" s="6"/>
      <c r="R373" s="5"/>
    </row>
    <row r="374" spans="1:18" x14ac:dyDescent="0.3">
      <c r="A374" s="1">
        <v>2030</v>
      </c>
      <c r="B374" s="1">
        <v>10</v>
      </c>
      <c r="G374" s="16">
        <v>429019.38392869901</v>
      </c>
      <c r="K374" s="2"/>
      <c r="L374" s="2"/>
      <c r="M374" s="2"/>
      <c r="N374" s="2"/>
      <c r="O374" s="2"/>
      <c r="P374" s="2"/>
      <c r="Q374" s="6"/>
      <c r="R374" s="5"/>
    </row>
    <row r="375" spans="1:18" x14ac:dyDescent="0.3">
      <c r="A375" s="1">
        <v>2030</v>
      </c>
      <c r="B375" s="1">
        <v>11</v>
      </c>
      <c r="G375" s="16">
        <v>409516.64533562597</v>
      </c>
      <c r="K375" s="2"/>
      <c r="L375" s="2"/>
      <c r="M375" s="2"/>
      <c r="N375" s="2"/>
      <c r="O375" s="2"/>
      <c r="P375" s="2"/>
      <c r="Q375" s="6"/>
      <c r="R375" s="5"/>
    </row>
    <row r="376" spans="1:18" x14ac:dyDescent="0.3">
      <c r="A376" s="1">
        <v>2030</v>
      </c>
      <c r="B376" s="1">
        <v>12</v>
      </c>
      <c r="G376" s="16">
        <v>405975.36016006698</v>
      </c>
      <c r="K376" s="2"/>
      <c r="L376" s="2"/>
      <c r="M376" s="2"/>
      <c r="N376" s="2"/>
      <c r="O376" s="2"/>
      <c r="P376" s="2"/>
      <c r="Q376" s="6"/>
      <c r="R376" s="5"/>
    </row>
    <row r="377" spans="1:18" x14ac:dyDescent="0.3">
      <c r="A377" s="1">
        <v>2031</v>
      </c>
      <c r="B377" s="1">
        <v>1</v>
      </c>
      <c r="G377" s="16">
        <v>389835.56164423598</v>
      </c>
      <c r="K377" s="2"/>
      <c r="L377" s="2"/>
      <c r="M377" s="2"/>
      <c r="N377" s="2"/>
      <c r="O377" s="2"/>
      <c r="P377" s="2"/>
      <c r="Q377" s="6"/>
      <c r="R377" s="5"/>
    </row>
    <row r="378" spans="1:18" x14ac:dyDescent="0.3">
      <c r="A378" s="1">
        <v>2031</v>
      </c>
      <c r="B378" s="1">
        <v>2</v>
      </c>
      <c r="G378" s="16">
        <v>386994.69933966902</v>
      </c>
      <c r="K378" s="2"/>
      <c r="L378" s="2"/>
      <c r="M378" s="2"/>
      <c r="N378" s="2"/>
      <c r="O378" s="2"/>
      <c r="P378" s="2"/>
      <c r="Q378" s="6"/>
      <c r="R378" s="5"/>
    </row>
    <row r="379" spans="1:18" x14ac:dyDescent="0.3">
      <c r="A379" s="1">
        <v>2031</v>
      </c>
      <c r="B379" s="1">
        <v>3</v>
      </c>
      <c r="G379" s="16">
        <v>389737.447105798</v>
      </c>
      <c r="K379" s="2"/>
      <c r="L379" s="2"/>
      <c r="M379" s="2"/>
      <c r="N379" s="2"/>
      <c r="O379" s="2"/>
      <c r="P379" s="2"/>
      <c r="Q379" s="6"/>
      <c r="R379" s="5"/>
    </row>
    <row r="380" spans="1:18" x14ac:dyDescent="0.3">
      <c r="A380" s="1">
        <v>2031</v>
      </c>
      <c r="B380" s="1">
        <v>4</v>
      </c>
      <c r="G380" s="16">
        <v>396708.748534118</v>
      </c>
      <c r="K380" s="2"/>
      <c r="L380" s="2"/>
      <c r="M380" s="2"/>
      <c r="N380" s="2"/>
      <c r="O380" s="2"/>
      <c r="P380" s="2"/>
      <c r="Q380" s="6"/>
      <c r="R380" s="5"/>
    </row>
    <row r="381" spans="1:18" x14ac:dyDescent="0.3">
      <c r="A381" s="1">
        <v>2031</v>
      </c>
      <c r="B381" s="1">
        <v>5</v>
      </c>
      <c r="G381" s="16">
        <v>411134.59381419502</v>
      </c>
      <c r="K381" s="2"/>
      <c r="L381" s="2"/>
      <c r="M381" s="2"/>
      <c r="N381" s="2"/>
      <c r="O381" s="2"/>
      <c r="P381" s="2"/>
      <c r="Q381" s="6"/>
      <c r="R381" s="5"/>
    </row>
    <row r="382" spans="1:18" x14ac:dyDescent="0.3">
      <c r="A382" s="1">
        <v>2031</v>
      </c>
      <c r="B382" s="1">
        <v>6</v>
      </c>
      <c r="G382" s="16">
        <v>428660.18170024001</v>
      </c>
      <c r="K382" s="2"/>
      <c r="L382" s="2"/>
      <c r="M382" s="2"/>
      <c r="N382" s="2"/>
      <c r="O382" s="2"/>
      <c r="P382" s="2"/>
      <c r="Q382" s="6"/>
      <c r="R382" s="5"/>
    </row>
    <row r="383" spans="1:18" x14ac:dyDescent="0.3">
      <c r="A383" s="1">
        <v>2031</v>
      </c>
      <c r="B383" s="1">
        <v>7</v>
      </c>
      <c r="G383" s="16">
        <v>441213.76644313999</v>
      </c>
      <c r="K383" s="2"/>
      <c r="L383" s="2"/>
      <c r="M383" s="2"/>
      <c r="N383" s="2"/>
      <c r="O383" s="2"/>
      <c r="P383" s="2"/>
      <c r="Q383" s="6"/>
      <c r="R383" s="5"/>
    </row>
    <row r="384" spans="1:18" x14ac:dyDescent="0.3">
      <c r="A384" s="1">
        <v>2031</v>
      </c>
      <c r="B384" s="1">
        <v>8</v>
      </c>
      <c r="G384" s="16">
        <v>448040.143454584</v>
      </c>
      <c r="K384" s="2"/>
      <c r="L384" s="2"/>
      <c r="M384" s="2"/>
      <c r="N384" s="2"/>
      <c r="O384" s="2"/>
      <c r="P384" s="2"/>
      <c r="Q384" s="6"/>
      <c r="R384" s="5"/>
    </row>
    <row r="385" spans="1:18" x14ac:dyDescent="0.3">
      <c r="A385" s="1">
        <v>2031</v>
      </c>
      <c r="B385" s="1">
        <v>9</v>
      </c>
      <c r="G385" s="16">
        <v>444389.69600545702</v>
      </c>
      <c r="K385" s="2"/>
      <c r="L385" s="2"/>
      <c r="M385" s="2"/>
      <c r="N385" s="2"/>
      <c r="O385" s="2"/>
      <c r="P385" s="2"/>
      <c r="Q385" s="6"/>
      <c r="R385" s="5"/>
    </row>
    <row r="386" spans="1:18" x14ac:dyDescent="0.3">
      <c r="A386" s="1">
        <v>2031</v>
      </c>
      <c r="B386" s="1">
        <v>10</v>
      </c>
      <c r="G386" s="16">
        <v>431657.852434589</v>
      </c>
      <c r="K386" s="2"/>
      <c r="L386" s="2"/>
      <c r="M386" s="2"/>
      <c r="N386" s="2"/>
      <c r="O386" s="2"/>
      <c r="P386" s="2"/>
      <c r="Q386" s="6"/>
      <c r="R386" s="5"/>
    </row>
    <row r="387" spans="1:18" x14ac:dyDescent="0.3">
      <c r="A387" s="1">
        <v>2031</v>
      </c>
      <c r="B387" s="1">
        <v>11</v>
      </c>
      <c r="G387" s="16">
        <v>412193.18601194897</v>
      </c>
      <c r="K387" s="2"/>
      <c r="L387" s="2"/>
      <c r="M387" s="2"/>
      <c r="N387" s="2"/>
      <c r="O387" s="2"/>
      <c r="P387" s="2"/>
      <c r="Q387" s="6"/>
      <c r="R387" s="5"/>
    </row>
    <row r="388" spans="1:18" x14ac:dyDescent="0.3">
      <c r="A388" s="1">
        <v>2031</v>
      </c>
      <c r="B388" s="1">
        <v>12</v>
      </c>
      <c r="G388" s="16">
        <v>408689.59920262801</v>
      </c>
      <c r="K388" s="2"/>
      <c r="L388" s="2"/>
      <c r="M388" s="2"/>
      <c r="N388" s="2"/>
      <c r="O388" s="2"/>
      <c r="P388" s="2"/>
      <c r="Q388" s="6"/>
      <c r="R388" s="5"/>
    </row>
    <row r="389" spans="1:18" x14ac:dyDescent="0.3">
      <c r="A389" s="1">
        <v>2032</v>
      </c>
      <c r="B389" s="1">
        <v>1</v>
      </c>
      <c r="G389" s="16">
        <v>392586.05779656401</v>
      </c>
      <c r="K389" s="2"/>
      <c r="L389" s="2"/>
      <c r="M389" s="2"/>
      <c r="N389" s="2"/>
      <c r="O389" s="2"/>
      <c r="P389" s="2"/>
      <c r="Q389" s="6"/>
      <c r="R389" s="5"/>
    </row>
    <row r="390" spans="1:18" x14ac:dyDescent="0.3">
      <c r="A390" s="1">
        <v>2032</v>
      </c>
      <c r="B390" s="1">
        <v>2</v>
      </c>
      <c r="G390" s="16">
        <v>389775.48473464901</v>
      </c>
      <c r="K390" s="2"/>
      <c r="L390" s="2"/>
      <c r="M390" s="2"/>
      <c r="N390" s="2"/>
      <c r="O390" s="2"/>
      <c r="P390" s="2"/>
      <c r="Q390" s="6"/>
      <c r="R390" s="5"/>
    </row>
    <row r="391" spans="1:18" x14ac:dyDescent="0.3">
      <c r="A391" s="1">
        <v>2032</v>
      </c>
      <c r="B391" s="1">
        <v>3</v>
      </c>
      <c r="G391" s="16">
        <v>392547.03185390198</v>
      </c>
      <c r="K391" s="2"/>
      <c r="L391" s="2"/>
      <c r="M391" s="2"/>
      <c r="N391" s="2"/>
      <c r="O391" s="2"/>
      <c r="P391" s="2"/>
      <c r="Q391" s="6"/>
      <c r="R391" s="5"/>
    </row>
    <row r="392" spans="1:18" x14ac:dyDescent="0.3">
      <c r="A392" s="1">
        <v>2032</v>
      </c>
      <c r="B392" s="1">
        <v>4</v>
      </c>
      <c r="G392" s="16">
        <v>399532.728892788</v>
      </c>
      <c r="K392" s="2"/>
      <c r="L392" s="2"/>
      <c r="M392" s="2"/>
      <c r="N392" s="2"/>
      <c r="O392" s="2"/>
      <c r="P392" s="2"/>
      <c r="Q392" s="6"/>
      <c r="R392" s="5"/>
    </row>
    <row r="393" spans="1:18" x14ac:dyDescent="0.3">
      <c r="A393" s="1">
        <v>2032</v>
      </c>
      <c r="B393" s="1">
        <v>5</v>
      </c>
      <c r="G393" s="16">
        <v>413964.25549410202</v>
      </c>
      <c r="K393" s="2"/>
      <c r="L393" s="2"/>
      <c r="M393" s="2"/>
      <c r="N393" s="2"/>
      <c r="O393" s="2"/>
      <c r="P393" s="2"/>
      <c r="Q393" s="6"/>
      <c r="R393" s="5"/>
    </row>
    <row r="394" spans="1:18" x14ac:dyDescent="0.3">
      <c r="A394" s="1">
        <v>2032</v>
      </c>
      <c r="B394" s="1">
        <v>6</v>
      </c>
      <c r="G394" s="16">
        <v>431490.600040288</v>
      </c>
      <c r="K394" s="2"/>
      <c r="L394" s="2"/>
      <c r="M394" s="2"/>
      <c r="N394" s="2"/>
      <c r="O394" s="2"/>
      <c r="P394" s="2"/>
      <c r="Q394" s="6"/>
      <c r="R394" s="5"/>
    </row>
    <row r="395" spans="1:18" x14ac:dyDescent="0.3">
      <c r="A395" s="1">
        <v>2032</v>
      </c>
      <c r="B395" s="1">
        <v>7</v>
      </c>
      <c r="G395" s="16">
        <v>444044.13802877098</v>
      </c>
      <c r="K395" s="2"/>
      <c r="L395" s="2"/>
      <c r="M395" s="2"/>
      <c r="N395" s="2"/>
      <c r="O395" s="2"/>
      <c r="P395" s="2"/>
      <c r="Q395" s="6"/>
      <c r="R395" s="5"/>
    </row>
    <row r="396" spans="1:18" x14ac:dyDescent="0.3">
      <c r="A396" s="1">
        <v>2032</v>
      </c>
      <c r="B396" s="1">
        <v>8</v>
      </c>
      <c r="G396" s="16">
        <v>450872.65218653798</v>
      </c>
      <c r="K396" s="2"/>
      <c r="L396" s="2"/>
      <c r="M396" s="2"/>
      <c r="N396" s="2"/>
      <c r="O396" s="2"/>
      <c r="P396" s="2"/>
      <c r="Q396" s="6"/>
      <c r="R396" s="5"/>
    </row>
    <row r="397" spans="1:18" x14ac:dyDescent="0.3">
      <c r="A397" s="1">
        <v>2032</v>
      </c>
      <c r="B397" s="1">
        <v>9</v>
      </c>
      <c r="G397" s="16">
        <v>447224.18347013101</v>
      </c>
      <c r="K397" s="2"/>
      <c r="L397" s="2"/>
      <c r="M397" s="2"/>
      <c r="N397" s="2"/>
      <c r="O397" s="2"/>
      <c r="P397" s="2"/>
      <c r="Q397" s="6"/>
      <c r="R397" s="5"/>
    </row>
    <row r="398" spans="1:18" x14ac:dyDescent="0.3">
      <c r="A398" s="1">
        <v>2032</v>
      </c>
      <c r="B398" s="1">
        <v>10</v>
      </c>
      <c r="G398" s="16">
        <v>434490.60016785702</v>
      </c>
      <c r="K398" s="2"/>
      <c r="L398" s="2"/>
      <c r="M398" s="2"/>
      <c r="N398" s="2"/>
      <c r="O398" s="2"/>
      <c r="P398" s="2"/>
      <c r="Q398" s="6"/>
      <c r="R398" s="5"/>
    </row>
    <row r="399" spans="1:18" x14ac:dyDescent="0.3">
      <c r="A399" s="1">
        <v>2032</v>
      </c>
      <c r="B399" s="1">
        <v>11</v>
      </c>
      <c r="G399" s="16">
        <v>415017.31177413301</v>
      </c>
      <c r="K399" s="2"/>
      <c r="L399" s="2"/>
      <c r="M399" s="2"/>
      <c r="N399" s="2"/>
      <c r="O399" s="2"/>
      <c r="P399" s="2"/>
      <c r="Q399" s="6"/>
      <c r="R399" s="5"/>
    </row>
    <row r="400" spans="1:18" x14ac:dyDescent="0.3">
      <c r="A400" s="1">
        <v>2032</v>
      </c>
      <c r="B400" s="1">
        <v>12</v>
      </c>
      <c r="G400" s="16">
        <v>411497.99408958701</v>
      </c>
      <c r="K400" s="2"/>
      <c r="L400" s="2"/>
      <c r="M400" s="2"/>
      <c r="N400" s="2"/>
      <c r="O400" s="2"/>
      <c r="P400" s="2"/>
      <c r="Q400" s="6"/>
      <c r="R400" s="5"/>
    </row>
    <row r="401" spans="1:18" x14ac:dyDescent="0.3">
      <c r="A401" s="1">
        <v>2033</v>
      </c>
      <c r="B401" s="1">
        <v>1</v>
      </c>
      <c r="G401" s="16">
        <v>395370.28860998299</v>
      </c>
      <c r="K401" s="2"/>
      <c r="L401" s="2"/>
      <c r="M401" s="2"/>
      <c r="N401" s="2"/>
      <c r="O401" s="2"/>
      <c r="P401" s="2"/>
      <c r="Q401" s="6"/>
      <c r="R401" s="5"/>
    </row>
    <row r="402" spans="1:18" x14ac:dyDescent="0.3">
      <c r="A402" s="1">
        <v>2033</v>
      </c>
      <c r="B402" s="1">
        <v>2</v>
      </c>
      <c r="G402" s="16">
        <v>392528.444619457</v>
      </c>
      <c r="K402" s="2"/>
      <c r="L402" s="2"/>
      <c r="M402" s="2"/>
      <c r="N402" s="2"/>
      <c r="O402" s="2"/>
      <c r="P402" s="2"/>
      <c r="Q402" s="6"/>
      <c r="R402" s="5"/>
    </row>
    <row r="403" spans="1:18" x14ac:dyDescent="0.3">
      <c r="A403" s="1">
        <v>2033</v>
      </c>
      <c r="B403" s="1">
        <v>3</v>
      </c>
      <c r="G403" s="16">
        <v>395262.48669597699</v>
      </c>
      <c r="K403" s="2"/>
      <c r="L403" s="2"/>
      <c r="M403" s="2"/>
      <c r="N403" s="2"/>
      <c r="O403" s="2"/>
      <c r="P403" s="2"/>
      <c r="Q403" s="6"/>
      <c r="R403" s="5"/>
    </row>
    <row r="404" spans="1:18" x14ac:dyDescent="0.3">
      <c r="A404" s="1">
        <v>2033</v>
      </c>
      <c r="B404" s="1">
        <v>4</v>
      </c>
      <c r="G404" s="16">
        <v>402220.82492525998</v>
      </c>
      <c r="K404" s="2"/>
      <c r="L404" s="2"/>
      <c r="M404" s="2"/>
      <c r="N404" s="2"/>
      <c r="O404" s="2"/>
      <c r="P404" s="2"/>
      <c r="Q404" s="6"/>
      <c r="R404" s="5"/>
    </row>
    <row r="405" spans="1:18" x14ac:dyDescent="0.3">
      <c r="A405" s="1">
        <v>2033</v>
      </c>
      <c r="B405" s="1">
        <v>5</v>
      </c>
      <c r="G405" s="16">
        <v>416634.87706999201</v>
      </c>
      <c r="K405" s="2"/>
      <c r="L405" s="2"/>
      <c r="M405" s="2"/>
      <c r="N405" s="2"/>
      <c r="O405" s="2"/>
      <c r="P405" s="2"/>
      <c r="Q405" s="6"/>
      <c r="R405" s="5"/>
    </row>
    <row r="406" spans="1:18" x14ac:dyDescent="0.3">
      <c r="A406" s="1">
        <v>2033</v>
      </c>
      <c r="B406" s="1">
        <v>6</v>
      </c>
      <c r="G406" s="16">
        <v>434148.298010559</v>
      </c>
      <c r="K406" s="2"/>
      <c r="L406" s="2"/>
      <c r="M406" s="2"/>
      <c r="N406" s="2"/>
      <c r="O406" s="2"/>
      <c r="P406" s="2"/>
      <c r="Q406" s="6"/>
      <c r="R406" s="5"/>
    </row>
    <row r="407" spans="1:18" x14ac:dyDescent="0.3">
      <c r="A407" s="1">
        <v>2033</v>
      </c>
      <c r="B407" s="1">
        <v>7</v>
      </c>
      <c r="G407" s="16">
        <v>446688.13729443803</v>
      </c>
      <c r="K407" s="2"/>
      <c r="L407" s="2"/>
      <c r="M407" s="2"/>
      <c r="N407" s="2"/>
      <c r="O407" s="2"/>
      <c r="P407" s="2"/>
      <c r="Q407" s="6"/>
      <c r="R407" s="5"/>
    </row>
    <row r="408" spans="1:18" x14ac:dyDescent="0.3">
      <c r="A408" s="1">
        <v>2033</v>
      </c>
      <c r="B408" s="1">
        <v>8</v>
      </c>
      <c r="G408" s="16">
        <v>453497.51522248302</v>
      </c>
      <c r="K408" s="2"/>
      <c r="L408" s="2"/>
      <c r="M408" s="2"/>
      <c r="N408" s="2"/>
      <c r="O408" s="2"/>
      <c r="P408" s="2"/>
      <c r="Q408" s="6"/>
      <c r="R408" s="5"/>
    </row>
    <row r="409" spans="1:18" x14ac:dyDescent="0.3">
      <c r="A409" s="1">
        <v>2033</v>
      </c>
      <c r="B409" s="1">
        <v>9</v>
      </c>
      <c r="G409" s="16">
        <v>449831.69230708899</v>
      </c>
      <c r="K409" s="2"/>
      <c r="L409" s="2"/>
      <c r="M409" s="2"/>
      <c r="N409" s="2"/>
      <c r="O409" s="2"/>
      <c r="P409" s="2"/>
      <c r="Q409" s="6"/>
      <c r="R409" s="5"/>
    </row>
    <row r="410" spans="1:18" x14ac:dyDescent="0.3">
      <c r="A410" s="1">
        <v>2033</v>
      </c>
      <c r="B410" s="1">
        <v>10</v>
      </c>
      <c r="G410" s="16">
        <v>437091.962505212</v>
      </c>
      <c r="K410" s="2"/>
      <c r="L410" s="2"/>
      <c r="M410" s="2"/>
      <c r="N410" s="2"/>
      <c r="O410" s="2"/>
      <c r="P410" s="2"/>
      <c r="Q410" s="6"/>
      <c r="R410" s="5"/>
    </row>
    <row r="411" spans="1:18" x14ac:dyDescent="0.3">
      <c r="A411" s="1">
        <v>2033</v>
      </c>
      <c r="B411" s="1">
        <v>11</v>
      </c>
      <c r="G411" s="16">
        <v>417628.636346685</v>
      </c>
      <c r="K411" s="2"/>
      <c r="L411" s="2"/>
      <c r="M411" s="2"/>
      <c r="N411" s="2"/>
      <c r="O411" s="2"/>
      <c r="P411" s="2"/>
      <c r="Q411" s="6"/>
      <c r="R411" s="5"/>
    </row>
    <row r="412" spans="1:18" x14ac:dyDescent="0.3">
      <c r="A412" s="1">
        <v>2033</v>
      </c>
      <c r="B412" s="1">
        <v>12</v>
      </c>
      <c r="G412" s="16">
        <v>414125.15323696501</v>
      </c>
      <c r="K412" s="2"/>
      <c r="L412" s="2"/>
      <c r="M412" s="2"/>
      <c r="N412" s="2"/>
      <c r="O412" s="2"/>
      <c r="P412" s="2"/>
      <c r="Q412" s="6"/>
      <c r="R412" s="5"/>
    </row>
    <row r="413" spans="1:18" x14ac:dyDescent="0.3">
      <c r="A413" s="1">
        <v>2034</v>
      </c>
      <c r="B413" s="1">
        <v>1</v>
      </c>
      <c r="G413" s="16">
        <v>398006.45866345201</v>
      </c>
      <c r="K413" s="2"/>
      <c r="L413" s="2"/>
      <c r="M413" s="2"/>
      <c r="N413" s="2"/>
      <c r="O413" s="2"/>
      <c r="P413" s="2"/>
      <c r="Q413" s="6"/>
      <c r="R413" s="5"/>
    </row>
    <row r="414" spans="1:18" x14ac:dyDescent="0.3">
      <c r="A414" s="1">
        <v>2034</v>
      </c>
      <c r="B414" s="1">
        <v>2</v>
      </c>
      <c r="G414" s="16">
        <v>395156.24757455802</v>
      </c>
      <c r="K414" s="2"/>
      <c r="L414" s="2"/>
      <c r="M414" s="2"/>
      <c r="N414" s="2"/>
      <c r="O414" s="2"/>
      <c r="P414" s="2"/>
      <c r="Q414" s="6"/>
      <c r="R414" s="5"/>
    </row>
    <row r="415" spans="1:18" x14ac:dyDescent="0.3">
      <c r="A415" s="1">
        <v>2034</v>
      </c>
      <c r="B415" s="1">
        <v>3</v>
      </c>
      <c r="G415" s="16">
        <v>397872.86172304698</v>
      </c>
      <c r="K415" s="2"/>
      <c r="L415" s="2"/>
      <c r="M415" s="2"/>
      <c r="N415" s="2"/>
      <c r="O415" s="2"/>
      <c r="P415" s="2"/>
      <c r="Q415" s="6"/>
      <c r="R415" s="5"/>
    </row>
    <row r="416" spans="1:18" x14ac:dyDescent="0.3">
      <c r="A416" s="1">
        <v>2034</v>
      </c>
      <c r="B416" s="1">
        <v>4</v>
      </c>
      <c r="G416" s="16">
        <v>404810.45975949202</v>
      </c>
      <c r="K416" s="2"/>
      <c r="L416" s="2"/>
      <c r="M416" s="2"/>
      <c r="N416" s="2"/>
      <c r="O416" s="2"/>
      <c r="P416" s="2"/>
      <c r="Q416" s="6"/>
      <c r="R416" s="5"/>
    </row>
    <row r="417" spans="1:18" x14ac:dyDescent="0.3">
      <c r="A417" s="1">
        <v>2034</v>
      </c>
      <c r="B417" s="1">
        <v>5</v>
      </c>
      <c r="G417" s="16">
        <v>419210.83764931298</v>
      </c>
      <c r="K417" s="2"/>
      <c r="L417" s="2"/>
      <c r="M417" s="2"/>
      <c r="N417" s="2"/>
      <c r="O417" s="2"/>
      <c r="P417" s="2"/>
      <c r="Q417" s="6"/>
      <c r="R417" s="5"/>
    </row>
    <row r="418" spans="1:18" x14ac:dyDescent="0.3">
      <c r="A418" s="1">
        <v>2034</v>
      </c>
      <c r="B418" s="1">
        <v>6</v>
      </c>
      <c r="G418" s="16">
        <v>436718.53637267498</v>
      </c>
      <c r="K418" s="2"/>
      <c r="L418" s="2"/>
      <c r="M418" s="2"/>
      <c r="N418" s="2"/>
      <c r="O418" s="2"/>
      <c r="P418" s="2"/>
      <c r="Q418" s="6"/>
      <c r="R418" s="5"/>
    </row>
    <row r="419" spans="1:18" x14ac:dyDescent="0.3">
      <c r="A419" s="1">
        <v>2034</v>
      </c>
      <c r="B419" s="1">
        <v>7</v>
      </c>
      <c r="G419" s="16">
        <v>449261.06874882901</v>
      </c>
      <c r="K419" s="2"/>
      <c r="L419" s="2"/>
      <c r="M419" s="2"/>
      <c r="N419" s="2"/>
      <c r="O419" s="2"/>
      <c r="P419" s="2"/>
      <c r="Q419" s="6"/>
      <c r="R419" s="5"/>
    </row>
    <row r="420" spans="1:18" x14ac:dyDescent="0.3">
      <c r="A420" s="1">
        <v>2034</v>
      </c>
      <c r="B420" s="1">
        <v>8</v>
      </c>
      <c r="G420" s="16">
        <v>456080.47152882803</v>
      </c>
      <c r="K420" s="2"/>
      <c r="L420" s="2"/>
      <c r="M420" s="2"/>
      <c r="N420" s="2"/>
      <c r="O420" s="2"/>
      <c r="P420" s="2"/>
      <c r="Q420" s="6"/>
      <c r="R420" s="5"/>
    </row>
    <row r="421" spans="1:18" x14ac:dyDescent="0.3">
      <c r="A421" s="1">
        <v>2034</v>
      </c>
      <c r="B421" s="1">
        <v>9</v>
      </c>
      <c r="G421" s="16">
        <v>452425.34945334401</v>
      </c>
      <c r="K421" s="2"/>
      <c r="L421" s="2"/>
      <c r="M421" s="2"/>
      <c r="N421" s="2"/>
      <c r="O421" s="2"/>
      <c r="P421" s="2"/>
      <c r="Q421" s="6"/>
      <c r="R421" s="5"/>
    </row>
    <row r="422" spans="1:18" x14ac:dyDescent="0.3">
      <c r="A422" s="1">
        <v>2034</v>
      </c>
      <c r="B422" s="1">
        <v>10</v>
      </c>
      <c r="G422" s="16">
        <v>439689.02033925097</v>
      </c>
      <c r="K422" s="2"/>
      <c r="L422" s="2"/>
      <c r="M422" s="2"/>
      <c r="N422" s="2"/>
      <c r="O422" s="2"/>
      <c r="P422" s="2"/>
      <c r="Q422" s="6"/>
      <c r="R422" s="5"/>
    </row>
    <row r="423" spans="1:18" x14ac:dyDescent="0.3">
      <c r="A423" s="1">
        <v>2034</v>
      </c>
      <c r="B423" s="1">
        <v>11</v>
      </c>
      <c r="G423" s="16">
        <v>420217.30414210301</v>
      </c>
      <c r="K423" s="2"/>
      <c r="L423" s="2"/>
      <c r="M423" s="2"/>
      <c r="N423" s="2"/>
      <c r="O423" s="2"/>
      <c r="P423" s="2"/>
      <c r="Q423" s="6"/>
      <c r="R423" s="5"/>
    </row>
    <row r="424" spans="1:18" x14ac:dyDescent="0.3">
      <c r="A424" s="1">
        <v>2034</v>
      </c>
      <c r="B424" s="1">
        <v>12</v>
      </c>
      <c r="G424" s="16">
        <v>416701.34683548001</v>
      </c>
      <c r="K424" s="2"/>
      <c r="L424" s="2"/>
      <c r="M424" s="2"/>
      <c r="N424" s="2"/>
      <c r="O424" s="2"/>
      <c r="P424" s="2"/>
      <c r="Q424" s="6"/>
      <c r="R424" s="5"/>
    </row>
    <row r="425" spans="1:18" x14ac:dyDescent="0.3">
      <c r="A425" s="1">
        <v>2035</v>
      </c>
      <c r="B425" s="1">
        <v>1</v>
      </c>
      <c r="G425" s="16">
        <v>400575.71565893397</v>
      </c>
      <c r="K425" s="2"/>
      <c r="L425" s="2"/>
      <c r="M425" s="2"/>
      <c r="N425" s="2"/>
      <c r="O425" s="2"/>
      <c r="P425" s="2"/>
      <c r="Q425" s="6"/>
      <c r="R425" s="5"/>
    </row>
    <row r="426" spans="1:18" x14ac:dyDescent="0.3">
      <c r="A426" s="1">
        <v>2035</v>
      </c>
      <c r="B426" s="1">
        <v>2</v>
      </c>
      <c r="G426" s="16">
        <v>397732.25237824401</v>
      </c>
      <c r="K426" s="2"/>
      <c r="L426" s="2"/>
      <c r="M426" s="2"/>
      <c r="N426" s="2"/>
      <c r="O426" s="2"/>
      <c r="P426" s="2"/>
      <c r="Q426" s="6"/>
      <c r="R426" s="5"/>
    </row>
    <row r="427" spans="1:18" x14ac:dyDescent="0.3">
      <c r="A427" s="1">
        <v>2035</v>
      </c>
      <c r="B427" s="1">
        <v>3</v>
      </c>
      <c r="G427" s="16">
        <v>400463.29914764903</v>
      </c>
      <c r="K427" s="2"/>
      <c r="L427" s="2"/>
      <c r="M427" s="2"/>
      <c r="N427" s="2"/>
      <c r="O427" s="2"/>
      <c r="P427" s="2"/>
      <c r="Q427" s="6"/>
      <c r="R427" s="5"/>
    </row>
    <row r="428" spans="1:18" x14ac:dyDescent="0.3">
      <c r="A428" s="1">
        <v>2035</v>
      </c>
      <c r="B428" s="1">
        <v>4</v>
      </c>
      <c r="G428" s="16">
        <v>407419.46964819299</v>
      </c>
      <c r="K428" s="2"/>
      <c r="L428" s="2"/>
      <c r="M428" s="2"/>
      <c r="N428" s="2"/>
      <c r="O428" s="2"/>
      <c r="P428" s="2"/>
      <c r="Q428" s="6"/>
      <c r="R428" s="5"/>
    </row>
    <row r="429" spans="1:18" x14ac:dyDescent="0.3">
      <c r="A429" s="1">
        <v>2035</v>
      </c>
      <c r="B429" s="1">
        <v>5</v>
      </c>
      <c r="G429" s="16">
        <v>421834.59075668</v>
      </c>
      <c r="K429" s="2"/>
      <c r="L429" s="2"/>
      <c r="M429" s="2"/>
      <c r="N429" s="2"/>
      <c r="O429" s="2"/>
      <c r="P429" s="2"/>
      <c r="Q429" s="6"/>
      <c r="R429" s="5"/>
    </row>
    <row r="430" spans="1:18" x14ac:dyDescent="0.3">
      <c r="A430" s="1">
        <v>2035</v>
      </c>
      <c r="B430" s="1">
        <v>6</v>
      </c>
      <c r="G430" s="16">
        <v>439351.13595869701</v>
      </c>
      <c r="K430" s="2"/>
      <c r="L430" s="2"/>
      <c r="M430" s="2"/>
      <c r="N430" s="2"/>
      <c r="O430" s="2"/>
      <c r="P430" s="2"/>
      <c r="Q430" s="6"/>
      <c r="R430" s="5"/>
    </row>
    <row r="431" spans="1:18" x14ac:dyDescent="0.3">
      <c r="A431" s="1">
        <v>2035</v>
      </c>
      <c r="B431" s="1">
        <v>7</v>
      </c>
      <c r="G431" s="16">
        <v>451893.91161686199</v>
      </c>
      <c r="K431" s="2"/>
      <c r="L431" s="2"/>
      <c r="M431" s="2"/>
      <c r="N431" s="2"/>
      <c r="O431" s="2"/>
      <c r="P431" s="2"/>
      <c r="Q431" s="6"/>
      <c r="R431" s="5"/>
    </row>
    <row r="432" spans="1:18" x14ac:dyDescent="0.3">
      <c r="A432" s="1">
        <v>2035</v>
      </c>
      <c r="B432" s="1">
        <v>8</v>
      </c>
      <c r="G432" s="16">
        <v>458705.73936571099</v>
      </c>
      <c r="K432" s="2"/>
      <c r="L432" s="2"/>
      <c r="M432" s="2"/>
      <c r="N432" s="2"/>
      <c r="O432" s="2"/>
      <c r="P432" s="2"/>
      <c r="Q432" s="6"/>
      <c r="R432" s="5"/>
    </row>
    <row r="433" spans="1:18" x14ac:dyDescent="0.3">
      <c r="A433" s="1">
        <v>2035</v>
      </c>
      <c r="B433" s="1">
        <v>9</v>
      </c>
      <c r="G433" s="16">
        <v>455047.76973744901</v>
      </c>
      <c r="K433" s="2"/>
      <c r="L433" s="2"/>
      <c r="M433" s="2"/>
      <c r="N433" s="2"/>
      <c r="O433" s="2"/>
      <c r="P433" s="2"/>
      <c r="Q433" s="6"/>
      <c r="R433" s="5"/>
    </row>
    <row r="434" spans="1:18" x14ac:dyDescent="0.3">
      <c r="A434" s="1">
        <v>2035</v>
      </c>
      <c r="B434" s="1">
        <v>10</v>
      </c>
      <c r="G434" s="16">
        <v>442327.98004416202</v>
      </c>
      <c r="K434" s="2"/>
      <c r="L434" s="2"/>
      <c r="M434" s="2"/>
      <c r="N434" s="2"/>
      <c r="O434" s="2"/>
      <c r="P434" s="2"/>
      <c r="Q434" s="6"/>
      <c r="R434" s="5"/>
    </row>
    <row r="435" spans="1:18" x14ac:dyDescent="0.3">
      <c r="A435" s="1">
        <v>2035</v>
      </c>
      <c r="B435" s="1">
        <v>11</v>
      </c>
      <c r="G435" s="16">
        <v>422901.39346713998</v>
      </c>
      <c r="K435" s="2"/>
      <c r="L435" s="2"/>
      <c r="M435" s="2"/>
      <c r="N435" s="2"/>
      <c r="O435" s="2"/>
      <c r="P435" s="2"/>
      <c r="Q435" s="6"/>
      <c r="R435" s="5"/>
    </row>
    <row r="436" spans="1:18" x14ac:dyDescent="0.3">
      <c r="A436" s="1">
        <v>2035</v>
      </c>
      <c r="B436" s="1">
        <v>12</v>
      </c>
      <c r="G436" s="16">
        <v>419437.21879581298</v>
      </c>
      <c r="K436" s="2"/>
      <c r="L436" s="2"/>
      <c r="M436" s="2"/>
      <c r="N436" s="2"/>
      <c r="O436" s="2"/>
      <c r="P436" s="2"/>
      <c r="Q436" s="6"/>
      <c r="R436" s="5"/>
    </row>
    <row r="437" spans="1:18" x14ac:dyDescent="0.3">
      <c r="A437" s="1">
        <v>2036</v>
      </c>
      <c r="B437" s="1">
        <v>1</v>
      </c>
      <c r="G437" s="16">
        <v>403346.79536561802</v>
      </c>
      <c r="K437" s="2"/>
      <c r="L437" s="2"/>
      <c r="M437" s="2"/>
      <c r="N437" s="2"/>
      <c r="O437" s="2"/>
      <c r="P437" s="2"/>
      <c r="Q437" s="6"/>
      <c r="R437" s="5"/>
    </row>
    <row r="438" spans="1:18" x14ac:dyDescent="0.3">
      <c r="A438" s="1">
        <v>2036</v>
      </c>
      <c r="B438" s="1">
        <v>2</v>
      </c>
      <c r="G438" s="16">
        <v>400501.251750266</v>
      </c>
      <c r="K438" s="2"/>
      <c r="L438" s="2"/>
      <c r="M438" s="2"/>
      <c r="N438" s="2"/>
      <c r="O438" s="2"/>
      <c r="P438" s="2"/>
      <c r="Q438" s="6"/>
      <c r="R438" s="5"/>
    </row>
    <row r="439" spans="1:18" x14ac:dyDescent="0.3">
      <c r="A439" s="1">
        <v>2036</v>
      </c>
      <c r="B439" s="1">
        <v>3</v>
      </c>
      <c r="G439" s="16">
        <v>403216.29448509298</v>
      </c>
      <c r="K439" s="2"/>
      <c r="L439" s="2"/>
      <c r="M439" s="2"/>
      <c r="N439" s="2"/>
      <c r="O439" s="2"/>
      <c r="P439" s="2"/>
      <c r="Q439" s="6"/>
      <c r="R439" s="5"/>
    </row>
    <row r="440" spans="1:18" x14ac:dyDescent="0.3">
      <c r="A440" s="1">
        <v>2036</v>
      </c>
      <c r="B440" s="1">
        <v>4</v>
      </c>
      <c r="G440" s="16">
        <v>410147.64219107898</v>
      </c>
      <c r="K440" s="2"/>
      <c r="L440" s="2"/>
      <c r="M440" s="2"/>
      <c r="N440" s="2"/>
      <c r="O440" s="2"/>
      <c r="P440" s="2"/>
      <c r="Q440" s="6"/>
      <c r="R440" s="5"/>
    </row>
    <row r="441" spans="1:18" x14ac:dyDescent="0.3">
      <c r="A441" s="1">
        <v>2036</v>
      </c>
      <c r="B441" s="1">
        <v>5</v>
      </c>
      <c r="G441" s="16">
        <v>424555.67535808601</v>
      </c>
      <c r="K441" s="2"/>
      <c r="L441" s="2"/>
      <c r="M441" s="2"/>
      <c r="N441" s="2"/>
      <c r="O441" s="2"/>
      <c r="P441" s="2"/>
      <c r="Q441" s="6"/>
      <c r="R441" s="5"/>
    </row>
    <row r="442" spans="1:18" x14ac:dyDescent="0.3">
      <c r="A442" s="1">
        <v>2036</v>
      </c>
      <c r="B442" s="1">
        <v>6</v>
      </c>
      <c r="G442" s="16">
        <v>442080.199520975</v>
      </c>
      <c r="K442" s="2"/>
      <c r="L442" s="2"/>
      <c r="M442" s="2"/>
      <c r="N442" s="2"/>
      <c r="O442" s="2"/>
      <c r="P442" s="2"/>
      <c r="Q442" s="6"/>
      <c r="R442" s="5"/>
    </row>
    <row r="443" spans="1:18" x14ac:dyDescent="0.3">
      <c r="A443" s="1">
        <v>2036</v>
      </c>
      <c r="B443" s="1">
        <v>7</v>
      </c>
      <c r="G443" s="16">
        <v>454638.51029307401</v>
      </c>
      <c r="K443" s="2"/>
      <c r="L443" s="2"/>
      <c r="M443" s="2"/>
      <c r="N443" s="2"/>
      <c r="O443" s="2"/>
      <c r="P443" s="2"/>
      <c r="Q443" s="6"/>
      <c r="R443" s="5"/>
    </row>
    <row r="444" spans="1:18" x14ac:dyDescent="0.3">
      <c r="A444" s="1">
        <v>2036</v>
      </c>
      <c r="B444" s="1">
        <v>8</v>
      </c>
      <c r="G444" s="16">
        <v>461465.086690336</v>
      </c>
      <c r="K444" s="2"/>
      <c r="L444" s="2"/>
      <c r="M444" s="2"/>
      <c r="N444" s="2"/>
      <c r="O444" s="2"/>
      <c r="P444" s="2"/>
      <c r="Q444" s="6"/>
      <c r="R444" s="5"/>
    </row>
    <row r="445" spans="1:18" x14ac:dyDescent="0.3">
      <c r="A445" s="1">
        <v>2036</v>
      </c>
      <c r="B445" s="1">
        <v>9</v>
      </c>
      <c r="G445" s="16">
        <v>457802.797150795</v>
      </c>
      <c r="K445" s="2"/>
      <c r="L445" s="2"/>
      <c r="M445" s="2"/>
      <c r="N445" s="2"/>
      <c r="O445" s="2"/>
      <c r="P445" s="2"/>
      <c r="Q445" s="6"/>
      <c r="R445" s="5"/>
    </row>
    <row r="446" spans="1:18" x14ac:dyDescent="0.3">
      <c r="A446" s="1">
        <v>2036</v>
      </c>
      <c r="B446" s="1">
        <v>10</v>
      </c>
      <c r="G446" s="16">
        <v>445041.90173435298</v>
      </c>
      <c r="K446" s="2"/>
      <c r="L446" s="2"/>
      <c r="M446" s="2"/>
      <c r="N446" s="2"/>
      <c r="O446" s="2"/>
      <c r="P446" s="2"/>
      <c r="Q446" s="6"/>
      <c r="R446" s="5"/>
    </row>
    <row r="447" spans="1:18" x14ac:dyDescent="0.3">
      <c r="A447" s="1">
        <v>2036</v>
      </c>
      <c r="B447" s="1">
        <v>11</v>
      </c>
      <c r="G447" s="16">
        <v>425526.27044342598</v>
      </c>
      <c r="K447" s="2"/>
      <c r="L447" s="2"/>
      <c r="M447" s="2"/>
      <c r="N447" s="2"/>
      <c r="O447" s="2"/>
      <c r="P447" s="2"/>
      <c r="Q447" s="6"/>
      <c r="R447" s="5"/>
    </row>
    <row r="448" spans="1:18" x14ac:dyDescent="0.3">
      <c r="A448" s="1">
        <v>2036</v>
      </c>
      <c r="B448" s="1">
        <v>12</v>
      </c>
      <c r="G448" s="16">
        <v>421963.72811499902</v>
      </c>
      <c r="K448" s="2"/>
      <c r="L448" s="2"/>
      <c r="M448" s="2"/>
      <c r="N448" s="2"/>
      <c r="O448" s="2"/>
      <c r="P448" s="2"/>
      <c r="Q448" s="6"/>
      <c r="R448" s="5"/>
    </row>
    <row r="449" spans="1:18" x14ac:dyDescent="0.3">
      <c r="A449" s="1">
        <v>2037</v>
      </c>
      <c r="B449" s="1">
        <v>1</v>
      </c>
      <c r="G449" s="16">
        <v>405803.794563403</v>
      </c>
      <c r="K449" s="2"/>
      <c r="L449" s="2"/>
      <c r="M449" s="2"/>
      <c r="N449" s="2"/>
      <c r="O449" s="2"/>
      <c r="P449" s="2"/>
      <c r="Q449" s="6"/>
      <c r="R449" s="5"/>
    </row>
    <row r="450" spans="1:18" x14ac:dyDescent="0.3">
      <c r="A450" s="1">
        <v>2037</v>
      </c>
      <c r="B450" s="1">
        <v>2</v>
      </c>
      <c r="G450" s="16">
        <v>402952.94775848498</v>
      </c>
      <c r="K450" s="2"/>
      <c r="L450" s="2"/>
      <c r="M450" s="2"/>
      <c r="N450" s="2"/>
      <c r="O450" s="2"/>
      <c r="P450" s="2"/>
      <c r="Q450" s="6"/>
      <c r="R450" s="5"/>
    </row>
    <row r="451" spans="1:18" x14ac:dyDescent="0.3">
      <c r="A451" s="1">
        <v>2037</v>
      </c>
      <c r="B451" s="1">
        <v>3</v>
      </c>
      <c r="G451" s="16">
        <v>405693.18335900398</v>
      </c>
      <c r="K451" s="2"/>
      <c r="L451" s="2"/>
      <c r="M451" s="2"/>
      <c r="N451" s="2"/>
      <c r="O451" s="2"/>
      <c r="P451" s="2"/>
      <c r="Q451" s="6"/>
      <c r="R451" s="5"/>
    </row>
    <row r="452" spans="1:18" x14ac:dyDescent="0.3">
      <c r="A452" s="1">
        <v>2037</v>
      </c>
      <c r="B452" s="1">
        <v>4</v>
      </c>
      <c r="G452" s="16">
        <v>412663.79292635003</v>
      </c>
      <c r="K452" s="2"/>
      <c r="L452" s="2"/>
      <c r="M452" s="2"/>
      <c r="N452" s="2"/>
      <c r="O452" s="2"/>
      <c r="P452" s="2"/>
      <c r="Q452" s="6"/>
      <c r="R452" s="5"/>
    </row>
    <row r="453" spans="1:18" x14ac:dyDescent="0.3">
      <c r="A453" s="1">
        <v>2037</v>
      </c>
      <c r="B453" s="1">
        <v>5</v>
      </c>
      <c r="G453" s="16">
        <v>427087.78434464202</v>
      </c>
      <c r="K453" s="2"/>
      <c r="L453" s="2"/>
      <c r="M453" s="2"/>
      <c r="N453" s="2"/>
      <c r="O453" s="2"/>
      <c r="P453" s="2"/>
      <c r="Q453" s="6"/>
      <c r="R453" s="5"/>
    </row>
    <row r="454" spans="1:18" x14ac:dyDescent="0.3">
      <c r="A454" s="1">
        <v>2037</v>
      </c>
      <c r="B454" s="1">
        <v>6</v>
      </c>
      <c r="G454" s="16">
        <v>444614.35874695698</v>
      </c>
      <c r="K454" s="2"/>
      <c r="L454" s="2"/>
      <c r="M454" s="2"/>
      <c r="N454" s="2"/>
      <c r="O454" s="2"/>
      <c r="P454" s="2"/>
      <c r="Q454" s="6"/>
      <c r="R454" s="5"/>
    </row>
    <row r="455" spans="1:18" x14ac:dyDescent="0.3">
      <c r="A455" s="1">
        <v>2037</v>
      </c>
      <c r="B455" s="1">
        <v>7</v>
      </c>
      <c r="G455" s="16">
        <v>457177.54119008401</v>
      </c>
      <c r="K455" s="2"/>
      <c r="L455" s="2"/>
      <c r="M455" s="2"/>
      <c r="N455" s="2"/>
      <c r="O455" s="2"/>
      <c r="P455" s="2"/>
      <c r="Q455" s="6"/>
      <c r="R455" s="5"/>
    </row>
    <row r="456" spans="1:18" x14ac:dyDescent="0.3">
      <c r="A456" s="1">
        <v>2037</v>
      </c>
      <c r="B456" s="1">
        <v>8</v>
      </c>
      <c r="G456" s="16">
        <v>464026.08321901399</v>
      </c>
      <c r="K456" s="2"/>
      <c r="L456" s="2"/>
      <c r="M456" s="2"/>
      <c r="N456" s="2"/>
      <c r="O456" s="2"/>
      <c r="P456" s="2"/>
      <c r="Q456" s="6"/>
      <c r="R456" s="5"/>
    </row>
    <row r="457" spans="1:18" x14ac:dyDescent="0.3">
      <c r="A457" s="1">
        <v>2037</v>
      </c>
      <c r="B457" s="1">
        <v>9</v>
      </c>
      <c r="G457" s="16">
        <v>460402.59512466099</v>
      </c>
      <c r="K457" s="2"/>
      <c r="L457" s="2"/>
      <c r="M457" s="2"/>
      <c r="N457" s="2"/>
      <c r="O457" s="2"/>
      <c r="P457" s="2"/>
      <c r="Q457" s="6"/>
      <c r="R457" s="5"/>
    </row>
    <row r="458" spans="1:18" x14ac:dyDescent="0.3">
      <c r="A458" s="1">
        <v>2037</v>
      </c>
      <c r="B458" s="1">
        <v>10</v>
      </c>
      <c r="G458" s="16">
        <v>447691.60007536499</v>
      </c>
      <c r="K458" s="2"/>
      <c r="L458" s="2"/>
      <c r="M458" s="2"/>
      <c r="N458" s="2"/>
      <c r="O458" s="2"/>
      <c r="P458" s="2"/>
      <c r="Q458" s="6"/>
      <c r="R458" s="5"/>
    </row>
    <row r="459" spans="1:18" x14ac:dyDescent="0.3">
      <c r="A459" s="1">
        <v>2037</v>
      </c>
      <c r="B459" s="1">
        <v>11</v>
      </c>
      <c r="G459" s="16">
        <v>428234.53826043999</v>
      </c>
      <c r="K459" s="2"/>
      <c r="L459" s="2"/>
      <c r="M459" s="2"/>
      <c r="N459" s="2"/>
      <c r="O459" s="2"/>
      <c r="P459" s="2"/>
      <c r="Q459" s="6"/>
      <c r="R459" s="5"/>
    </row>
    <row r="460" spans="1:18" x14ac:dyDescent="0.3">
      <c r="A460" s="1">
        <v>2037</v>
      </c>
      <c r="B460" s="1">
        <v>12</v>
      </c>
      <c r="G460" s="16">
        <v>424722.66230810701</v>
      </c>
      <c r="K460" s="2"/>
      <c r="L460" s="2"/>
      <c r="M460" s="2"/>
      <c r="N460" s="2"/>
      <c r="O460" s="2"/>
      <c r="P460" s="2"/>
      <c r="Q460" s="6"/>
      <c r="R460" s="5"/>
    </row>
    <row r="461" spans="1:18" x14ac:dyDescent="0.3">
      <c r="A461" s="1">
        <v>2038</v>
      </c>
      <c r="B461" s="1">
        <v>1</v>
      </c>
      <c r="G461" s="16">
        <v>408593.65397738502</v>
      </c>
      <c r="K461" s="2"/>
      <c r="L461" s="2"/>
      <c r="M461" s="2"/>
      <c r="N461" s="2"/>
      <c r="O461" s="2"/>
      <c r="P461" s="2"/>
      <c r="Q461" s="6"/>
      <c r="R461" s="5"/>
    </row>
    <row r="462" spans="1:18" x14ac:dyDescent="0.3">
      <c r="A462" s="1">
        <v>2038</v>
      </c>
      <c r="B462" s="1">
        <v>2</v>
      </c>
      <c r="G462" s="16">
        <v>405742.93036830798</v>
      </c>
      <c r="K462" s="2"/>
      <c r="L462" s="2"/>
      <c r="M462" s="2"/>
      <c r="N462" s="2"/>
      <c r="O462" s="2"/>
      <c r="P462" s="2"/>
      <c r="Q462" s="6"/>
      <c r="R462" s="5"/>
    </row>
    <row r="463" spans="1:18" x14ac:dyDescent="0.3">
      <c r="A463" s="1">
        <v>2038</v>
      </c>
      <c r="B463" s="1">
        <v>3</v>
      </c>
      <c r="G463" s="16">
        <v>408470.42263629899</v>
      </c>
      <c r="K463" s="2"/>
      <c r="L463" s="2"/>
      <c r="M463" s="2"/>
      <c r="N463" s="2"/>
      <c r="O463" s="2"/>
      <c r="P463" s="2"/>
      <c r="Q463" s="6"/>
      <c r="R463" s="5"/>
    </row>
    <row r="464" spans="1:18" x14ac:dyDescent="0.3">
      <c r="A464" s="1">
        <v>2038</v>
      </c>
      <c r="B464" s="1">
        <v>4</v>
      </c>
      <c r="G464" s="16">
        <v>415433.90408813203</v>
      </c>
      <c r="K464" s="2"/>
      <c r="L464" s="2"/>
      <c r="M464" s="2"/>
      <c r="N464" s="2"/>
      <c r="O464" s="2"/>
      <c r="P464" s="2"/>
      <c r="Q464" s="6"/>
      <c r="R464" s="5"/>
    </row>
    <row r="465" spans="1:18" x14ac:dyDescent="0.3">
      <c r="A465" s="1">
        <v>2038</v>
      </c>
      <c r="B465" s="1">
        <v>5</v>
      </c>
      <c r="G465" s="16">
        <v>429872.48736493802</v>
      </c>
      <c r="K465" s="2"/>
      <c r="L465" s="2"/>
      <c r="M465" s="2"/>
      <c r="N465" s="2"/>
      <c r="O465" s="2"/>
      <c r="P465" s="2"/>
      <c r="Q465" s="6"/>
      <c r="R465" s="5"/>
    </row>
    <row r="466" spans="1:18" x14ac:dyDescent="0.3">
      <c r="A466" s="1">
        <v>2038</v>
      </c>
      <c r="B466" s="1">
        <v>6</v>
      </c>
      <c r="G466" s="16">
        <v>447424.14801097801</v>
      </c>
      <c r="K466" s="2"/>
      <c r="L466" s="2"/>
      <c r="M466" s="2"/>
      <c r="N466" s="2"/>
      <c r="O466" s="2"/>
      <c r="P466" s="2"/>
      <c r="Q466" s="6"/>
      <c r="R466" s="5"/>
    </row>
    <row r="467" spans="1:18" x14ac:dyDescent="0.3">
      <c r="A467" s="1">
        <v>2038</v>
      </c>
      <c r="B467" s="1">
        <v>7</v>
      </c>
      <c r="G467" s="16">
        <v>460002.76931922598</v>
      </c>
      <c r="K467" s="2"/>
      <c r="L467" s="2"/>
      <c r="M467" s="2"/>
      <c r="N467" s="2"/>
      <c r="O467" s="2"/>
      <c r="P467" s="2"/>
      <c r="Q467" s="6"/>
      <c r="R467" s="5"/>
    </row>
    <row r="468" spans="1:18" x14ac:dyDescent="0.3">
      <c r="A468" s="1">
        <v>2038</v>
      </c>
      <c r="B468" s="1">
        <v>8</v>
      </c>
      <c r="G468" s="16">
        <v>466845.16673134902</v>
      </c>
      <c r="K468" s="2"/>
      <c r="L468" s="2"/>
      <c r="M468" s="2"/>
      <c r="N468" s="2"/>
      <c r="O468" s="2"/>
      <c r="P468" s="2"/>
      <c r="Q468" s="6"/>
      <c r="R468" s="5"/>
    </row>
    <row r="469" spans="1:18" x14ac:dyDescent="0.3">
      <c r="A469" s="1">
        <v>2038</v>
      </c>
      <c r="B469" s="1">
        <v>9</v>
      </c>
      <c r="G469" s="16">
        <v>463205.22923563601</v>
      </c>
      <c r="K469" s="2"/>
      <c r="L469" s="2"/>
      <c r="M469" s="2"/>
      <c r="N469" s="2"/>
      <c r="O469" s="2"/>
      <c r="P469" s="2"/>
      <c r="Q469" s="6"/>
      <c r="R469" s="5"/>
    </row>
    <row r="470" spans="1:18" x14ac:dyDescent="0.3">
      <c r="A470" s="1">
        <v>2038</v>
      </c>
      <c r="B470" s="1">
        <v>10</v>
      </c>
      <c r="G470" s="16">
        <v>450485.86508862098</v>
      </c>
      <c r="K470" s="2"/>
      <c r="L470" s="2"/>
      <c r="M470" s="2"/>
      <c r="N470" s="2"/>
      <c r="O470" s="2"/>
      <c r="P470" s="2"/>
      <c r="Q470" s="6"/>
      <c r="R470" s="5"/>
    </row>
    <row r="471" spans="1:18" x14ac:dyDescent="0.3">
      <c r="A471" s="1">
        <v>2038</v>
      </c>
      <c r="B471" s="1">
        <v>11</v>
      </c>
      <c r="G471" s="16">
        <v>431040.95768392697</v>
      </c>
      <c r="K471" s="2"/>
      <c r="L471" s="2"/>
      <c r="M471" s="2"/>
      <c r="N471" s="2"/>
      <c r="O471" s="2"/>
      <c r="P471" s="2"/>
      <c r="Q471" s="6"/>
      <c r="R471" s="5"/>
    </row>
    <row r="472" spans="1:18" x14ac:dyDescent="0.3">
      <c r="A472" s="1">
        <v>2038</v>
      </c>
      <c r="B472" s="1">
        <v>12</v>
      </c>
      <c r="G472" s="16">
        <v>427555.01663274103</v>
      </c>
      <c r="K472" s="2"/>
      <c r="L472" s="2"/>
      <c r="M472" s="2"/>
      <c r="N472" s="2"/>
      <c r="O472" s="2"/>
      <c r="P472" s="2"/>
      <c r="Q472" s="6"/>
      <c r="R472" s="5"/>
    </row>
    <row r="473" spans="1:18" x14ac:dyDescent="0.3">
      <c r="A473" s="1">
        <v>2039</v>
      </c>
      <c r="B473" s="1">
        <v>1</v>
      </c>
      <c r="G473" s="16">
        <v>411456.55142837099</v>
      </c>
      <c r="K473" s="2"/>
      <c r="L473" s="2"/>
      <c r="M473" s="2"/>
      <c r="N473" s="2"/>
      <c r="O473" s="2"/>
      <c r="P473" s="2"/>
      <c r="Q473" s="6"/>
      <c r="R473" s="5"/>
    </row>
    <row r="474" spans="1:18" x14ac:dyDescent="0.3">
      <c r="A474" s="1">
        <v>2039</v>
      </c>
      <c r="B474" s="1">
        <v>2</v>
      </c>
      <c r="G474" s="16">
        <v>408629.45497230598</v>
      </c>
      <c r="K474" s="2"/>
      <c r="L474" s="2"/>
      <c r="M474" s="2"/>
      <c r="N474" s="2"/>
      <c r="O474" s="2"/>
      <c r="P474" s="2"/>
      <c r="Q474" s="6"/>
      <c r="R474" s="5"/>
    </row>
    <row r="475" spans="1:18" x14ac:dyDescent="0.3">
      <c r="A475" s="1">
        <v>2039</v>
      </c>
      <c r="B475" s="1">
        <v>3</v>
      </c>
      <c r="G475" s="16">
        <v>411364.50971021299</v>
      </c>
      <c r="K475" s="2"/>
      <c r="L475" s="2"/>
      <c r="M475" s="2"/>
      <c r="N475" s="2"/>
      <c r="O475" s="2"/>
      <c r="P475" s="2"/>
      <c r="Q475" s="6"/>
      <c r="R475" s="5"/>
    </row>
    <row r="476" spans="1:18" x14ac:dyDescent="0.3">
      <c r="A476" s="1">
        <v>2039</v>
      </c>
      <c r="B476" s="1">
        <v>4</v>
      </c>
      <c r="G476" s="16">
        <v>418312.77791715402</v>
      </c>
      <c r="K476" s="2"/>
      <c r="L476" s="2"/>
      <c r="M476" s="2"/>
      <c r="N476" s="2"/>
      <c r="O476" s="2"/>
      <c r="P476" s="2"/>
      <c r="Q476" s="6"/>
      <c r="R476" s="5"/>
    </row>
    <row r="477" spans="1:18" x14ac:dyDescent="0.3">
      <c r="A477" s="1">
        <v>2039</v>
      </c>
      <c r="B477" s="1">
        <v>5</v>
      </c>
      <c r="G477" s="16">
        <v>432709.71921803302</v>
      </c>
      <c r="K477" s="2"/>
      <c r="L477" s="2"/>
      <c r="M477" s="2"/>
      <c r="N477" s="2"/>
      <c r="O477" s="2"/>
      <c r="P477" s="2"/>
      <c r="Q477" s="6"/>
      <c r="R477" s="5"/>
    </row>
    <row r="478" spans="1:18" x14ac:dyDescent="0.3">
      <c r="A478" s="1">
        <v>2039</v>
      </c>
      <c r="B478" s="1">
        <v>6</v>
      </c>
      <c r="G478" s="16">
        <v>450208.01601478801</v>
      </c>
      <c r="K478" s="2"/>
      <c r="L478" s="2"/>
      <c r="M478" s="2"/>
      <c r="N478" s="2"/>
      <c r="O478" s="2"/>
      <c r="P478" s="2"/>
      <c r="Q478" s="6"/>
      <c r="R478" s="5"/>
    </row>
    <row r="479" spans="1:18" x14ac:dyDescent="0.3">
      <c r="A479" s="1">
        <v>2039</v>
      </c>
      <c r="B479" s="1">
        <v>7</v>
      </c>
      <c r="G479" s="16">
        <v>462746.92896175</v>
      </c>
      <c r="K479" s="2"/>
      <c r="L479" s="2"/>
      <c r="M479" s="2"/>
      <c r="N479" s="2"/>
      <c r="O479" s="2"/>
      <c r="P479" s="2"/>
      <c r="Q479" s="6"/>
      <c r="R479" s="5"/>
    </row>
    <row r="480" spans="1:18" x14ac:dyDescent="0.3">
      <c r="A480" s="1">
        <v>2039</v>
      </c>
      <c r="B480" s="1">
        <v>8</v>
      </c>
      <c r="G480" s="16">
        <v>469577.10343970498</v>
      </c>
      <c r="K480" s="2"/>
      <c r="L480" s="2"/>
      <c r="M480" s="2"/>
      <c r="N480" s="2"/>
      <c r="O480" s="2"/>
      <c r="P480" s="2"/>
      <c r="Q480" s="6"/>
      <c r="R480" s="5"/>
    </row>
    <row r="481" spans="1:18" x14ac:dyDescent="0.3">
      <c r="A481" s="1">
        <v>2039</v>
      </c>
      <c r="B481" s="1">
        <v>9</v>
      </c>
      <c r="G481" s="16">
        <v>465945.43230284599</v>
      </c>
      <c r="K481" s="2"/>
      <c r="L481" s="2"/>
      <c r="M481" s="2"/>
      <c r="N481" s="2"/>
      <c r="O481" s="2"/>
      <c r="P481" s="2"/>
      <c r="Q481" s="6"/>
      <c r="R481" s="5"/>
    </row>
    <row r="482" spans="1:18" x14ac:dyDescent="0.3">
      <c r="A482" s="1">
        <v>2039</v>
      </c>
      <c r="B482" s="1">
        <v>10</v>
      </c>
      <c r="G482" s="16">
        <v>453239.37073346501</v>
      </c>
      <c r="K482" s="2"/>
      <c r="L482" s="2"/>
      <c r="M482" s="2"/>
      <c r="N482" s="2"/>
      <c r="O482" s="2"/>
      <c r="P482" s="2"/>
      <c r="Q482" s="6"/>
      <c r="R482" s="5"/>
    </row>
    <row r="483" spans="1:18" x14ac:dyDescent="0.3">
      <c r="A483" s="1">
        <v>2039</v>
      </c>
      <c r="B483" s="1">
        <v>11</v>
      </c>
      <c r="G483" s="16">
        <v>433802.33164647699</v>
      </c>
      <c r="K483" s="2"/>
      <c r="L483" s="2"/>
      <c r="M483" s="2"/>
      <c r="N483" s="2"/>
      <c r="O483" s="2"/>
      <c r="P483" s="2"/>
      <c r="Q483" s="6"/>
      <c r="R483" s="5"/>
    </row>
    <row r="484" spans="1:18" x14ac:dyDescent="0.3">
      <c r="A484" s="1">
        <v>2039</v>
      </c>
      <c r="B484" s="1">
        <v>12</v>
      </c>
      <c r="G484" s="16">
        <v>430319.82415412198</v>
      </c>
      <c r="K484" s="2"/>
      <c r="L484" s="2"/>
      <c r="M484" s="2"/>
      <c r="N484" s="2"/>
      <c r="O484" s="2"/>
      <c r="P484" s="2"/>
      <c r="Q484" s="6"/>
      <c r="R484" s="5"/>
    </row>
    <row r="485" spans="1:18" x14ac:dyDescent="0.3">
      <c r="A485" s="1">
        <v>2040</v>
      </c>
      <c r="B485" s="1">
        <v>1</v>
      </c>
      <c r="G485" s="16">
        <v>414225.30633486703</v>
      </c>
      <c r="K485" s="2"/>
      <c r="L485" s="2"/>
      <c r="M485" s="2"/>
      <c r="N485" s="2"/>
      <c r="O485" s="2"/>
      <c r="P485" s="2"/>
      <c r="Q485" s="6"/>
      <c r="R485" s="5"/>
    </row>
    <row r="486" spans="1:18" x14ac:dyDescent="0.3">
      <c r="A486" s="1">
        <v>2040</v>
      </c>
      <c r="B486" s="1">
        <v>2</v>
      </c>
      <c r="G486" s="16">
        <v>411406.71572802501</v>
      </c>
      <c r="K486" s="2"/>
      <c r="L486" s="2"/>
      <c r="M486" s="2"/>
      <c r="N486" s="2"/>
      <c r="O486" s="2"/>
      <c r="P486" s="2"/>
      <c r="Q486" s="6"/>
      <c r="R486" s="5"/>
    </row>
    <row r="487" spans="1:18" x14ac:dyDescent="0.3">
      <c r="A487" s="1">
        <v>2040</v>
      </c>
      <c r="B487" s="1">
        <v>3</v>
      </c>
      <c r="G487" s="16">
        <v>414162.06395156198</v>
      </c>
      <c r="K487" s="2"/>
      <c r="L487" s="2"/>
      <c r="M487" s="2"/>
      <c r="N487" s="2"/>
      <c r="O487" s="2"/>
      <c r="P487" s="2"/>
      <c r="Q487" s="6"/>
      <c r="R487" s="5"/>
    </row>
    <row r="488" spans="1:18" x14ac:dyDescent="0.3">
      <c r="A488" s="1">
        <v>2040</v>
      </c>
      <c r="B488" s="1">
        <v>4</v>
      </c>
      <c r="G488" s="16">
        <v>421131.19678924099</v>
      </c>
      <c r="K488" s="2"/>
      <c r="L488" s="2"/>
      <c r="M488" s="2"/>
      <c r="N488" s="2"/>
      <c r="O488" s="2"/>
      <c r="P488" s="2"/>
      <c r="Q488" s="6"/>
      <c r="R488" s="5"/>
    </row>
    <row r="489" spans="1:18" x14ac:dyDescent="0.3">
      <c r="A489" s="1">
        <v>2040</v>
      </c>
      <c r="B489" s="1">
        <v>5</v>
      </c>
      <c r="G489" s="16">
        <v>435555.05115774798</v>
      </c>
      <c r="K489" s="2"/>
      <c r="L489" s="2"/>
      <c r="M489" s="2"/>
      <c r="N489" s="2"/>
      <c r="O489" s="2"/>
      <c r="P489" s="2"/>
      <c r="Q489" s="6"/>
      <c r="R489" s="5"/>
    </row>
    <row r="490" spans="1:18" x14ac:dyDescent="0.3">
      <c r="A490" s="1">
        <v>2040</v>
      </c>
      <c r="B490" s="1">
        <v>6</v>
      </c>
      <c r="G490" s="16">
        <v>453080.89054326201</v>
      </c>
      <c r="K490" s="2"/>
      <c r="L490" s="2"/>
      <c r="M490" s="2"/>
      <c r="N490" s="2"/>
      <c r="O490" s="2"/>
      <c r="P490" s="2"/>
      <c r="Q490" s="6"/>
      <c r="R490" s="5"/>
    </row>
    <row r="491" spans="1:18" x14ac:dyDescent="0.3">
      <c r="A491" s="1">
        <v>2040</v>
      </c>
      <c r="B491" s="1">
        <v>7</v>
      </c>
      <c r="G491" s="16">
        <v>465637.67839599802</v>
      </c>
      <c r="K491" s="2"/>
      <c r="L491" s="2"/>
      <c r="M491" s="2"/>
      <c r="N491" s="2"/>
      <c r="O491" s="2"/>
      <c r="P491" s="2"/>
      <c r="Q491" s="6"/>
      <c r="R491" s="5"/>
    </row>
    <row r="492" spans="1:18" x14ac:dyDescent="0.3">
      <c r="A492" s="1">
        <v>2040</v>
      </c>
      <c r="B492" s="1">
        <v>8</v>
      </c>
      <c r="G492" s="16">
        <v>472472.51227143599</v>
      </c>
      <c r="K492" s="2"/>
      <c r="L492" s="2"/>
      <c r="M492" s="2"/>
      <c r="N492" s="2"/>
      <c r="O492" s="2"/>
      <c r="P492" s="2"/>
      <c r="Q492" s="6"/>
      <c r="R492" s="5"/>
    </row>
    <row r="493" spans="1:18" x14ac:dyDescent="0.3">
      <c r="A493" s="1">
        <v>2040</v>
      </c>
      <c r="B493" s="1">
        <v>9</v>
      </c>
      <c r="G493" s="16">
        <v>468843.15529708797</v>
      </c>
      <c r="K493" s="2"/>
      <c r="L493" s="2"/>
      <c r="M493" s="2"/>
      <c r="N493" s="2"/>
      <c r="O493" s="2"/>
      <c r="P493" s="2"/>
      <c r="Q493" s="6"/>
      <c r="R493" s="5"/>
    </row>
    <row r="494" spans="1:18" x14ac:dyDescent="0.3">
      <c r="A494" s="1">
        <v>2040</v>
      </c>
      <c r="B494" s="1">
        <v>10</v>
      </c>
      <c r="G494" s="16">
        <v>456152.00475760503</v>
      </c>
      <c r="K494" s="2"/>
      <c r="L494" s="2"/>
      <c r="M494" s="2"/>
      <c r="N494" s="2"/>
      <c r="O494" s="2"/>
      <c r="P494" s="2"/>
      <c r="Q494" s="6"/>
      <c r="R494" s="5"/>
    </row>
    <row r="495" spans="1:18" x14ac:dyDescent="0.3">
      <c r="A495" s="1">
        <v>2040</v>
      </c>
      <c r="B495" s="1">
        <v>11</v>
      </c>
      <c r="G495" s="16">
        <v>436752.27469268802</v>
      </c>
      <c r="K495" s="2"/>
      <c r="L495" s="2"/>
      <c r="M495" s="2"/>
      <c r="N495" s="2"/>
      <c r="O495" s="2"/>
      <c r="P495" s="2"/>
      <c r="Q495" s="6"/>
      <c r="R495" s="5"/>
    </row>
    <row r="496" spans="1:18" x14ac:dyDescent="0.3">
      <c r="A496" s="1">
        <v>2040</v>
      </c>
      <c r="B496" s="1">
        <v>12</v>
      </c>
      <c r="G496" s="16">
        <v>433310.92462734802</v>
      </c>
      <c r="K496" s="2"/>
      <c r="L496" s="2"/>
      <c r="M496" s="2"/>
      <c r="N496" s="2"/>
      <c r="O496" s="2"/>
      <c r="P496" s="2"/>
      <c r="Q496" s="6"/>
      <c r="R496" s="5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A2" sqref="A2"/>
    </sheetView>
  </sheetViews>
  <sheetFormatPr defaultRowHeight="14.4" x14ac:dyDescent="0.3"/>
  <cols>
    <col min="1" max="1" width="11.44140625" customWidth="1"/>
    <col min="2" max="2" width="10.88671875" bestFit="1" customWidth="1"/>
    <col min="3" max="3" width="7.5546875" bestFit="1" customWidth="1"/>
    <col min="4" max="4" width="6.33203125" bestFit="1" customWidth="1"/>
    <col min="5" max="5" width="5.5546875" bestFit="1" customWidth="1"/>
    <col min="6" max="6" width="10" bestFit="1" customWidth="1"/>
  </cols>
  <sheetData>
    <row r="1" spans="1:6" s="27" customFormat="1" x14ac:dyDescent="0.3">
      <c r="A1" s="27" t="s">
        <v>86</v>
      </c>
    </row>
    <row r="2" spans="1:6" s="27" customFormat="1" x14ac:dyDescent="0.3">
      <c r="A2" s="27" t="s">
        <v>80</v>
      </c>
    </row>
    <row r="3" spans="1:6" s="27" customFormat="1" x14ac:dyDescent="0.3"/>
    <row r="4" spans="1:6" x14ac:dyDescent="0.3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</row>
    <row r="5" spans="1:6" x14ac:dyDescent="0.3">
      <c r="A5" s="1" t="s">
        <v>8</v>
      </c>
      <c r="B5" s="5">
        <v>2952.21293762404</v>
      </c>
      <c r="C5" s="2">
        <v>38.151033024175199</v>
      </c>
      <c r="D5" s="5">
        <v>0.31047910642945797</v>
      </c>
    </row>
    <row r="6" spans="1:6" x14ac:dyDescent="0.3">
      <c r="A6" s="1" t="s">
        <v>9</v>
      </c>
      <c r="B6" s="5">
        <v>89.455802411880995</v>
      </c>
      <c r="C6" s="2">
        <v>162.07904496367601</v>
      </c>
      <c r="D6" s="5">
        <v>3.9968125776062499E-2</v>
      </c>
    </row>
    <row r="7" spans="1:6" x14ac:dyDescent="0.3">
      <c r="A7" s="1" t="s">
        <v>10</v>
      </c>
      <c r="B7" s="5">
        <v>37.8274488872623</v>
      </c>
      <c r="C7" s="2">
        <v>32.275694939847497</v>
      </c>
      <c r="D7" s="5">
        <v>3.36558880070731E-3</v>
      </c>
    </row>
    <row r="8" spans="1:6" x14ac:dyDescent="0.3">
      <c r="A8" s="1" t="s">
        <v>11</v>
      </c>
      <c r="B8" s="5">
        <v>123.966693002342</v>
      </c>
      <c r="C8" s="2">
        <v>160.94470722587999</v>
      </c>
      <c r="D8" s="5">
        <v>5.4999673814284299E-2</v>
      </c>
    </row>
    <row r="9" spans="1:6" x14ac:dyDescent="0.3">
      <c r="A9" s="1" t="s">
        <v>12</v>
      </c>
      <c r="B9" s="5">
        <v>53216.915241784598</v>
      </c>
      <c r="C9" s="2">
        <v>5.78034682080925E-3</v>
      </c>
      <c r="D9" s="5">
        <v>8.47972937699526E-4</v>
      </c>
    </row>
    <row r="10" spans="1:6" x14ac:dyDescent="0.3">
      <c r="A10" s="1" t="s">
        <v>13</v>
      </c>
      <c r="B10" s="5">
        <v>-30659.803323813801</v>
      </c>
      <c r="C10" s="2">
        <v>5.78034682080925E-3</v>
      </c>
      <c r="D10" s="5">
        <v>-4.8854172354151305E-4</v>
      </c>
    </row>
    <row r="11" spans="1:6" x14ac:dyDescent="0.3">
      <c r="A11" s="1" t="s">
        <v>14</v>
      </c>
      <c r="B11" s="5">
        <v>12257.0545319552</v>
      </c>
      <c r="C11" s="2">
        <v>8.0924855491329495E-2</v>
      </c>
      <c r="D11" s="5">
        <v>2.7343018077046199E-3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7"/>
  <sheetViews>
    <sheetView workbookViewId="0">
      <pane xSplit="2" ySplit="4" topLeftCell="D5" activePane="bottomRight" state="frozen"/>
      <selection activeCell="A3" sqref="A1:XFD3"/>
      <selection pane="topRight" activeCell="A3" sqref="A1:XFD3"/>
      <selection pane="bottomLeft" activeCell="A3" sqref="A1:XFD3"/>
      <selection pane="bottomRight" activeCell="A2" sqref="A2"/>
    </sheetView>
  </sheetViews>
  <sheetFormatPr defaultRowHeight="14.4" x14ac:dyDescent="0.3"/>
  <cols>
    <col min="1" max="1" width="11.44140625" customWidth="1"/>
    <col min="2" max="2" width="6.88671875" bestFit="1" customWidth="1"/>
    <col min="3" max="4" width="11.109375" bestFit="1" customWidth="1"/>
    <col min="5" max="5" width="18.109375" bestFit="1" customWidth="1"/>
    <col min="6" max="6" width="10.88671875" bestFit="1" customWidth="1"/>
    <col min="7" max="7" width="11" bestFit="1" customWidth="1"/>
    <col min="8" max="8" width="15.88671875" bestFit="1" customWidth="1"/>
    <col min="9" max="9" width="14.44140625" bestFit="1" customWidth="1"/>
    <col min="10" max="10" width="15.109375" bestFit="1" customWidth="1"/>
    <col min="11" max="11" width="11.33203125" bestFit="1" customWidth="1"/>
    <col min="12" max="12" width="9.88671875" bestFit="1" customWidth="1"/>
    <col min="13" max="13" width="9.5546875" bestFit="1" customWidth="1"/>
  </cols>
  <sheetData>
    <row r="1" spans="1:13" s="27" customFormat="1" x14ac:dyDescent="0.3">
      <c r="A1" s="27" t="s">
        <v>87</v>
      </c>
    </row>
    <row r="2" spans="1:13" s="27" customFormat="1" x14ac:dyDescent="0.3">
      <c r="A2" s="27" t="s">
        <v>80</v>
      </c>
    </row>
    <row r="3" spans="1:13" s="27" customFormat="1" x14ac:dyDescent="0.3"/>
    <row r="4" spans="1:13" x14ac:dyDescent="0.3">
      <c r="A4" s="4" t="s">
        <v>0</v>
      </c>
      <c r="B4" s="4" t="s">
        <v>1</v>
      </c>
      <c r="C4" s="4" t="s">
        <v>3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4" t="s">
        <v>13</v>
      </c>
      <c r="K4" s="4" t="s">
        <v>14</v>
      </c>
      <c r="L4" s="4" t="s">
        <v>15</v>
      </c>
      <c r="M4" s="4" t="s">
        <v>16</v>
      </c>
    </row>
    <row r="5" spans="1:13" x14ac:dyDescent="0.3">
      <c r="A5" s="1">
        <v>2000</v>
      </c>
      <c r="B5" s="1">
        <v>1</v>
      </c>
      <c r="C5" s="2">
        <v>327475.86632164998</v>
      </c>
      <c r="D5" s="2">
        <v>213406.25680535901</v>
      </c>
      <c r="E5" s="2">
        <v>104256.820689292</v>
      </c>
      <c r="F5" s="2">
        <v>2098.4840315787101</v>
      </c>
      <c r="G5" s="2">
        <v>4687.4513746132598</v>
      </c>
      <c r="H5" s="2">
        <v>3026.8534208071801</v>
      </c>
      <c r="I5" s="2">
        <v>0</v>
      </c>
      <c r="J5" s="2">
        <v>0</v>
      </c>
      <c r="K5" s="2">
        <v>0</v>
      </c>
      <c r="L5" s="2">
        <v>0</v>
      </c>
      <c r="M5" s="2">
        <v>0</v>
      </c>
    </row>
    <row r="6" spans="1:13" x14ac:dyDescent="0.3">
      <c r="A6" s="1">
        <v>2000</v>
      </c>
      <c r="B6" s="1">
        <v>2</v>
      </c>
      <c r="C6" s="2">
        <v>330274.755525571</v>
      </c>
      <c r="D6" s="2">
        <v>213406.25680535901</v>
      </c>
      <c r="E6" s="2">
        <v>104525.97634881501</v>
      </c>
      <c r="F6" s="2">
        <v>1818.9346490415801</v>
      </c>
      <c r="G6" s="2">
        <v>3253.1606043045599</v>
      </c>
      <c r="H6" s="2">
        <v>2908.0520066799299</v>
      </c>
      <c r="I6" s="2">
        <v>0</v>
      </c>
      <c r="J6" s="2">
        <v>0</v>
      </c>
      <c r="K6" s="2">
        <v>0</v>
      </c>
      <c r="L6" s="2">
        <v>4362.3751113708704</v>
      </c>
      <c r="M6" s="2">
        <v>0</v>
      </c>
    </row>
    <row r="7" spans="1:13" x14ac:dyDescent="0.3">
      <c r="A7" s="1">
        <v>2000</v>
      </c>
      <c r="B7" s="1">
        <v>3</v>
      </c>
      <c r="C7" s="2">
        <v>325334.30881175498</v>
      </c>
      <c r="D7" s="2">
        <v>213406.25680535901</v>
      </c>
      <c r="E7" s="2">
        <v>104456.430673758</v>
      </c>
      <c r="F7" s="2">
        <v>5900.3556340836503</v>
      </c>
      <c r="G7" s="2">
        <v>417.67808146352201</v>
      </c>
      <c r="H7" s="2">
        <v>2520.6560910476201</v>
      </c>
      <c r="I7" s="2">
        <v>0</v>
      </c>
      <c r="J7" s="2">
        <v>0</v>
      </c>
      <c r="K7" s="2">
        <v>0</v>
      </c>
      <c r="L7" s="2">
        <v>-1367.06847395725</v>
      </c>
      <c r="M7" s="2">
        <v>0</v>
      </c>
    </row>
    <row r="8" spans="1:13" x14ac:dyDescent="0.3">
      <c r="A8" s="1">
        <v>2000</v>
      </c>
      <c r="B8" s="1">
        <v>4</v>
      </c>
      <c r="C8" s="2">
        <v>337526.417441684</v>
      </c>
      <c r="D8" s="2">
        <v>213406.25680535901</v>
      </c>
      <c r="E8" s="2">
        <v>104349.892638983</v>
      </c>
      <c r="F8" s="2">
        <v>8807.6692124697893</v>
      </c>
      <c r="G8" s="2">
        <v>504.36598516349801</v>
      </c>
      <c r="H8" s="2">
        <v>8176.6364592794598</v>
      </c>
      <c r="I8" s="2">
        <v>0</v>
      </c>
      <c r="J8" s="2">
        <v>0</v>
      </c>
      <c r="K8" s="2">
        <v>0</v>
      </c>
      <c r="L8" s="2">
        <v>2281.5963404290401</v>
      </c>
      <c r="M8" s="2">
        <v>0</v>
      </c>
    </row>
    <row r="9" spans="1:13" x14ac:dyDescent="0.3">
      <c r="A9" s="1">
        <v>2000</v>
      </c>
      <c r="B9" s="1">
        <v>5</v>
      </c>
      <c r="C9" s="2">
        <v>345711.09127109498</v>
      </c>
      <c r="D9" s="2">
        <v>213406.25680535901</v>
      </c>
      <c r="E9" s="2">
        <v>104446.220846582</v>
      </c>
      <c r="F9" s="2">
        <v>17182.968713282102</v>
      </c>
      <c r="G9" s="2">
        <v>9.4568622218155802</v>
      </c>
      <c r="H9" s="2">
        <v>12205.553981855601</v>
      </c>
      <c r="I9" s="2">
        <v>0</v>
      </c>
      <c r="J9" s="2">
        <v>0</v>
      </c>
      <c r="K9" s="2">
        <v>0</v>
      </c>
      <c r="L9" s="2">
        <v>-1539.36593820539</v>
      </c>
      <c r="M9" s="2">
        <v>0</v>
      </c>
    </row>
    <row r="10" spans="1:13" x14ac:dyDescent="0.3">
      <c r="A10" s="1">
        <v>2000</v>
      </c>
      <c r="B10" s="1">
        <v>6</v>
      </c>
      <c r="C10" s="2">
        <v>364909.29691987199</v>
      </c>
      <c r="D10" s="2">
        <v>213406.25680535901</v>
      </c>
      <c r="E10" s="2">
        <v>104688.34527997</v>
      </c>
      <c r="F10" s="2">
        <v>23933.1544702787</v>
      </c>
      <c r="G10" s="2">
        <v>0</v>
      </c>
      <c r="H10" s="2">
        <v>23811.9356141998</v>
      </c>
      <c r="I10" s="2">
        <v>0</v>
      </c>
      <c r="J10" s="2">
        <v>0</v>
      </c>
      <c r="K10" s="2">
        <v>0</v>
      </c>
      <c r="L10" s="2">
        <v>-930.39524993480904</v>
      </c>
      <c r="M10" s="2">
        <v>0</v>
      </c>
    </row>
    <row r="11" spans="1:13" x14ac:dyDescent="0.3">
      <c r="A11" s="1">
        <v>2000</v>
      </c>
      <c r="B11" s="1">
        <v>7</v>
      </c>
      <c r="C11" s="2">
        <v>379591.800016906</v>
      </c>
      <c r="D11" s="2">
        <v>213406.25680535901</v>
      </c>
      <c r="E11" s="2">
        <v>104924.02709225701</v>
      </c>
      <c r="F11" s="2">
        <v>26031.6385018574</v>
      </c>
      <c r="G11" s="2">
        <v>0</v>
      </c>
      <c r="H11" s="2">
        <v>33166.2556570015</v>
      </c>
      <c r="I11" s="2">
        <v>0</v>
      </c>
      <c r="J11" s="2">
        <v>0</v>
      </c>
      <c r="K11" s="2">
        <v>0</v>
      </c>
      <c r="L11" s="2">
        <v>2063.62196043105</v>
      </c>
      <c r="M11" s="2">
        <v>0</v>
      </c>
    </row>
    <row r="12" spans="1:13" x14ac:dyDescent="0.3">
      <c r="A12" s="1">
        <v>2000</v>
      </c>
      <c r="B12" s="1">
        <v>8</v>
      </c>
      <c r="C12" s="2">
        <v>382472.36000473902</v>
      </c>
      <c r="D12" s="2">
        <v>213406.25680535901</v>
      </c>
      <c r="E12" s="2">
        <v>105071.114919862</v>
      </c>
      <c r="F12" s="2">
        <v>27597.1150440653</v>
      </c>
      <c r="G12" s="2">
        <v>0</v>
      </c>
      <c r="H12" s="2">
        <v>36074.307663681502</v>
      </c>
      <c r="I12" s="2">
        <v>0</v>
      </c>
      <c r="J12" s="2">
        <v>0</v>
      </c>
      <c r="K12" s="2">
        <v>0</v>
      </c>
      <c r="L12" s="2">
        <v>323.56557177135301</v>
      </c>
      <c r="M12" s="2">
        <v>0</v>
      </c>
    </row>
    <row r="13" spans="1:13" x14ac:dyDescent="0.3">
      <c r="A13" s="1">
        <v>2000</v>
      </c>
      <c r="B13" s="1">
        <v>9</v>
      </c>
      <c r="C13" s="2">
        <v>385627.50971384201</v>
      </c>
      <c r="D13" s="2">
        <v>213406.25680535901</v>
      </c>
      <c r="E13" s="2">
        <v>105198.67174359701</v>
      </c>
      <c r="F13" s="2">
        <v>26442.0083482269</v>
      </c>
      <c r="G13" s="2">
        <v>0</v>
      </c>
      <c r="H13" s="2">
        <v>38243.724791222397</v>
      </c>
      <c r="I13" s="2">
        <v>0</v>
      </c>
      <c r="J13" s="2">
        <v>0</v>
      </c>
      <c r="K13" s="2">
        <v>0</v>
      </c>
      <c r="L13" s="2">
        <v>2336.8480254371502</v>
      </c>
      <c r="M13" s="2">
        <v>0</v>
      </c>
    </row>
    <row r="14" spans="1:13" x14ac:dyDescent="0.3">
      <c r="A14" s="1">
        <v>2000</v>
      </c>
      <c r="B14" s="1">
        <v>10</v>
      </c>
      <c r="C14" s="2">
        <v>371919.31465415499</v>
      </c>
      <c r="D14" s="2">
        <v>213406.25680535901</v>
      </c>
      <c r="E14" s="2">
        <v>105418.917324482</v>
      </c>
      <c r="F14" s="2">
        <v>12732.1389327982</v>
      </c>
      <c r="G14" s="2">
        <v>31.000831491583899</v>
      </c>
      <c r="H14" s="2">
        <v>36642.992884658801</v>
      </c>
      <c r="I14" s="2">
        <v>0</v>
      </c>
      <c r="J14" s="2">
        <v>0</v>
      </c>
      <c r="K14" s="2">
        <v>0</v>
      </c>
      <c r="L14" s="2">
        <v>3688.0078753652101</v>
      </c>
      <c r="M14" s="2">
        <v>0</v>
      </c>
    </row>
    <row r="15" spans="1:13" x14ac:dyDescent="0.3">
      <c r="A15" s="1">
        <v>2000</v>
      </c>
      <c r="B15" s="1">
        <v>11</v>
      </c>
      <c r="C15" s="2">
        <v>342592.847591803</v>
      </c>
      <c r="D15" s="2">
        <v>213406.25680535901</v>
      </c>
      <c r="E15" s="2">
        <v>105816.60848049</v>
      </c>
      <c r="F15" s="2">
        <v>5942.0969525000201</v>
      </c>
      <c r="G15" s="2">
        <v>1304.96110004349</v>
      </c>
      <c r="H15" s="2">
        <v>17644.033319136899</v>
      </c>
      <c r="I15" s="2">
        <v>0</v>
      </c>
      <c r="J15" s="2">
        <v>0</v>
      </c>
      <c r="K15" s="2">
        <v>0</v>
      </c>
      <c r="L15" s="2">
        <v>-1521.1090657268101</v>
      </c>
      <c r="M15" s="2">
        <v>0</v>
      </c>
    </row>
    <row r="16" spans="1:13" x14ac:dyDescent="0.3">
      <c r="A16" s="1">
        <v>2000</v>
      </c>
      <c r="B16" s="1">
        <v>12</v>
      </c>
      <c r="C16" s="2">
        <v>348362.25336712901</v>
      </c>
      <c r="D16" s="2">
        <v>213406.25680535901</v>
      </c>
      <c r="E16" s="2">
        <v>106249.92729414</v>
      </c>
      <c r="F16" s="2">
        <v>2775.6952662343601</v>
      </c>
      <c r="G16" s="2">
        <v>2998.2623780730501</v>
      </c>
      <c r="H16" s="2">
        <v>8234.4810380113104</v>
      </c>
      <c r="I16" s="2">
        <v>0</v>
      </c>
      <c r="J16" s="2">
        <v>0</v>
      </c>
      <c r="K16" s="2">
        <v>12257.0545319552</v>
      </c>
      <c r="L16" s="2">
        <v>2440.5760533563398</v>
      </c>
      <c r="M16" s="2">
        <v>0</v>
      </c>
    </row>
    <row r="17" spans="1:13" x14ac:dyDescent="0.3">
      <c r="A17" s="1">
        <v>2001</v>
      </c>
      <c r="B17" s="1">
        <v>1</v>
      </c>
      <c r="C17" s="2">
        <v>336849.35731003102</v>
      </c>
      <c r="D17" s="2">
        <v>213406.25680535901</v>
      </c>
      <c r="E17" s="2">
        <v>106579.852918776</v>
      </c>
      <c r="F17" s="2">
        <v>848.51660442296202</v>
      </c>
      <c r="G17" s="2">
        <v>10895.327302973699</v>
      </c>
      <c r="H17" s="2">
        <v>3846.52256935797</v>
      </c>
      <c r="I17" s="2">
        <v>0</v>
      </c>
      <c r="J17" s="2">
        <v>0</v>
      </c>
      <c r="K17" s="2">
        <v>0</v>
      </c>
      <c r="L17" s="2">
        <v>1272.8811091415701</v>
      </c>
      <c r="M17" s="2">
        <v>0</v>
      </c>
    </row>
    <row r="18" spans="1:13" x14ac:dyDescent="0.3">
      <c r="A18" s="1">
        <v>2001</v>
      </c>
      <c r="B18" s="1">
        <v>2</v>
      </c>
      <c r="C18" s="2">
        <v>327269.66816245503</v>
      </c>
      <c r="D18" s="2">
        <v>213406.25680535901</v>
      </c>
      <c r="E18" s="2">
        <v>106666.18385975499</v>
      </c>
      <c r="F18" s="2">
        <v>3906.1559675358999</v>
      </c>
      <c r="G18" s="2">
        <v>1578.66742570525</v>
      </c>
      <c r="H18" s="2">
        <v>1175.8633266020599</v>
      </c>
      <c r="I18" s="2">
        <v>0</v>
      </c>
      <c r="J18" s="2">
        <v>0</v>
      </c>
      <c r="K18" s="2">
        <v>0</v>
      </c>
      <c r="L18" s="2">
        <v>536.54077749687701</v>
      </c>
      <c r="M18" s="2">
        <v>0</v>
      </c>
    </row>
    <row r="19" spans="1:13" x14ac:dyDescent="0.3">
      <c r="A19" s="1">
        <v>2001</v>
      </c>
      <c r="B19" s="1">
        <v>3</v>
      </c>
      <c r="C19" s="2">
        <v>332948.92307484098</v>
      </c>
      <c r="D19" s="2">
        <v>213406.25680535901</v>
      </c>
      <c r="E19" s="2">
        <v>106584.776562156</v>
      </c>
      <c r="F19" s="2">
        <v>6342.35533293359</v>
      </c>
      <c r="G19" s="2">
        <v>1744.2085446456599</v>
      </c>
      <c r="H19" s="2">
        <v>5413.1003757278404</v>
      </c>
      <c r="I19" s="2">
        <v>0</v>
      </c>
      <c r="J19" s="2">
        <v>0</v>
      </c>
      <c r="K19" s="2">
        <v>0</v>
      </c>
      <c r="L19" s="2">
        <v>-541.77454598090799</v>
      </c>
      <c r="M19" s="2">
        <v>0</v>
      </c>
    </row>
    <row r="20" spans="1:13" x14ac:dyDescent="0.3">
      <c r="A20" s="1">
        <v>2001</v>
      </c>
      <c r="B20" s="1">
        <v>4</v>
      </c>
      <c r="C20" s="2">
        <v>338966.91083353403</v>
      </c>
      <c r="D20" s="2">
        <v>213406.25680535901</v>
      </c>
      <c r="E20" s="2">
        <v>106418.10335447099</v>
      </c>
      <c r="F20" s="2">
        <v>10002.9984383429</v>
      </c>
      <c r="G20" s="2">
        <v>291.01893930792698</v>
      </c>
      <c r="H20" s="2">
        <v>8789.1539203847005</v>
      </c>
      <c r="I20" s="2">
        <v>0</v>
      </c>
      <c r="J20" s="2">
        <v>0</v>
      </c>
      <c r="K20" s="2">
        <v>0</v>
      </c>
      <c r="L20" s="2">
        <v>59.3793756688247</v>
      </c>
      <c r="M20" s="2">
        <v>0</v>
      </c>
    </row>
    <row r="21" spans="1:13" x14ac:dyDescent="0.3">
      <c r="A21" s="1">
        <v>2001</v>
      </c>
      <c r="B21" s="1">
        <v>5</v>
      </c>
      <c r="C21" s="2">
        <v>342651.48701906099</v>
      </c>
      <c r="D21" s="2">
        <v>213406.25680535901</v>
      </c>
      <c r="E21" s="2">
        <v>106261.274578895</v>
      </c>
      <c r="F21" s="2">
        <v>11990.8588594548</v>
      </c>
      <c r="G21" s="2">
        <v>15.8103145419974</v>
      </c>
      <c r="H21" s="2">
        <v>13862.0257498721</v>
      </c>
      <c r="I21" s="2">
        <v>0</v>
      </c>
      <c r="J21" s="2">
        <v>0</v>
      </c>
      <c r="K21" s="2">
        <v>0</v>
      </c>
      <c r="L21" s="2">
        <v>-2884.7392890619799</v>
      </c>
      <c r="M21" s="2">
        <v>0</v>
      </c>
    </row>
    <row r="22" spans="1:13" x14ac:dyDescent="0.3">
      <c r="A22" s="1">
        <v>2001</v>
      </c>
      <c r="B22" s="1">
        <v>6</v>
      </c>
      <c r="C22" s="2">
        <v>356744.13557346299</v>
      </c>
      <c r="D22" s="2">
        <v>213406.25680535901</v>
      </c>
      <c r="E22" s="2">
        <v>106114.34349312801</v>
      </c>
      <c r="F22" s="2">
        <v>23707.666106024899</v>
      </c>
      <c r="G22" s="2">
        <v>0</v>
      </c>
      <c r="H22" s="2">
        <v>16616.776989158399</v>
      </c>
      <c r="I22" s="2">
        <v>0</v>
      </c>
      <c r="J22" s="2">
        <v>0</v>
      </c>
      <c r="K22" s="2">
        <v>0</v>
      </c>
      <c r="L22" s="2">
        <v>-3100.9078202078199</v>
      </c>
      <c r="M22" s="2">
        <v>0</v>
      </c>
    </row>
    <row r="23" spans="1:13" x14ac:dyDescent="0.3">
      <c r="A23" s="1">
        <v>2001</v>
      </c>
      <c r="B23" s="1">
        <v>7</v>
      </c>
      <c r="C23" s="2">
        <v>378433.25659324997</v>
      </c>
      <c r="D23" s="2">
        <v>213406.25680535901</v>
      </c>
      <c r="E23" s="2">
        <v>105978.041095394</v>
      </c>
      <c r="F23" s="2">
        <v>23793.832348682499</v>
      </c>
      <c r="G23" s="2">
        <v>0</v>
      </c>
      <c r="H23" s="2">
        <v>32853.7768007017</v>
      </c>
      <c r="I23" s="2">
        <v>0</v>
      </c>
      <c r="J23" s="2">
        <v>0</v>
      </c>
      <c r="K23" s="2">
        <v>0</v>
      </c>
      <c r="L23" s="2">
        <v>2401.3495431126198</v>
      </c>
      <c r="M23" s="2">
        <v>0</v>
      </c>
    </row>
    <row r="24" spans="1:13" x14ac:dyDescent="0.3">
      <c r="A24" s="1">
        <v>2001</v>
      </c>
      <c r="B24" s="1">
        <v>8</v>
      </c>
      <c r="C24" s="2">
        <v>379723.83866250899</v>
      </c>
      <c r="D24" s="2">
        <v>213406.25680535901</v>
      </c>
      <c r="E24" s="2">
        <v>105848.64436303799</v>
      </c>
      <c r="F24" s="2">
        <v>28811.778896354001</v>
      </c>
      <c r="G24" s="2">
        <v>0</v>
      </c>
      <c r="H24" s="2">
        <v>32973.184864378898</v>
      </c>
      <c r="I24" s="2">
        <v>0</v>
      </c>
      <c r="J24" s="2">
        <v>0</v>
      </c>
      <c r="K24" s="2">
        <v>0</v>
      </c>
      <c r="L24" s="2">
        <v>-1316.02626662079</v>
      </c>
      <c r="M24" s="2">
        <v>0</v>
      </c>
    </row>
    <row r="25" spans="1:13" x14ac:dyDescent="0.3">
      <c r="A25" s="1">
        <v>2001</v>
      </c>
      <c r="B25" s="1">
        <v>9</v>
      </c>
      <c r="C25" s="2">
        <v>377458.085230859</v>
      </c>
      <c r="D25" s="2">
        <v>213406.25680535901</v>
      </c>
      <c r="E25" s="2">
        <v>105793.873363354</v>
      </c>
      <c r="F25" s="2">
        <v>22185.3456820539</v>
      </c>
      <c r="G25" s="2">
        <v>0</v>
      </c>
      <c r="H25" s="2">
        <v>39926.990234244302</v>
      </c>
      <c r="I25" s="2">
        <v>0</v>
      </c>
      <c r="J25" s="2">
        <v>0</v>
      </c>
      <c r="K25" s="2">
        <v>0</v>
      </c>
      <c r="L25" s="2">
        <v>-3854.3808541521398</v>
      </c>
      <c r="M25" s="2">
        <v>0</v>
      </c>
    </row>
    <row r="26" spans="1:13" x14ac:dyDescent="0.3">
      <c r="A26" s="1">
        <v>2001</v>
      </c>
      <c r="B26" s="1">
        <v>10</v>
      </c>
      <c r="C26" s="2">
        <v>365773.78783146199</v>
      </c>
      <c r="D26" s="2">
        <v>213406.25680535901</v>
      </c>
      <c r="E26" s="2">
        <v>105885.041131295</v>
      </c>
      <c r="F26" s="2">
        <v>15120.235912767201</v>
      </c>
      <c r="G26" s="2">
        <v>197.71023912991899</v>
      </c>
      <c r="H26" s="2">
        <v>30744.164863169699</v>
      </c>
      <c r="I26" s="2">
        <v>0</v>
      </c>
      <c r="J26" s="2">
        <v>0</v>
      </c>
      <c r="K26" s="2">
        <v>0</v>
      </c>
      <c r="L26" s="2">
        <v>420.37887974124197</v>
      </c>
      <c r="M26" s="2">
        <v>0</v>
      </c>
    </row>
    <row r="27" spans="1:13" x14ac:dyDescent="0.3">
      <c r="A27" s="1">
        <v>2001</v>
      </c>
      <c r="B27" s="1">
        <v>11</v>
      </c>
      <c r="C27" s="2">
        <v>345806.50347349403</v>
      </c>
      <c r="D27" s="2">
        <v>213406.25680535901</v>
      </c>
      <c r="E27" s="2">
        <v>106165.694842955</v>
      </c>
      <c r="F27" s="2">
        <v>5961.7293876160502</v>
      </c>
      <c r="G27" s="2">
        <v>243.40788896369901</v>
      </c>
      <c r="H27" s="2">
        <v>20953.427200738399</v>
      </c>
      <c r="I27" s="2">
        <v>0</v>
      </c>
      <c r="J27" s="2">
        <v>0</v>
      </c>
      <c r="K27" s="2">
        <v>0</v>
      </c>
      <c r="L27" s="2">
        <v>-924.01265213784097</v>
      </c>
      <c r="M27" s="2">
        <v>0</v>
      </c>
    </row>
    <row r="28" spans="1:13" x14ac:dyDescent="0.3">
      <c r="A28" s="1">
        <v>2001</v>
      </c>
      <c r="B28" s="1">
        <v>12</v>
      </c>
      <c r="C28" s="2">
        <v>347067.30866557598</v>
      </c>
      <c r="D28" s="2">
        <v>213406.25680535901</v>
      </c>
      <c r="E28" s="2">
        <v>106511.66936686701</v>
      </c>
      <c r="F28" s="2">
        <v>5582.6711359116298</v>
      </c>
      <c r="G28" s="2">
        <v>1367.7271334924301</v>
      </c>
      <c r="H28" s="2">
        <v>8261.6874124587903</v>
      </c>
      <c r="I28" s="2">
        <v>0</v>
      </c>
      <c r="J28" s="2">
        <v>0</v>
      </c>
      <c r="K28" s="2">
        <v>12257.0545319552</v>
      </c>
      <c r="L28" s="2">
        <v>-319.75772046833299</v>
      </c>
      <c r="M28" s="2">
        <v>0</v>
      </c>
    </row>
    <row r="29" spans="1:13" x14ac:dyDescent="0.3">
      <c r="A29" s="1">
        <v>2002</v>
      </c>
      <c r="B29" s="1">
        <v>1</v>
      </c>
      <c r="C29" s="2">
        <v>339602.72254361497</v>
      </c>
      <c r="D29" s="2">
        <v>213406.25680535901</v>
      </c>
      <c r="E29" s="2">
        <v>106799.170929589</v>
      </c>
      <c r="F29" s="2">
        <v>2733.74006351254</v>
      </c>
      <c r="G29" s="2">
        <v>4301.1446724340003</v>
      </c>
      <c r="H29" s="2">
        <v>7736.3933940485804</v>
      </c>
      <c r="I29" s="2">
        <v>0</v>
      </c>
      <c r="J29" s="2">
        <v>0</v>
      </c>
      <c r="K29" s="2">
        <v>0</v>
      </c>
      <c r="L29" s="2">
        <v>4626.0166786718801</v>
      </c>
      <c r="M29" s="2">
        <v>0</v>
      </c>
    </row>
    <row r="30" spans="1:13" x14ac:dyDescent="0.3">
      <c r="A30" s="1">
        <v>2002</v>
      </c>
      <c r="B30" s="1">
        <v>2</v>
      </c>
      <c r="C30" s="2">
        <v>331757.52752578299</v>
      </c>
      <c r="D30" s="2">
        <v>213406.25680535901</v>
      </c>
      <c r="E30" s="2">
        <v>106901.60552591299</v>
      </c>
      <c r="F30" s="2">
        <v>2497.9938616977101</v>
      </c>
      <c r="G30" s="2">
        <v>1699.1152337257399</v>
      </c>
      <c r="H30" s="2">
        <v>3788.3815925242998</v>
      </c>
      <c r="I30" s="2">
        <v>0</v>
      </c>
      <c r="J30" s="2">
        <v>0</v>
      </c>
      <c r="K30" s="2">
        <v>0</v>
      </c>
      <c r="L30" s="2">
        <v>3464.1745065622999</v>
      </c>
      <c r="M30" s="2">
        <v>0</v>
      </c>
    </row>
    <row r="31" spans="1:13" x14ac:dyDescent="0.3">
      <c r="A31" s="1">
        <v>2002</v>
      </c>
      <c r="B31" s="1">
        <v>3</v>
      </c>
      <c r="C31" s="2">
        <v>334058.56445011101</v>
      </c>
      <c r="D31" s="2">
        <v>213406.25680535901</v>
      </c>
      <c r="E31" s="2">
        <v>106855.59903390201</v>
      </c>
      <c r="F31" s="2">
        <v>7007.93740554122</v>
      </c>
      <c r="G31" s="2">
        <v>1493.28069464388</v>
      </c>
      <c r="H31" s="2">
        <v>3461.68755771716</v>
      </c>
      <c r="I31" s="2">
        <v>0</v>
      </c>
      <c r="J31" s="2">
        <v>0</v>
      </c>
      <c r="K31" s="2">
        <v>0</v>
      </c>
      <c r="L31" s="2">
        <v>1833.8029529477401</v>
      </c>
      <c r="M31" s="2">
        <v>0</v>
      </c>
    </row>
    <row r="32" spans="1:13" x14ac:dyDescent="0.3">
      <c r="A32" s="1">
        <v>2002</v>
      </c>
      <c r="B32" s="1">
        <v>4</v>
      </c>
      <c r="C32" s="2">
        <v>339145.28635933402</v>
      </c>
      <c r="D32" s="2">
        <v>213406.25680535901</v>
      </c>
      <c r="E32" s="2">
        <v>106707.676450025</v>
      </c>
      <c r="F32" s="2">
        <v>13219.709951058099</v>
      </c>
      <c r="G32" s="2">
        <v>1.72699128788503</v>
      </c>
      <c r="H32" s="2">
        <v>9711.5089408328095</v>
      </c>
      <c r="I32" s="2">
        <v>0</v>
      </c>
      <c r="J32" s="2">
        <v>0</v>
      </c>
      <c r="K32" s="2">
        <v>0</v>
      </c>
      <c r="L32" s="2">
        <v>-3901.5927792295702</v>
      </c>
      <c r="M32" s="2">
        <v>0</v>
      </c>
    </row>
    <row r="33" spans="1:13" x14ac:dyDescent="0.3">
      <c r="A33" s="1">
        <v>2002</v>
      </c>
      <c r="B33" s="1">
        <v>5</v>
      </c>
      <c r="C33" s="2">
        <v>357759.58087345801</v>
      </c>
      <c r="D33" s="2">
        <v>213406.25680535901</v>
      </c>
      <c r="E33" s="2">
        <v>106523.841546072</v>
      </c>
      <c r="F33" s="2">
        <v>19384.902163389001</v>
      </c>
      <c r="G33" s="2">
        <v>0</v>
      </c>
      <c r="H33" s="2">
        <v>18319.7029247727</v>
      </c>
      <c r="I33" s="2">
        <v>0</v>
      </c>
      <c r="J33" s="2">
        <v>0</v>
      </c>
      <c r="K33" s="2">
        <v>0</v>
      </c>
      <c r="L33" s="2">
        <v>124.877433864225</v>
      </c>
      <c r="M33" s="2">
        <v>0</v>
      </c>
    </row>
    <row r="34" spans="1:13" x14ac:dyDescent="0.3">
      <c r="A34" s="1">
        <v>2002</v>
      </c>
      <c r="B34" s="1">
        <v>6</v>
      </c>
      <c r="C34" s="2">
        <v>366303.25162460702</v>
      </c>
      <c r="D34" s="2">
        <v>213406.25680535901</v>
      </c>
      <c r="E34" s="2">
        <v>106354.463703507</v>
      </c>
      <c r="F34" s="2">
        <v>20390.848527226</v>
      </c>
      <c r="G34" s="2">
        <v>0</v>
      </c>
      <c r="H34" s="2">
        <v>26863.346485952599</v>
      </c>
      <c r="I34" s="2">
        <v>0</v>
      </c>
      <c r="J34" s="2">
        <v>0</v>
      </c>
      <c r="K34" s="2">
        <v>0</v>
      </c>
      <c r="L34" s="2">
        <v>-711.66389743756702</v>
      </c>
      <c r="M34" s="2">
        <v>0</v>
      </c>
    </row>
    <row r="35" spans="1:13" x14ac:dyDescent="0.3">
      <c r="A35" s="1">
        <v>2002</v>
      </c>
      <c r="B35" s="1">
        <v>7</v>
      </c>
      <c r="C35" s="2">
        <v>375684.69305101002</v>
      </c>
      <c r="D35" s="2">
        <v>213406.25680535901</v>
      </c>
      <c r="E35" s="2">
        <v>106271.01688194901</v>
      </c>
      <c r="F35" s="2">
        <v>25069.625238811001</v>
      </c>
      <c r="G35" s="2">
        <v>0</v>
      </c>
      <c r="H35" s="2">
        <v>28257.373935267002</v>
      </c>
      <c r="I35" s="2">
        <v>0</v>
      </c>
      <c r="J35" s="2">
        <v>0</v>
      </c>
      <c r="K35" s="2">
        <v>0</v>
      </c>
      <c r="L35" s="2">
        <v>2680.4201896231398</v>
      </c>
      <c r="M35" s="2">
        <v>0</v>
      </c>
    </row>
    <row r="36" spans="1:13" x14ac:dyDescent="0.3">
      <c r="A36" s="1">
        <v>2002</v>
      </c>
      <c r="B36" s="1">
        <v>8</v>
      </c>
      <c r="C36" s="2">
        <v>381480.41674969101</v>
      </c>
      <c r="D36" s="2">
        <v>213406.25680535901</v>
      </c>
      <c r="E36" s="2">
        <v>106301.936594771</v>
      </c>
      <c r="F36" s="2">
        <v>28391.085145088</v>
      </c>
      <c r="G36" s="2">
        <v>0</v>
      </c>
      <c r="H36" s="2">
        <v>34741.162136741201</v>
      </c>
      <c r="I36" s="2">
        <v>0</v>
      </c>
      <c r="J36" s="2">
        <v>0</v>
      </c>
      <c r="K36" s="2">
        <v>0</v>
      </c>
      <c r="L36" s="2">
        <v>-1360.0239322687801</v>
      </c>
      <c r="M36" s="2">
        <v>0</v>
      </c>
    </row>
    <row r="37" spans="1:13" x14ac:dyDescent="0.3">
      <c r="A37" s="1">
        <v>2002</v>
      </c>
      <c r="B37" s="1">
        <v>9</v>
      </c>
      <c r="C37" s="2">
        <v>385507.97196033603</v>
      </c>
      <c r="D37" s="2">
        <v>213406.25680535901</v>
      </c>
      <c r="E37" s="2">
        <v>106370.426155687</v>
      </c>
      <c r="F37" s="2">
        <v>28260.904025242799</v>
      </c>
      <c r="G37" s="2">
        <v>0</v>
      </c>
      <c r="H37" s="2">
        <v>39343.998279501502</v>
      </c>
      <c r="I37" s="2">
        <v>0</v>
      </c>
      <c r="J37" s="2">
        <v>0</v>
      </c>
      <c r="K37" s="2">
        <v>0</v>
      </c>
      <c r="L37" s="2">
        <v>-1873.61330545443</v>
      </c>
      <c r="M37" s="2">
        <v>0</v>
      </c>
    </row>
    <row r="38" spans="1:13" x14ac:dyDescent="0.3">
      <c r="A38" s="1">
        <v>2002</v>
      </c>
      <c r="B38" s="1">
        <v>10</v>
      </c>
      <c r="C38" s="2">
        <v>382505.07432361302</v>
      </c>
      <c r="D38" s="2">
        <v>213406.25680535901</v>
      </c>
      <c r="E38" s="2">
        <v>106368.36743362399</v>
      </c>
      <c r="F38" s="2">
        <v>21585.272237032601</v>
      </c>
      <c r="G38" s="2">
        <v>0.22171252923298301</v>
      </c>
      <c r="H38" s="2">
        <v>39163.594968777703</v>
      </c>
      <c r="I38" s="2">
        <v>0</v>
      </c>
      <c r="J38" s="2">
        <v>0</v>
      </c>
      <c r="K38" s="2">
        <v>0</v>
      </c>
      <c r="L38" s="2">
        <v>1981.36116629036</v>
      </c>
      <c r="M38" s="2">
        <v>0</v>
      </c>
    </row>
    <row r="39" spans="1:13" x14ac:dyDescent="0.3">
      <c r="A39" s="1">
        <v>2002</v>
      </c>
      <c r="B39" s="1">
        <v>11</v>
      </c>
      <c r="C39" s="2">
        <v>360470.03279213601</v>
      </c>
      <c r="D39" s="2">
        <v>213406.25680535901</v>
      </c>
      <c r="E39" s="2">
        <v>106231.199088084</v>
      </c>
      <c r="F39" s="2">
        <v>9204.6895564797996</v>
      </c>
      <c r="G39" s="2">
        <v>1313.75753914096</v>
      </c>
      <c r="H39" s="2">
        <v>29912.590850840101</v>
      </c>
      <c r="I39" s="2">
        <v>0</v>
      </c>
      <c r="J39" s="2">
        <v>0</v>
      </c>
      <c r="K39" s="2">
        <v>0</v>
      </c>
      <c r="L39" s="2">
        <v>401.53895223169798</v>
      </c>
      <c r="M39" s="2">
        <v>0</v>
      </c>
    </row>
    <row r="40" spans="1:13" x14ac:dyDescent="0.3">
      <c r="A40" s="1">
        <v>2002</v>
      </c>
      <c r="B40" s="1">
        <v>12</v>
      </c>
      <c r="C40" s="2">
        <v>351747.25120731298</v>
      </c>
      <c r="D40" s="2">
        <v>213406.25680535901</v>
      </c>
      <c r="E40" s="2">
        <v>106066.92185533899</v>
      </c>
      <c r="F40" s="2">
        <v>2556.5668463337202</v>
      </c>
      <c r="G40" s="2">
        <v>3731.9864394686301</v>
      </c>
      <c r="H40" s="2">
        <v>12755.739635268699</v>
      </c>
      <c r="I40" s="2">
        <v>0</v>
      </c>
      <c r="J40" s="2">
        <v>0</v>
      </c>
      <c r="K40" s="2">
        <v>12257.0545319552</v>
      </c>
      <c r="L40" s="2">
        <v>972.72509358875698</v>
      </c>
      <c r="M40" s="2">
        <v>0</v>
      </c>
    </row>
    <row r="41" spans="1:13" x14ac:dyDescent="0.3">
      <c r="A41" s="1">
        <v>2003</v>
      </c>
      <c r="B41" s="1">
        <v>1</v>
      </c>
      <c r="C41" s="2">
        <v>332401.41999640799</v>
      </c>
      <c r="D41" s="2">
        <v>213406.25680535901</v>
      </c>
      <c r="E41" s="2">
        <v>106009.02746538899</v>
      </c>
      <c r="F41" s="2">
        <v>664.25242723604697</v>
      </c>
      <c r="G41" s="2">
        <v>9305.4216966100994</v>
      </c>
      <c r="H41" s="2">
        <v>3542.85724161504</v>
      </c>
      <c r="I41" s="2">
        <v>0</v>
      </c>
      <c r="J41" s="2">
        <v>0</v>
      </c>
      <c r="K41" s="2">
        <v>0</v>
      </c>
      <c r="L41" s="2">
        <v>-526.39563980174705</v>
      </c>
      <c r="M41" s="2">
        <v>0</v>
      </c>
    </row>
    <row r="42" spans="1:13" x14ac:dyDescent="0.3">
      <c r="A42" s="1">
        <v>2003</v>
      </c>
      <c r="B42" s="1">
        <v>2</v>
      </c>
      <c r="C42" s="2">
        <v>326892.87894413498</v>
      </c>
      <c r="D42" s="2">
        <v>213406.25680535901</v>
      </c>
      <c r="E42" s="2">
        <v>106164.17876667601</v>
      </c>
      <c r="F42" s="2">
        <v>3094.5148314644198</v>
      </c>
      <c r="G42" s="2">
        <v>2271.3100338568802</v>
      </c>
      <c r="H42" s="2">
        <v>920.512415104051</v>
      </c>
      <c r="I42" s="2">
        <v>0</v>
      </c>
      <c r="J42" s="2">
        <v>0</v>
      </c>
      <c r="K42" s="2">
        <v>0</v>
      </c>
      <c r="L42" s="2">
        <v>1036.1060916748199</v>
      </c>
      <c r="M42" s="2">
        <v>0</v>
      </c>
    </row>
    <row r="43" spans="1:13" x14ac:dyDescent="0.3">
      <c r="A43" s="1">
        <v>2003</v>
      </c>
      <c r="B43" s="1">
        <v>3</v>
      </c>
      <c r="C43" s="2">
        <v>335686.03651854902</v>
      </c>
      <c r="D43" s="2">
        <v>213406.25680535901</v>
      </c>
      <c r="E43" s="2">
        <v>106414.815208795</v>
      </c>
      <c r="F43" s="2">
        <v>11336.085307843699</v>
      </c>
      <c r="G43" s="2">
        <v>73.462856988520599</v>
      </c>
      <c r="H43" s="2">
        <v>4288.33859582476</v>
      </c>
      <c r="I43" s="2">
        <v>0</v>
      </c>
      <c r="J43" s="2">
        <v>0</v>
      </c>
      <c r="K43" s="2">
        <v>0</v>
      </c>
      <c r="L43" s="2">
        <v>167.07774373789999</v>
      </c>
      <c r="M43" s="2">
        <v>0</v>
      </c>
    </row>
    <row r="44" spans="1:13" x14ac:dyDescent="0.3">
      <c r="A44" s="1">
        <v>2003</v>
      </c>
      <c r="B44" s="1">
        <v>4</v>
      </c>
      <c r="C44" s="2">
        <v>349628.193710091</v>
      </c>
      <c r="D44" s="2">
        <v>213406.25680535901</v>
      </c>
      <c r="E44" s="2">
        <v>106689.08470401401</v>
      </c>
      <c r="F44" s="2">
        <v>9056.4377915354507</v>
      </c>
      <c r="G44" s="2">
        <v>1196.4884937408101</v>
      </c>
      <c r="H44" s="2">
        <v>15709.400277194</v>
      </c>
      <c r="I44" s="2">
        <v>0</v>
      </c>
      <c r="J44" s="2">
        <v>0</v>
      </c>
      <c r="K44" s="2">
        <v>0</v>
      </c>
      <c r="L44" s="2">
        <v>3570.5256382474299</v>
      </c>
      <c r="M44" s="2">
        <v>0</v>
      </c>
    </row>
    <row r="45" spans="1:13" x14ac:dyDescent="0.3">
      <c r="A45" s="1">
        <v>2003</v>
      </c>
      <c r="B45" s="1">
        <v>5</v>
      </c>
      <c r="C45" s="2">
        <v>349369.98847159097</v>
      </c>
      <c r="D45" s="2">
        <v>213406.25680535901</v>
      </c>
      <c r="E45" s="2">
        <v>106869.080364728</v>
      </c>
      <c r="F45" s="2">
        <v>20488.822799895501</v>
      </c>
      <c r="G45" s="2">
        <v>0</v>
      </c>
      <c r="H45" s="2">
        <v>12550.294258485899</v>
      </c>
      <c r="I45" s="2">
        <v>0</v>
      </c>
      <c r="J45" s="2">
        <v>0</v>
      </c>
      <c r="K45" s="2">
        <v>0</v>
      </c>
      <c r="L45" s="2">
        <v>-3944.4657568780799</v>
      </c>
      <c r="M45" s="2">
        <v>0</v>
      </c>
    </row>
    <row r="46" spans="1:13" x14ac:dyDescent="0.3">
      <c r="A46" s="1">
        <v>2003</v>
      </c>
      <c r="B46" s="1">
        <v>6</v>
      </c>
      <c r="C46" s="2">
        <v>371999.56355737598</v>
      </c>
      <c r="D46" s="2">
        <v>213406.25680535901</v>
      </c>
      <c r="E46" s="2">
        <v>107058.536573059</v>
      </c>
      <c r="F46" s="2">
        <v>22777.0286919389</v>
      </c>
      <c r="G46" s="2">
        <v>0</v>
      </c>
      <c r="H46" s="2">
        <v>28393.145414083101</v>
      </c>
      <c r="I46" s="2">
        <v>0</v>
      </c>
      <c r="J46" s="2">
        <v>0</v>
      </c>
      <c r="K46" s="2">
        <v>0</v>
      </c>
      <c r="L46" s="2">
        <v>364.59607293544099</v>
      </c>
      <c r="M46" s="2">
        <v>0</v>
      </c>
    </row>
    <row r="47" spans="1:13" x14ac:dyDescent="0.3">
      <c r="A47" s="1">
        <v>2003</v>
      </c>
      <c r="B47" s="1">
        <v>7</v>
      </c>
      <c r="C47" s="2">
        <v>383879.71358279203</v>
      </c>
      <c r="D47" s="2">
        <v>213406.25680535901</v>
      </c>
      <c r="E47" s="2">
        <v>107377.430563488</v>
      </c>
      <c r="F47" s="2">
        <v>29088.9920239319</v>
      </c>
      <c r="G47" s="2">
        <v>0</v>
      </c>
      <c r="H47" s="2">
        <v>31564.1115190993</v>
      </c>
      <c r="I47" s="2">
        <v>0</v>
      </c>
      <c r="J47" s="2">
        <v>0</v>
      </c>
      <c r="K47" s="2">
        <v>0</v>
      </c>
      <c r="L47" s="2">
        <v>2442.9226709132799</v>
      </c>
      <c r="M47" s="2">
        <v>0</v>
      </c>
    </row>
    <row r="48" spans="1:13" x14ac:dyDescent="0.3">
      <c r="A48" s="1">
        <v>2003</v>
      </c>
      <c r="B48" s="1">
        <v>8</v>
      </c>
      <c r="C48" s="2">
        <v>381383.210593494</v>
      </c>
      <c r="D48" s="2">
        <v>213406.25680535901</v>
      </c>
      <c r="E48" s="2">
        <v>107932.07321006899</v>
      </c>
      <c r="F48" s="2">
        <v>25654.772440209101</v>
      </c>
      <c r="G48" s="2">
        <v>0</v>
      </c>
      <c r="H48" s="2">
        <v>40311.148597996304</v>
      </c>
      <c r="I48" s="2">
        <v>0</v>
      </c>
      <c r="J48" s="2">
        <v>0</v>
      </c>
      <c r="K48" s="2">
        <v>0</v>
      </c>
      <c r="L48" s="2">
        <v>-5921.0404601397504</v>
      </c>
      <c r="M48" s="2">
        <v>0</v>
      </c>
    </row>
    <row r="49" spans="1:13" x14ac:dyDescent="0.3">
      <c r="A49" s="1">
        <v>2003</v>
      </c>
      <c r="B49" s="1">
        <v>9</v>
      </c>
      <c r="C49" s="2">
        <v>384552.53114029998</v>
      </c>
      <c r="D49" s="2">
        <v>213406.25680535901</v>
      </c>
      <c r="E49" s="2">
        <v>108591.483153172</v>
      </c>
      <c r="F49" s="2">
        <v>25358.582030715301</v>
      </c>
      <c r="G49" s="2">
        <v>0</v>
      </c>
      <c r="H49" s="2">
        <v>35552.051553873796</v>
      </c>
      <c r="I49" s="2">
        <v>0</v>
      </c>
      <c r="J49" s="2">
        <v>0</v>
      </c>
      <c r="K49" s="2">
        <v>0</v>
      </c>
      <c r="L49" s="2">
        <v>1644.15759717987</v>
      </c>
      <c r="M49" s="2">
        <v>0</v>
      </c>
    </row>
    <row r="50" spans="1:13" x14ac:dyDescent="0.3">
      <c r="A50" s="1">
        <v>2003</v>
      </c>
      <c r="B50" s="1">
        <v>10</v>
      </c>
      <c r="C50" s="2">
        <v>378732.138232122</v>
      </c>
      <c r="D50" s="2">
        <v>213406.25680535901</v>
      </c>
      <c r="E50" s="2">
        <v>109163.183580966</v>
      </c>
      <c r="F50" s="2">
        <v>19565.949504432399</v>
      </c>
      <c r="G50" s="2">
        <v>0</v>
      </c>
      <c r="H50" s="2">
        <v>35141.594718498302</v>
      </c>
      <c r="I50" s="2">
        <v>0</v>
      </c>
      <c r="J50" s="2">
        <v>0</v>
      </c>
      <c r="K50" s="2">
        <v>0</v>
      </c>
      <c r="L50" s="2">
        <v>1455.1536228656801</v>
      </c>
      <c r="M50" s="2">
        <v>0</v>
      </c>
    </row>
    <row r="51" spans="1:13" x14ac:dyDescent="0.3">
      <c r="A51" s="1">
        <v>2003</v>
      </c>
      <c r="B51" s="1">
        <v>11</v>
      </c>
      <c r="C51" s="2">
        <v>362916.93174708</v>
      </c>
      <c r="D51" s="2">
        <v>213406.25680535901</v>
      </c>
      <c r="E51" s="2">
        <v>109564.009861738</v>
      </c>
      <c r="F51" s="2">
        <v>11422.3915948544</v>
      </c>
      <c r="G51" s="2">
        <v>143.84632064828699</v>
      </c>
      <c r="H51" s="2">
        <v>27114.239547564001</v>
      </c>
      <c r="I51" s="2">
        <v>0</v>
      </c>
      <c r="J51" s="2">
        <v>0</v>
      </c>
      <c r="K51" s="2">
        <v>0</v>
      </c>
      <c r="L51" s="2">
        <v>1266.1876169156201</v>
      </c>
      <c r="M51" s="2">
        <v>0</v>
      </c>
    </row>
    <row r="52" spans="1:13" x14ac:dyDescent="0.3">
      <c r="A52" s="1">
        <v>2003</v>
      </c>
      <c r="B52" s="1">
        <v>12</v>
      </c>
      <c r="C52" s="2">
        <v>355859.15985478897</v>
      </c>
      <c r="D52" s="2">
        <v>213406.25680535901</v>
      </c>
      <c r="E52" s="2">
        <v>109840.01807550401</v>
      </c>
      <c r="F52" s="2">
        <v>1259.0454898239</v>
      </c>
      <c r="G52" s="2">
        <v>5085.3711584279899</v>
      </c>
      <c r="H52" s="2">
        <v>15829.002412522999</v>
      </c>
      <c r="I52" s="2">
        <v>0</v>
      </c>
      <c r="J52" s="2">
        <v>0</v>
      </c>
      <c r="K52" s="2">
        <v>12257.0545319552</v>
      </c>
      <c r="L52" s="2">
        <v>-1817.58861880482</v>
      </c>
      <c r="M52" s="2">
        <v>0</v>
      </c>
    </row>
    <row r="53" spans="1:13" x14ac:dyDescent="0.3">
      <c r="A53" s="1">
        <v>2004</v>
      </c>
      <c r="B53" s="1">
        <v>1</v>
      </c>
      <c r="C53" s="2">
        <v>335554.43149788398</v>
      </c>
      <c r="D53" s="2">
        <v>213406.25680535901</v>
      </c>
      <c r="E53" s="2">
        <v>110132.507512731</v>
      </c>
      <c r="F53" s="2">
        <v>1791.8973764172099</v>
      </c>
      <c r="G53" s="2">
        <v>4785.3108445159496</v>
      </c>
      <c r="H53" s="2">
        <v>1744.7689418104501</v>
      </c>
      <c r="I53" s="2">
        <v>0</v>
      </c>
      <c r="J53" s="2">
        <v>0</v>
      </c>
      <c r="K53" s="2">
        <v>0</v>
      </c>
      <c r="L53" s="2">
        <v>3693.69001705037</v>
      </c>
      <c r="M53" s="2">
        <v>0</v>
      </c>
    </row>
    <row r="54" spans="1:13" x14ac:dyDescent="0.3">
      <c r="A54" s="1">
        <v>2004</v>
      </c>
      <c r="B54" s="1">
        <v>2</v>
      </c>
      <c r="C54" s="2">
        <v>334693.70109239599</v>
      </c>
      <c r="D54" s="2">
        <v>213406.25680535901</v>
      </c>
      <c r="E54" s="2">
        <v>110520.293032613</v>
      </c>
      <c r="F54" s="2">
        <v>2815.6838231031502</v>
      </c>
      <c r="G54" s="2">
        <v>2528.9356642395801</v>
      </c>
      <c r="H54" s="2">
        <v>2483.1881886346</v>
      </c>
      <c r="I54" s="2">
        <v>0</v>
      </c>
      <c r="J54" s="2">
        <v>0</v>
      </c>
      <c r="K54" s="2">
        <v>0</v>
      </c>
      <c r="L54" s="2">
        <v>2939.3435784468902</v>
      </c>
      <c r="M54" s="2">
        <v>0</v>
      </c>
    </row>
    <row r="55" spans="1:13" x14ac:dyDescent="0.3">
      <c r="A55" s="1">
        <v>2004</v>
      </c>
      <c r="B55" s="1">
        <v>3</v>
      </c>
      <c r="C55" s="2">
        <v>334513.65467568301</v>
      </c>
      <c r="D55" s="2">
        <v>213406.25680535901</v>
      </c>
      <c r="E55" s="2">
        <v>110917.95045083801</v>
      </c>
      <c r="F55" s="2">
        <v>4238.3254636694601</v>
      </c>
      <c r="G55" s="2">
        <v>1548.8121087481099</v>
      </c>
      <c r="H55" s="2">
        <v>3901.9381938261899</v>
      </c>
      <c r="I55" s="2">
        <v>0</v>
      </c>
      <c r="J55" s="2">
        <v>0</v>
      </c>
      <c r="K55" s="2">
        <v>0</v>
      </c>
      <c r="L55" s="2">
        <v>500.37165324209502</v>
      </c>
      <c r="M55" s="2">
        <v>0</v>
      </c>
    </row>
    <row r="56" spans="1:13" x14ac:dyDescent="0.3">
      <c r="A56" s="1">
        <v>2004</v>
      </c>
      <c r="B56" s="1">
        <v>4</v>
      </c>
      <c r="C56" s="2">
        <v>339775.64419086999</v>
      </c>
      <c r="D56" s="2">
        <v>213406.25680535901</v>
      </c>
      <c r="E56" s="2">
        <v>111289.58001453</v>
      </c>
      <c r="F56" s="2">
        <v>6854.4014551042901</v>
      </c>
      <c r="G56" s="2">
        <v>1284.9310729685301</v>
      </c>
      <c r="H56" s="2">
        <v>5873.4165636296102</v>
      </c>
      <c r="I56" s="2">
        <v>0</v>
      </c>
      <c r="J56" s="2">
        <v>0</v>
      </c>
      <c r="K56" s="2">
        <v>0</v>
      </c>
      <c r="L56" s="2">
        <v>1067.0582792781099</v>
      </c>
      <c r="M56" s="2">
        <v>0</v>
      </c>
    </row>
    <row r="57" spans="1:13" x14ac:dyDescent="0.3">
      <c r="A57" s="1">
        <v>2004</v>
      </c>
      <c r="B57" s="1">
        <v>5</v>
      </c>
      <c r="C57" s="2">
        <v>342191.40930289798</v>
      </c>
      <c r="D57" s="2">
        <v>213406.25680535901</v>
      </c>
      <c r="E57" s="2">
        <v>111540.183549818</v>
      </c>
      <c r="F57" s="2">
        <v>11856.6211446747</v>
      </c>
      <c r="G57" s="2">
        <v>523.27970960712901</v>
      </c>
      <c r="H57" s="2">
        <v>9498.7408081967296</v>
      </c>
      <c r="I57" s="2">
        <v>0</v>
      </c>
      <c r="J57" s="2">
        <v>0</v>
      </c>
      <c r="K57" s="2">
        <v>0</v>
      </c>
      <c r="L57" s="2">
        <v>-4633.6727147573301</v>
      </c>
      <c r="M57" s="2">
        <v>0</v>
      </c>
    </row>
    <row r="58" spans="1:13" x14ac:dyDescent="0.3">
      <c r="A58" s="1">
        <v>2004</v>
      </c>
      <c r="B58" s="1">
        <v>6</v>
      </c>
      <c r="C58" s="2">
        <v>372681.35140473902</v>
      </c>
      <c r="D58" s="2">
        <v>213406.25680535901</v>
      </c>
      <c r="E58" s="2">
        <v>111763.30792353</v>
      </c>
      <c r="F58" s="2">
        <v>28802.656656857602</v>
      </c>
      <c r="G58" s="2">
        <v>0</v>
      </c>
      <c r="H58" s="2">
        <v>16430.752101685401</v>
      </c>
      <c r="I58" s="2">
        <v>0</v>
      </c>
      <c r="J58" s="2">
        <v>0</v>
      </c>
      <c r="K58" s="2">
        <v>0</v>
      </c>
      <c r="L58" s="2">
        <v>2278.3779173071998</v>
      </c>
      <c r="M58" s="2">
        <v>0</v>
      </c>
    </row>
    <row r="59" spans="1:13" x14ac:dyDescent="0.3">
      <c r="A59" s="1">
        <v>2004</v>
      </c>
      <c r="B59" s="1">
        <v>7</v>
      </c>
      <c r="C59" s="2">
        <v>396810.11963198701</v>
      </c>
      <c r="D59" s="2">
        <v>213406.25680535901</v>
      </c>
      <c r="E59" s="2">
        <v>112051.757017226</v>
      </c>
      <c r="F59" s="2">
        <v>27801.609105090702</v>
      </c>
      <c r="G59" s="2">
        <v>0</v>
      </c>
      <c r="H59" s="2">
        <v>39914.348752835002</v>
      </c>
      <c r="I59" s="2">
        <v>0</v>
      </c>
      <c r="J59" s="2">
        <v>0</v>
      </c>
      <c r="K59" s="2">
        <v>0</v>
      </c>
      <c r="L59" s="2">
        <v>3636.14795147633</v>
      </c>
      <c r="M59" s="2">
        <v>0</v>
      </c>
    </row>
    <row r="60" spans="1:13" x14ac:dyDescent="0.3">
      <c r="A60" s="1">
        <v>2004</v>
      </c>
      <c r="B60" s="1">
        <v>8</v>
      </c>
      <c r="C60" s="2">
        <v>390836.76429740002</v>
      </c>
      <c r="D60" s="2">
        <v>213406.25680535901</v>
      </c>
      <c r="E60" s="2">
        <v>112500.579954303</v>
      </c>
      <c r="F60" s="2">
        <v>26744.707946140701</v>
      </c>
      <c r="G60" s="2">
        <v>0</v>
      </c>
      <c r="H60" s="2">
        <v>38527.1100138736</v>
      </c>
      <c r="I60" s="2">
        <v>0</v>
      </c>
      <c r="J60" s="2">
        <v>0</v>
      </c>
      <c r="K60" s="2">
        <v>0</v>
      </c>
      <c r="L60" s="2">
        <v>-341.89042227691999</v>
      </c>
      <c r="M60" s="2">
        <v>0</v>
      </c>
    </row>
    <row r="61" spans="1:13" x14ac:dyDescent="0.3">
      <c r="A61" s="1">
        <v>2004</v>
      </c>
      <c r="B61" s="1">
        <v>9</v>
      </c>
      <c r="C61" s="2">
        <v>385993.59499880997</v>
      </c>
      <c r="D61" s="2">
        <v>213406.25680535901</v>
      </c>
      <c r="E61" s="2">
        <v>113036.199670799</v>
      </c>
      <c r="F61" s="2">
        <v>26691.259759135999</v>
      </c>
      <c r="G61" s="2">
        <v>0</v>
      </c>
      <c r="H61" s="2">
        <v>37062.470069087198</v>
      </c>
      <c r="I61" s="2">
        <v>0</v>
      </c>
      <c r="J61" s="2">
        <v>0</v>
      </c>
      <c r="K61" s="2">
        <v>0</v>
      </c>
      <c r="L61" s="2">
        <v>-4202.5913055717201</v>
      </c>
      <c r="M61" s="2">
        <v>0</v>
      </c>
    </row>
    <row r="62" spans="1:13" x14ac:dyDescent="0.3">
      <c r="A62" s="1">
        <v>2004</v>
      </c>
      <c r="B62" s="1">
        <v>10</v>
      </c>
      <c r="C62" s="2">
        <v>374801.12513360899</v>
      </c>
      <c r="D62" s="2">
        <v>213406.25680535901</v>
      </c>
      <c r="E62" s="2">
        <v>113541.148101026</v>
      </c>
      <c r="F62" s="2">
        <v>16172.68130165</v>
      </c>
      <c r="G62" s="2">
        <v>58.568289689084999</v>
      </c>
      <c r="H62" s="2">
        <v>36988.402263407603</v>
      </c>
      <c r="I62" s="2">
        <v>0</v>
      </c>
      <c r="J62" s="2">
        <v>0</v>
      </c>
      <c r="K62" s="2">
        <v>0</v>
      </c>
      <c r="L62" s="2">
        <v>-5365.9316275235597</v>
      </c>
      <c r="M62" s="2">
        <v>0</v>
      </c>
    </row>
    <row r="63" spans="1:13" x14ac:dyDescent="0.3">
      <c r="A63" s="1">
        <v>2004</v>
      </c>
      <c r="B63" s="1">
        <v>11</v>
      </c>
      <c r="C63" s="2">
        <v>357245.10060401598</v>
      </c>
      <c r="D63" s="2">
        <v>213406.25680535901</v>
      </c>
      <c r="E63" s="2">
        <v>113971.206199907</v>
      </c>
      <c r="F63" s="2">
        <v>7975.4491791830296</v>
      </c>
      <c r="G63" s="2">
        <v>348.15910540919901</v>
      </c>
      <c r="H63" s="2">
        <v>22411.892397044499</v>
      </c>
      <c r="I63" s="2">
        <v>0</v>
      </c>
      <c r="J63" s="2">
        <v>0</v>
      </c>
      <c r="K63" s="2">
        <v>0</v>
      </c>
      <c r="L63" s="2">
        <v>-867.86308288673195</v>
      </c>
      <c r="M63" s="2">
        <v>0</v>
      </c>
    </row>
    <row r="64" spans="1:13" x14ac:dyDescent="0.3">
      <c r="A64" s="1">
        <v>2004</v>
      </c>
      <c r="B64" s="1">
        <v>12</v>
      </c>
      <c r="C64" s="2">
        <v>365932.64613799099</v>
      </c>
      <c r="D64" s="2">
        <v>213406.25680535901</v>
      </c>
      <c r="E64" s="2">
        <v>114303.65211487999</v>
      </c>
      <c r="F64" s="2">
        <v>2551.1319309783798</v>
      </c>
      <c r="G64" s="2">
        <v>3963.8190639856598</v>
      </c>
      <c r="H64" s="2">
        <v>11052.274232579601</v>
      </c>
      <c r="I64" s="2">
        <v>0</v>
      </c>
      <c r="J64" s="2">
        <v>0</v>
      </c>
      <c r="K64" s="2">
        <v>12257.0545319552</v>
      </c>
      <c r="L64" s="2">
        <v>8398.4574582526693</v>
      </c>
      <c r="M64" s="2">
        <v>0</v>
      </c>
    </row>
    <row r="65" spans="1:13" x14ac:dyDescent="0.3">
      <c r="A65" s="1">
        <v>2005</v>
      </c>
      <c r="B65" s="1">
        <v>1</v>
      </c>
      <c r="C65" s="2">
        <v>340337.09638375399</v>
      </c>
      <c r="D65" s="2">
        <v>213406.25680535901</v>
      </c>
      <c r="E65" s="2">
        <v>114586.115771112</v>
      </c>
      <c r="F65" s="2">
        <v>2135.8543836036401</v>
      </c>
      <c r="G65" s="2">
        <v>3898.7691857616701</v>
      </c>
      <c r="H65" s="2">
        <v>3535.3256062690598</v>
      </c>
      <c r="I65" s="2">
        <v>0</v>
      </c>
      <c r="J65" s="2">
        <v>0</v>
      </c>
      <c r="K65" s="2">
        <v>0</v>
      </c>
      <c r="L65" s="2">
        <v>2774.7746316480302</v>
      </c>
      <c r="M65" s="2">
        <v>0</v>
      </c>
    </row>
    <row r="66" spans="1:13" x14ac:dyDescent="0.3">
      <c r="A66" s="1">
        <v>2005</v>
      </c>
      <c r="B66" s="1">
        <v>2</v>
      </c>
      <c r="C66" s="2">
        <v>341697.916618952</v>
      </c>
      <c r="D66" s="2">
        <v>213406.25680535901</v>
      </c>
      <c r="E66" s="2">
        <v>114838.05139577801</v>
      </c>
      <c r="F66" s="2">
        <v>1322.1185952481601</v>
      </c>
      <c r="G66" s="2">
        <v>3375.4391207318299</v>
      </c>
      <c r="H66" s="2">
        <v>2959.8393567674598</v>
      </c>
      <c r="I66" s="2">
        <v>0</v>
      </c>
      <c r="J66" s="2">
        <v>0</v>
      </c>
      <c r="K66" s="2">
        <v>0</v>
      </c>
      <c r="L66" s="2">
        <v>5796.2113450668403</v>
      </c>
      <c r="M66" s="2">
        <v>0</v>
      </c>
    </row>
    <row r="67" spans="1:13" x14ac:dyDescent="0.3">
      <c r="A67" s="1">
        <v>2005</v>
      </c>
      <c r="B67" s="1">
        <v>3</v>
      </c>
      <c r="C67" s="2">
        <v>337572.400825513</v>
      </c>
      <c r="D67" s="2">
        <v>213406.25680535901</v>
      </c>
      <c r="E67" s="2">
        <v>115084.48282747</v>
      </c>
      <c r="F67" s="2">
        <v>4923.6508947244502</v>
      </c>
      <c r="G67" s="2">
        <v>2986.1156510194201</v>
      </c>
      <c r="H67" s="2">
        <v>1832.17483484389</v>
      </c>
      <c r="I67" s="2">
        <v>0</v>
      </c>
      <c r="J67" s="2">
        <v>0</v>
      </c>
      <c r="K67" s="2">
        <v>0</v>
      </c>
      <c r="L67" s="2">
        <v>-660.28018790396197</v>
      </c>
      <c r="M67" s="2">
        <v>0</v>
      </c>
    </row>
    <row r="68" spans="1:13" x14ac:dyDescent="0.3">
      <c r="A68" s="1">
        <v>2005</v>
      </c>
      <c r="B68" s="1">
        <v>4</v>
      </c>
      <c r="C68" s="2">
        <v>341790.56987154903</v>
      </c>
      <c r="D68" s="2">
        <v>213406.25680535901</v>
      </c>
      <c r="E68" s="2">
        <v>115433.545789032</v>
      </c>
      <c r="F68" s="2">
        <v>6159.1500242574602</v>
      </c>
      <c r="G68" s="2">
        <v>1035.7003996297501</v>
      </c>
      <c r="H68" s="2">
        <v>6823.1316746418797</v>
      </c>
      <c r="I68" s="2">
        <v>0</v>
      </c>
      <c r="J68" s="2">
        <v>0</v>
      </c>
      <c r="K68" s="2">
        <v>0</v>
      </c>
      <c r="L68" s="2">
        <v>-1067.2148213719499</v>
      </c>
      <c r="M68" s="2">
        <v>0</v>
      </c>
    </row>
    <row r="69" spans="1:13" x14ac:dyDescent="0.3">
      <c r="A69" s="1">
        <v>2005</v>
      </c>
      <c r="B69" s="1">
        <v>5</v>
      </c>
      <c r="C69" s="2">
        <v>351060.73809372901</v>
      </c>
      <c r="D69" s="2">
        <v>213406.25680535901</v>
      </c>
      <c r="E69" s="2">
        <v>115866.831302131</v>
      </c>
      <c r="F69" s="2">
        <v>13530.375101900599</v>
      </c>
      <c r="G69" s="2">
        <v>28.3200439831738</v>
      </c>
      <c r="H69" s="2">
        <v>8535.2703751621902</v>
      </c>
      <c r="I69" s="2">
        <v>0</v>
      </c>
      <c r="J69" s="2">
        <v>0</v>
      </c>
      <c r="K69" s="2">
        <v>0</v>
      </c>
      <c r="L69" s="2">
        <v>-306.31553480663598</v>
      </c>
      <c r="M69" s="2">
        <v>0</v>
      </c>
    </row>
    <row r="70" spans="1:13" x14ac:dyDescent="0.3">
      <c r="A70" s="1">
        <v>2005</v>
      </c>
      <c r="B70" s="1">
        <v>6</v>
      </c>
      <c r="C70" s="2">
        <v>372961.94924066798</v>
      </c>
      <c r="D70" s="2">
        <v>213406.25680535901</v>
      </c>
      <c r="E70" s="2">
        <v>116281.962216461</v>
      </c>
      <c r="F70" s="2">
        <v>21945.124320823801</v>
      </c>
      <c r="G70" s="2">
        <v>0</v>
      </c>
      <c r="H70" s="2">
        <v>18750.218669337701</v>
      </c>
      <c r="I70" s="2">
        <v>0</v>
      </c>
      <c r="J70" s="2">
        <v>0</v>
      </c>
      <c r="K70" s="2">
        <v>0</v>
      </c>
      <c r="L70" s="2">
        <v>2578.38722868677</v>
      </c>
      <c r="M70" s="2">
        <v>0</v>
      </c>
    </row>
    <row r="71" spans="1:13" x14ac:dyDescent="0.3">
      <c r="A71" s="1">
        <v>2005</v>
      </c>
      <c r="B71" s="1">
        <v>7</v>
      </c>
      <c r="C71" s="2">
        <v>396243.36705773999</v>
      </c>
      <c r="D71" s="2">
        <v>213406.25680535901</v>
      </c>
      <c r="E71" s="2">
        <v>116488.98089567199</v>
      </c>
      <c r="F71" s="2">
        <v>31331.348289015899</v>
      </c>
      <c r="G71" s="2">
        <v>0</v>
      </c>
      <c r="H71" s="2">
        <v>30411.269210374499</v>
      </c>
      <c r="I71" s="2">
        <v>0</v>
      </c>
      <c r="J71" s="2">
        <v>0</v>
      </c>
      <c r="K71" s="2">
        <v>0</v>
      </c>
      <c r="L71" s="2">
        <v>4605.5118573179898</v>
      </c>
      <c r="M71" s="2">
        <v>0</v>
      </c>
    </row>
    <row r="72" spans="1:13" x14ac:dyDescent="0.3">
      <c r="A72" s="1">
        <v>2005</v>
      </c>
      <c r="B72" s="1">
        <v>8</v>
      </c>
      <c r="C72" s="2">
        <v>407332.49181640497</v>
      </c>
      <c r="D72" s="2">
        <v>213406.25680535901</v>
      </c>
      <c r="E72" s="2">
        <v>116429.795979067</v>
      </c>
      <c r="F72" s="2">
        <v>32452.921881611299</v>
      </c>
      <c r="G72" s="2">
        <v>0</v>
      </c>
      <c r="H72" s="2">
        <v>43418.576883482601</v>
      </c>
      <c r="I72" s="2">
        <v>0</v>
      </c>
      <c r="J72" s="2">
        <v>0</v>
      </c>
      <c r="K72" s="2">
        <v>0</v>
      </c>
      <c r="L72" s="2">
        <v>1624.9402668846301</v>
      </c>
      <c r="M72" s="2">
        <v>0</v>
      </c>
    </row>
    <row r="73" spans="1:13" x14ac:dyDescent="0.3">
      <c r="A73" s="1">
        <v>2005</v>
      </c>
      <c r="B73" s="1">
        <v>9</v>
      </c>
      <c r="C73" s="2">
        <v>405062.82609640399</v>
      </c>
      <c r="D73" s="2">
        <v>213406.25680535901</v>
      </c>
      <c r="E73" s="2">
        <v>116411.024443619</v>
      </c>
      <c r="F73" s="2">
        <v>28164.503472413999</v>
      </c>
      <c r="G73" s="2">
        <v>0</v>
      </c>
      <c r="H73" s="2">
        <v>44972.839049648501</v>
      </c>
      <c r="I73" s="2">
        <v>0</v>
      </c>
      <c r="J73" s="2">
        <v>0</v>
      </c>
      <c r="K73" s="2">
        <v>0</v>
      </c>
      <c r="L73" s="2">
        <v>2108.2023253632401</v>
      </c>
      <c r="M73" s="2">
        <v>0</v>
      </c>
    </row>
    <row r="74" spans="1:13" x14ac:dyDescent="0.3">
      <c r="A74" s="1">
        <v>2005</v>
      </c>
      <c r="B74" s="1">
        <v>10</v>
      </c>
      <c r="C74" s="2">
        <v>390617.09993401601</v>
      </c>
      <c r="D74" s="2">
        <v>213406.25680535901</v>
      </c>
      <c r="E74" s="2">
        <v>116823.450102014</v>
      </c>
      <c r="F74" s="2">
        <v>19124.458041678601</v>
      </c>
      <c r="G74" s="2">
        <v>499.09643938913001</v>
      </c>
      <c r="H74" s="2">
        <v>39030.004330545402</v>
      </c>
      <c r="I74" s="2">
        <v>0</v>
      </c>
      <c r="J74" s="2">
        <v>0</v>
      </c>
      <c r="K74" s="2">
        <v>0</v>
      </c>
      <c r="L74" s="2">
        <v>1733.8342150298399</v>
      </c>
      <c r="M74" s="2">
        <v>0</v>
      </c>
    </row>
    <row r="75" spans="1:13" x14ac:dyDescent="0.3">
      <c r="A75" s="1">
        <v>2005</v>
      </c>
      <c r="B75" s="1">
        <v>11</v>
      </c>
      <c r="C75" s="2">
        <v>332575.26904127898</v>
      </c>
      <c r="D75" s="2">
        <v>213406.25680535901</v>
      </c>
      <c r="E75" s="2">
        <v>117930.635162658</v>
      </c>
      <c r="F75" s="2">
        <v>7717.3238892095296</v>
      </c>
      <c r="G75" s="2">
        <v>617.39559830756798</v>
      </c>
      <c r="H75" s="2">
        <v>26502.426393461799</v>
      </c>
      <c r="I75" s="2">
        <v>0</v>
      </c>
      <c r="J75" s="2">
        <v>-30659.803323813801</v>
      </c>
      <c r="K75" s="2">
        <v>0</v>
      </c>
      <c r="L75" s="2">
        <v>-2938.9654839038299</v>
      </c>
      <c r="M75" s="2">
        <v>0</v>
      </c>
    </row>
    <row r="76" spans="1:13" x14ac:dyDescent="0.3">
      <c r="A76" s="1">
        <v>2005</v>
      </c>
      <c r="B76" s="1">
        <v>12</v>
      </c>
      <c r="C76" s="2">
        <v>361731.45745759999</v>
      </c>
      <c r="D76" s="2">
        <v>213406.25680535901</v>
      </c>
      <c r="E76" s="2">
        <v>119256.922330473</v>
      </c>
      <c r="F76" s="2">
        <v>1677.0509183343199</v>
      </c>
      <c r="G76" s="2">
        <v>3469.5633011332998</v>
      </c>
      <c r="H76" s="2">
        <v>10694.5675470931</v>
      </c>
      <c r="I76" s="2">
        <v>0</v>
      </c>
      <c r="J76" s="2">
        <v>0</v>
      </c>
      <c r="K76" s="2">
        <v>12257.0545319552</v>
      </c>
      <c r="L76" s="2">
        <v>970.04202325188101</v>
      </c>
      <c r="M76" s="2">
        <v>0</v>
      </c>
    </row>
    <row r="77" spans="1:13" x14ac:dyDescent="0.3">
      <c r="A77" s="1">
        <v>2006</v>
      </c>
      <c r="B77" s="1">
        <v>1</v>
      </c>
      <c r="C77" s="2">
        <v>346734.96037718398</v>
      </c>
      <c r="D77" s="2">
        <v>213406.25680535901</v>
      </c>
      <c r="E77" s="2">
        <v>120308.318715078</v>
      </c>
      <c r="F77" s="2">
        <v>2586.0924715688302</v>
      </c>
      <c r="G77" s="2">
        <v>3685.4827398976799</v>
      </c>
      <c r="H77" s="2">
        <v>2324.0354536782302</v>
      </c>
      <c r="I77" s="2">
        <v>0</v>
      </c>
      <c r="J77" s="2">
        <v>0</v>
      </c>
      <c r="K77" s="2">
        <v>0</v>
      </c>
      <c r="L77" s="2">
        <v>4424.7741916028899</v>
      </c>
      <c r="M77" s="2">
        <v>0</v>
      </c>
    </row>
    <row r="78" spans="1:13" x14ac:dyDescent="0.3">
      <c r="A78" s="1">
        <v>2006</v>
      </c>
      <c r="B78" s="1">
        <v>2</v>
      </c>
      <c r="C78" s="2">
        <v>347078.37441826699</v>
      </c>
      <c r="D78" s="2">
        <v>213406.25680535901</v>
      </c>
      <c r="E78" s="2">
        <v>120607.334429669</v>
      </c>
      <c r="F78" s="2">
        <v>2073.88732674017</v>
      </c>
      <c r="G78" s="2">
        <v>4272.0487443058801</v>
      </c>
      <c r="H78" s="2">
        <v>3583.773470865</v>
      </c>
      <c r="I78" s="2">
        <v>0</v>
      </c>
      <c r="J78" s="2">
        <v>0</v>
      </c>
      <c r="K78" s="2">
        <v>0</v>
      </c>
      <c r="L78" s="2">
        <v>3135.0736413275599</v>
      </c>
      <c r="M78" s="2">
        <v>0</v>
      </c>
    </row>
    <row r="79" spans="1:13" x14ac:dyDescent="0.3">
      <c r="A79" s="1">
        <v>2006</v>
      </c>
      <c r="B79" s="1">
        <v>3</v>
      </c>
      <c r="C79" s="2">
        <v>339667.349643161</v>
      </c>
      <c r="D79" s="2">
        <v>213406.25680535901</v>
      </c>
      <c r="E79" s="2">
        <v>120410.14010306601</v>
      </c>
      <c r="F79" s="2">
        <v>4321.2269871757098</v>
      </c>
      <c r="G79" s="2">
        <v>2040.31628441881</v>
      </c>
      <c r="H79" s="2">
        <v>2873.96621151207</v>
      </c>
      <c r="I79" s="2">
        <v>0</v>
      </c>
      <c r="J79" s="2">
        <v>0</v>
      </c>
      <c r="K79" s="2">
        <v>0</v>
      </c>
      <c r="L79" s="2">
        <v>-3384.5567483713999</v>
      </c>
      <c r="M79" s="2">
        <v>0</v>
      </c>
    </row>
    <row r="80" spans="1:13" x14ac:dyDescent="0.3">
      <c r="A80" s="1">
        <v>2006</v>
      </c>
      <c r="B80" s="1">
        <v>4</v>
      </c>
      <c r="C80" s="2">
        <v>349371.76522481203</v>
      </c>
      <c r="D80" s="2">
        <v>213406.25680535901</v>
      </c>
      <c r="E80" s="2">
        <v>120029.096410461</v>
      </c>
      <c r="F80" s="2">
        <v>11751.906999521199</v>
      </c>
      <c r="G80" s="2">
        <v>124.495206262446</v>
      </c>
      <c r="H80" s="2">
        <v>5988.3004217678199</v>
      </c>
      <c r="I80" s="2">
        <v>0</v>
      </c>
      <c r="J80" s="2">
        <v>0</v>
      </c>
      <c r="K80" s="2">
        <v>0</v>
      </c>
      <c r="L80" s="2">
        <v>-1928.29061855993</v>
      </c>
      <c r="M80" s="2">
        <v>0</v>
      </c>
    </row>
    <row r="81" spans="1:13" x14ac:dyDescent="0.3">
      <c r="A81" s="1">
        <v>2006</v>
      </c>
      <c r="B81" s="1">
        <v>5</v>
      </c>
      <c r="C81" s="2">
        <v>363275.01319510001</v>
      </c>
      <c r="D81" s="2">
        <v>213406.25680535901</v>
      </c>
      <c r="E81" s="2">
        <v>119797.10155005399</v>
      </c>
      <c r="F81" s="2">
        <v>15743.3111355692</v>
      </c>
      <c r="G81" s="2">
        <v>50.4811332081063</v>
      </c>
      <c r="H81" s="2">
        <v>16285.6405948266</v>
      </c>
      <c r="I81" s="2">
        <v>0</v>
      </c>
      <c r="J81" s="2">
        <v>0</v>
      </c>
      <c r="K81" s="2">
        <v>0</v>
      </c>
      <c r="L81" s="2">
        <v>-2007.77802391659</v>
      </c>
      <c r="M81" s="2">
        <v>0</v>
      </c>
    </row>
    <row r="82" spans="1:13" x14ac:dyDescent="0.3">
      <c r="A82" s="1">
        <v>2006</v>
      </c>
      <c r="B82" s="1">
        <v>6</v>
      </c>
      <c r="C82" s="2">
        <v>377729.14595816098</v>
      </c>
      <c r="D82" s="2">
        <v>213406.25680535901</v>
      </c>
      <c r="E82" s="2">
        <v>119799.526675859</v>
      </c>
      <c r="F82" s="2">
        <v>25285.972759108401</v>
      </c>
      <c r="G82" s="2">
        <v>0</v>
      </c>
      <c r="H82" s="2">
        <v>21816.876778965099</v>
      </c>
      <c r="I82" s="2">
        <v>0</v>
      </c>
      <c r="J82" s="2">
        <v>0</v>
      </c>
      <c r="K82" s="2">
        <v>0</v>
      </c>
      <c r="L82" s="2">
        <v>-2579.4870611298802</v>
      </c>
      <c r="M82" s="2">
        <v>0</v>
      </c>
    </row>
    <row r="83" spans="1:13" x14ac:dyDescent="0.3">
      <c r="A83" s="1">
        <v>2006</v>
      </c>
      <c r="B83" s="1">
        <v>7</v>
      </c>
      <c r="C83" s="2">
        <v>395341.42144503602</v>
      </c>
      <c r="D83" s="2">
        <v>213406.25680535901</v>
      </c>
      <c r="E83" s="2">
        <v>120078.556966513</v>
      </c>
      <c r="F83" s="2">
        <v>25332.664835511001</v>
      </c>
      <c r="G83" s="2">
        <v>0</v>
      </c>
      <c r="H83" s="2">
        <v>35040.9737298119</v>
      </c>
      <c r="I83" s="2">
        <v>0</v>
      </c>
      <c r="J83" s="2">
        <v>0</v>
      </c>
      <c r="K83" s="2">
        <v>0</v>
      </c>
      <c r="L83" s="2">
        <v>1482.9691078414901</v>
      </c>
      <c r="M83" s="2">
        <v>0</v>
      </c>
    </row>
    <row r="84" spans="1:13" x14ac:dyDescent="0.3">
      <c r="A84" s="1">
        <v>2006</v>
      </c>
      <c r="B84" s="1">
        <v>8</v>
      </c>
      <c r="C84" s="2">
        <v>398437.62307406298</v>
      </c>
      <c r="D84" s="2">
        <v>213406.25680535901</v>
      </c>
      <c r="E84" s="2">
        <v>120644.636474541</v>
      </c>
      <c r="F84" s="2">
        <v>29621.242116734</v>
      </c>
      <c r="G84" s="2">
        <v>0</v>
      </c>
      <c r="H84" s="2">
        <v>35105.679004874997</v>
      </c>
      <c r="I84" s="2">
        <v>0</v>
      </c>
      <c r="J84" s="2">
        <v>0</v>
      </c>
      <c r="K84" s="2">
        <v>0</v>
      </c>
      <c r="L84" s="2">
        <v>-340.19132744637301</v>
      </c>
      <c r="M84" s="2">
        <v>0</v>
      </c>
    </row>
    <row r="85" spans="1:13" x14ac:dyDescent="0.3">
      <c r="A85" s="1">
        <v>2006</v>
      </c>
      <c r="B85" s="1">
        <v>9</v>
      </c>
      <c r="C85" s="2">
        <v>399007.91259558598</v>
      </c>
      <c r="D85" s="2">
        <v>213406.25680535901</v>
      </c>
      <c r="E85" s="2">
        <v>121276.876316739</v>
      </c>
      <c r="F85" s="2">
        <v>25168.3085948587</v>
      </c>
      <c r="G85" s="2">
        <v>0</v>
      </c>
      <c r="H85" s="2">
        <v>41048.7338867746</v>
      </c>
      <c r="I85" s="2">
        <v>0</v>
      </c>
      <c r="J85" s="2">
        <v>0</v>
      </c>
      <c r="K85" s="2">
        <v>0</v>
      </c>
      <c r="L85" s="2">
        <v>-1892.26300814562</v>
      </c>
      <c r="M85" s="2">
        <v>0</v>
      </c>
    </row>
    <row r="86" spans="1:13" x14ac:dyDescent="0.3">
      <c r="A86" s="1">
        <v>2006</v>
      </c>
      <c r="B86" s="1">
        <v>10</v>
      </c>
      <c r="C86" s="2">
        <v>389845.00576559501</v>
      </c>
      <c r="D86" s="2">
        <v>213406.25680535901</v>
      </c>
      <c r="E86" s="2">
        <v>121698.436220665</v>
      </c>
      <c r="F86" s="2">
        <v>17898.527617255499</v>
      </c>
      <c r="G86" s="2">
        <v>241.458048411513</v>
      </c>
      <c r="H86" s="2">
        <v>34877.916254124</v>
      </c>
      <c r="I86" s="2">
        <v>0</v>
      </c>
      <c r="J86" s="2">
        <v>0</v>
      </c>
      <c r="K86" s="2">
        <v>0</v>
      </c>
      <c r="L86" s="2">
        <v>1722.4108197790899</v>
      </c>
      <c r="M86" s="2">
        <v>0</v>
      </c>
    </row>
    <row r="87" spans="1:13" x14ac:dyDescent="0.3">
      <c r="A87" s="1">
        <v>2006</v>
      </c>
      <c r="B87" s="1">
        <v>11</v>
      </c>
      <c r="C87" s="2">
        <v>368585.29225645901</v>
      </c>
      <c r="D87" s="2">
        <v>213406.25680535901</v>
      </c>
      <c r="E87" s="2">
        <v>121756.32379455899</v>
      </c>
      <c r="F87" s="2">
        <v>6294.9566414687897</v>
      </c>
      <c r="G87" s="2">
        <v>2214.2395544924002</v>
      </c>
      <c r="H87" s="2">
        <v>24803.547880618498</v>
      </c>
      <c r="I87" s="2">
        <v>0</v>
      </c>
      <c r="J87" s="2">
        <v>0</v>
      </c>
      <c r="K87" s="2">
        <v>0</v>
      </c>
      <c r="L87" s="2">
        <v>109.967579961347</v>
      </c>
      <c r="M87" s="2">
        <v>0</v>
      </c>
    </row>
    <row r="88" spans="1:13" x14ac:dyDescent="0.3">
      <c r="A88" s="1">
        <v>2006</v>
      </c>
      <c r="B88" s="1">
        <v>12</v>
      </c>
      <c r="C88" s="2">
        <v>362848.93507708999</v>
      </c>
      <c r="D88" s="2">
        <v>213406.25680535901</v>
      </c>
      <c r="E88" s="2">
        <v>121573.89544769999</v>
      </c>
      <c r="F88" s="2">
        <v>5610.4660935843604</v>
      </c>
      <c r="G88" s="2">
        <v>849.39971993927304</v>
      </c>
      <c r="H88" s="2">
        <v>8723.46942731542</v>
      </c>
      <c r="I88" s="2">
        <v>0</v>
      </c>
      <c r="J88" s="2">
        <v>0</v>
      </c>
      <c r="K88" s="2">
        <v>12257.0545319552</v>
      </c>
      <c r="L88" s="2">
        <v>428.393051236926</v>
      </c>
      <c r="M88" s="2">
        <v>0</v>
      </c>
    </row>
    <row r="89" spans="1:13" x14ac:dyDescent="0.3">
      <c r="A89" s="1">
        <v>2007</v>
      </c>
      <c r="B89" s="1">
        <v>1</v>
      </c>
      <c r="C89" s="2">
        <v>402234.02712671302</v>
      </c>
      <c r="D89" s="2">
        <v>213406.25680535901</v>
      </c>
      <c r="E89" s="2">
        <v>121348.096744243</v>
      </c>
      <c r="F89" s="2">
        <v>4959.94826641283</v>
      </c>
      <c r="G89" s="2">
        <v>1099.51042209608</v>
      </c>
      <c r="H89" s="2">
        <v>7774.9112865935904</v>
      </c>
      <c r="I89" s="2">
        <v>53216.915241784598</v>
      </c>
      <c r="J89" s="2">
        <v>0</v>
      </c>
      <c r="K89" s="2">
        <v>0</v>
      </c>
      <c r="L89" s="2">
        <v>428.38836022367502</v>
      </c>
      <c r="M89" s="2">
        <v>0</v>
      </c>
    </row>
    <row r="90" spans="1:13" x14ac:dyDescent="0.3">
      <c r="A90" s="1">
        <v>2007</v>
      </c>
      <c r="B90" s="1">
        <v>2</v>
      </c>
      <c r="C90" s="2">
        <v>347941.67553130502</v>
      </c>
      <c r="D90" s="2">
        <v>213406.25680535901</v>
      </c>
      <c r="E90" s="2">
        <v>121250.31588188</v>
      </c>
      <c r="F90" s="2">
        <v>1886.03846283491</v>
      </c>
      <c r="G90" s="2">
        <v>4862.3248970723698</v>
      </c>
      <c r="H90" s="2">
        <v>6873.4321024684295</v>
      </c>
      <c r="I90" s="2">
        <v>0</v>
      </c>
      <c r="J90" s="2">
        <v>0</v>
      </c>
      <c r="K90" s="2">
        <v>0</v>
      </c>
      <c r="L90" s="2">
        <v>-336.69261830911302</v>
      </c>
      <c r="M90" s="2">
        <v>0</v>
      </c>
    </row>
    <row r="91" spans="1:13" x14ac:dyDescent="0.3">
      <c r="A91" s="1">
        <v>2007</v>
      </c>
      <c r="B91" s="1">
        <v>3</v>
      </c>
      <c r="C91" s="2">
        <v>342992.25005930301</v>
      </c>
      <c r="D91" s="2">
        <v>213406.25680535901</v>
      </c>
      <c r="E91" s="2">
        <v>121258.15329978699</v>
      </c>
      <c r="F91" s="2">
        <v>5766.5785432581797</v>
      </c>
      <c r="G91" s="2">
        <v>1001.04873430849</v>
      </c>
      <c r="H91" s="2">
        <v>2613.6476875625299</v>
      </c>
      <c r="I91" s="2">
        <v>0</v>
      </c>
      <c r="J91" s="2">
        <v>0</v>
      </c>
      <c r="K91" s="2">
        <v>0</v>
      </c>
      <c r="L91" s="2">
        <v>-1053.4350109721399</v>
      </c>
      <c r="M91" s="2">
        <v>0</v>
      </c>
    </row>
    <row r="92" spans="1:13" x14ac:dyDescent="0.3">
      <c r="A92" s="1">
        <v>2007</v>
      </c>
      <c r="B92" s="1">
        <v>4</v>
      </c>
      <c r="C92" s="2">
        <v>351556.920662141</v>
      </c>
      <c r="D92" s="2">
        <v>213406.25680535901</v>
      </c>
      <c r="E92" s="2">
        <v>121313.56178447101</v>
      </c>
      <c r="F92" s="2">
        <v>8792.8596127082692</v>
      </c>
      <c r="G92" s="2">
        <v>790.65919007963805</v>
      </c>
      <c r="H92" s="2">
        <v>7991.2498985201</v>
      </c>
      <c r="I92" s="2">
        <v>0</v>
      </c>
      <c r="J92" s="2">
        <v>0</v>
      </c>
      <c r="K92" s="2">
        <v>0</v>
      </c>
      <c r="L92" s="2">
        <v>-737.66662899655103</v>
      </c>
      <c r="M92" s="2">
        <v>0</v>
      </c>
    </row>
    <row r="93" spans="1:13" x14ac:dyDescent="0.3">
      <c r="A93" s="1">
        <v>2007</v>
      </c>
      <c r="B93" s="1">
        <v>5</v>
      </c>
      <c r="C93" s="2">
        <v>358639.41162125499</v>
      </c>
      <c r="D93" s="2">
        <v>213406.25680535901</v>
      </c>
      <c r="E93" s="2">
        <v>121357.063554123</v>
      </c>
      <c r="F93" s="2">
        <v>14264.9866693393</v>
      </c>
      <c r="G93" s="2">
        <v>47.119739690778196</v>
      </c>
      <c r="H93" s="2">
        <v>12185.0310302121</v>
      </c>
      <c r="I93" s="2">
        <v>0</v>
      </c>
      <c r="J93" s="2">
        <v>0</v>
      </c>
      <c r="K93" s="2">
        <v>0</v>
      </c>
      <c r="L93" s="2">
        <v>-2621.0461774692499</v>
      </c>
      <c r="M93" s="2">
        <v>0</v>
      </c>
    </row>
    <row r="94" spans="1:13" x14ac:dyDescent="0.3">
      <c r="A94" s="1">
        <v>2007</v>
      </c>
      <c r="B94" s="1">
        <v>6</v>
      </c>
      <c r="C94" s="2">
        <v>378744.65513672098</v>
      </c>
      <c r="D94" s="2">
        <v>213406.25680535901</v>
      </c>
      <c r="E94" s="2">
        <v>121340.28517888801</v>
      </c>
      <c r="F94" s="2">
        <v>22612.361649860301</v>
      </c>
      <c r="G94" s="2">
        <v>0</v>
      </c>
      <c r="H94" s="2">
        <v>19768.233870155502</v>
      </c>
      <c r="I94" s="2">
        <v>0</v>
      </c>
      <c r="J94" s="2">
        <v>0</v>
      </c>
      <c r="K94" s="2">
        <v>0</v>
      </c>
      <c r="L94" s="2">
        <v>1617.5176324583599</v>
      </c>
      <c r="M94" s="2">
        <v>0</v>
      </c>
    </row>
    <row r="95" spans="1:13" x14ac:dyDescent="0.3">
      <c r="A95" s="1">
        <v>2007</v>
      </c>
      <c r="B95" s="1">
        <v>7</v>
      </c>
      <c r="C95" s="2">
        <v>393703.141795656</v>
      </c>
      <c r="D95" s="2">
        <v>213406.25680535901</v>
      </c>
      <c r="E95" s="2">
        <v>121217.572649519</v>
      </c>
      <c r="F95" s="2">
        <v>27500.085321334001</v>
      </c>
      <c r="G95" s="2">
        <v>0</v>
      </c>
      <c r="H95" s="2">
        <v>31335.9180637549</v>
      </c>
      <c r="I95" s="2">
        <v>0</v>
      </c>
      <c r="J95" s="2">
        <v>0</v>
      </c>
      <c r="K95" s="2">
        <v>0</v>
      </c>
      <c r="L95" s="2">
        <v>243.30895568867001</v>
      </c>
      <c r="M95" s="2">
        <v>0</v>
      </c>
    </row>
    <row r="96" spans="1:13" x14ac:dyDescent="0.3">
      <c r="A96" s="1">
        <v>2007</v>
      </c>
      <c r="B96" s="1">
        <v>8</v>
      </c>
      <c r="C96" s="2">
        <v>404742.920959451</v>
      </c>
      <c r="D96" s="2">
        <v>213406.25680535901</v>
      </c>
      <c r="E96" s="2">
        <v>120949.86720088001</v>
      </c>
      <c r="F96" s="2">
        <v>31921.874989013399</v>
      </c>
      <c r="G96" s="2">
        <v>0</v>
      </c>
      <c r="H96" s="2">
        <v>38109.262257483599</v>
      </c>
      <c r="I96" s="2">
        <v>0</v>
      </c>
      <c r="J96" s="2">
        <v>0</v>
      </c>
      <c r="K96" s="2">
        <v>0</v>
      </c>
      <c r="L96" s="2">
        <v>355.65970671456301</v>
      </c>
      <c r="M96" s="2">
        <v>0</v>
      </c>
    </row>
    <row r="97" spans="1:13" x14ac:dyDescent="0.3">
      <c r="A97" s="1">
        <v>2007</v>
      </c>
      <c r="B97" s="1">
        <v>9</v>
      </c>
      <c r="C97" s="2">
        <v>401904.163944509</v>
      </c>
      <c r="D97" s="2">
        <v>213406.25680535901</v>
      </c>
      <c r="E97" s="2">
        <v>120578.765398724</v>
      </c>
      <c r="F97" s="2">
        <v>27053.145364871001</v>
      </c>
      <c r="G97" s="2">
        <v>0</v>
      </c>
      <c r="H97" s="2">
        <v>44236.921140138104</v>
      </c>
      <c r="I97" s="2">
        <v>0</v>
      </c>
      <c r="J97" s="2">
        <v>0</v>
      </c>
      <c r="K97" s="2">
        <v>0</v>
      </c>
      <c r="L97" s="2">
        <v>-3370.9247645832902</v>
      </c>
      <c r="M97" s="2">
        <v>0</v>
      </c>
    </row>
    <row r="98" spans="1:13" x14ac:dyDescent="0.3">
      <c r="A98" s="1">
        <v>2007</v>
      </c>
      <c r="B98" s="1">
        <v>10</v>
      </c>
      <c r="C98" s="2">
        <v>394759.41344180499</v>
      </c>
      <c r="D98" s="2">
        <v>213406.25680535901</v>
      </c>
      <c r="E98" s="2">
        <v>120175.36343022301</v>
      </c>
      <c r="F98" s="2">
        <v>22238.358584104601</v>
      </c>
      <c r="G98" s="2">
        <v>0</v>
      </c>
      <c r="H98" s="2">
        <v>37489.8986513286</v>
      </c>
      <c r="I98" s="2">
        <v>0</v>
      </c>
      <c r="J98" s="2">
        <v>0</v>
      </c>
      <c r="K98" s="2">
        <v>0</v>
      </c>
      <c r="L98" s="2">
        <v>1449.5359707899599</v>
      </c>
      <c r="M98" s="2">
        <v>0</v>
      </c>
    </row>
    <row r="99" spans="1:13" x14ac:dyDescent="0.3">
      <c r="A99" s="1">
        <v>2007</v>
      </c>
      <c r="B99" s="1">
        <v>11</v>
      </c>
      <c r="C99" s="2">
        <v>375056.298857018</v>
      </c>
      <c r="D99" s="2">
        <v>213406.25680535901</v>
      </c>
      <c r="E99" s="2">
        <v>119769.026345773</v>
      </c>
      <c r="F99" s="2">
        <v>7827.6053462615801</v>
      </c>
      <c r="G99" s="2">
        <v>846.21469954240104</v>
      </c>
      <c r="H99" s="2">
        <v>30817.629456594601</v>
      </c>
      <c r="I99" s="2">
        <v>0</v>
      </c>
      <c r="J99" s="2">
        <v>0</v>
      </c>
      <c r="K99" s="2">
        <v>0</v>
      </c>
      <c r="L99" s="2">
        <v>2389.5662034867601</v>
      </c>
      <c r="M99" s="2">
        <v>0</v>
      </c>
    </row>
    <row r="100" spans="1:13" x14ac:dyDescent="0.3">
      <c r="A100" s="1">
        <v>2007</v>
      </c>
      <c r="B100" s="1">
        <v>12</v>
      </c>
      <c r="C100" s="2">
        <v>363685.76187031</v>
      </c>
      <c r="D100" s="2">
        <v>213406.25680535901</v>
      </c>
      <c r="E100" s="2">
        <v>119440.852643285</v>
      </c>
      <c r="F100" s="2">
        <v>6606.4031428480002</v>
      </c>
      <c r="G100" s="2">
        <v>1074.85074937937</v>
      </c>
      <c r="H100" s="2">
        <v>10847.394162713599</v>
      </c>
      <c r="I100" s="2">
        <v>0</v>
      </c>
      <c r="J100" s="2">
        <v>0</v>
      </c>
      <c r="K100" s="2">
        <v>12257.0545319552</v>
      </c>
      <c r="L100" s="2">
        <v>52.9498347700574</v>
      </c>
      <c r="M100" s="2">
        <v>0</v>
      </c>
    </row>
    <row r="101" spans="1:13" x14ac:dyDescent="0.3">
      <c r="A101" s="1">
        <v>2008</v>
      </c>
      <c r="B101" s="1">
        <v>1</v>
      </c>
      <c r="C101" s="2">
        <v>349243.12593929202</v>
      </c>
      <c r="D101" s="2">
        <v>213406.25680535901</v>
      </c>
      <c r="E101" s="2">
        <v>119226.56195884899</v>
      </c>
      <c r="F101" s="2">
        <v>3231.6958880317902</v>
      </c>
      <c r="G101" s="2">
        <v>2977.0703310832801</v>
      </c>
      <c r="H101" s="2">
        <v>9155.0679573399302</v>
      </c>
      <c r="I101" s="2">
        <v>0</v>
      </c>
      <c r="J101" s="2">
        <v>0</v>
      </c>
      <c r="K101" s="2">
        <v>0</v>
      </c>
      <c r="L101" s="2">
        <v>1246.47299862868</v>
      </c>
      <c r="M101" s="2">
        <v>0</v>
      </c>
    </row>
    <row r="102" spans="1:13" x14ac:dyDescent="0.3">
      <c r="A102" s="1">
        <v>2008</v>
      </c>
      <c r="B102" s="1">
        <v>2</v>
      </c>
      <c r="C102" s="2">
        <v>352887.84451173601</v>
      </c>
      <c r="D102" s="2">
        <v>213406.25680535901</v>
      </c>
      <c r="E102" s="2">
        <v>119144.542898131</v>
      </c>
      <c r="F102" s="2">
        <v>5611.0478184534004</v>
      </c>
      <c r="G102" s="2">
        <v>721.58693836805696</v>
      </c>
      <c r="H102" s="2">
        <v>4478.4423282458702</v>
      </c>
      <c r="I102" s="2">
        <v>0</v>
      </c>
      <c r="J102" s="2">
        <v>0</v>
      </c>
      <c r="K102" s="2">
        <v>0</v>
      </c>
      <c r="L102" s="2">
        <v>9525.9677231785608</v>
      </c>
      <c r="M102" s="2">
        <v>0</v>
      </c>
    </row>
    <row r="103" spans="1:13" x14ac:dyDescent="0.3">
      <c r="A103" s="1">
        <v>2008</v>
      </c>
      <c r="B103" s="1">
        <v>3</v>
      </c>
      <c r="C103" s="2">
        <v>344717.26422744401</v>
      </c>
      <c r="D103" s="2">
        <v>213406.25680535901</v>
      </c>
      <c r="E103" s="2">
        <v>119005.65662754999</v>
      </c>
      <c r="F103" s="2">
        <v>5093.1997392230396</v>
      </c>
      <c r="G103" s="2">
        <v>1658.42302067028</v>
      </c>
      <c r="H103" s="2">
        <v>7775.7174333868397</v>
      </c>
      <c r="I103" s="2">
        <v>0</v>
      </c>
      <c r="J103" s="2">
        <v>0</v>
      </c>
      <c r="K103" s="2">
        <v>0</v>
      </c>
      <c r="L103" s="2">
        <v>-2221.9893987453502</v>
      </c>
      <c r="M103" s="2">
        <v>0</v>
      </c>
    </row>
    <row r="104" spans="1:13" x14ac:dyDescent="0.3">
      <c r="A104" s="1">
        <v>2008</v>
      </c>
      <c r="B104" s="1">
        <v>4</v>
      </c>
      <c r="C104" s="2">
        <v>348111.76438602502</v>
      </c>
      <c r="D104" s="2">
        <v>213406.25680535901</v>
      </c>
      <c r="E104" s="2">
        <v>118544.87131476399</v>
      </c>
      <c r="F104" s="2">
        <v>9942.1238308041702</v>
      </c>
      <c r="G104" s="2">
        <v>552.39519854601201</v>
      </c>
      <c r="H104" s="2">
        <v>7058.0902685862302</v>
      </c>
      <c r="I104" s="2">
        <v>0</v>
      </c>
      <c r="J104" s="2">
        <v>0</v>
      </c>
      <c r="K104" s="2">
        <v>0</v>
      </c>
      <c r="L104" s="2">
        <v>-1391.9730320347001</v>
      </c>
      <c r="M104" s="2">
        <v>0</v>
      </c>
    </row>
    <row r="105" spans="1:13" x14ac:dyDescent="0.3">
      <c r="A105" s="1">
        <v>2008</v>
      </c>
      <c r="B105" s="1">
        <v>5</v>
      </c>
      <c r="C105" s="2">
        <v>361970.09155064198</v>
      </c>
      <c r="D105" s="2">
        <v>213406.25680535901</v>
      </c>
      <c r="E105" s="2">
        <v>117656.14321614501</v>
      </c>
      <c r="F105" s="2">
        <v>19358.643274200102</v>
      </c>
      <c r="G105" s="2">
        <v>8.2261170747523096</v>
      </c>
      <c r="H105" s="2">
        <v>13777.6665067494</v>
      </c>
      <c r="I105" s="2">
        <v>0</v>
      </c>
      <c r="J105" s="2">
        <v>0</v>
      </c>
      <c r="K105" s="2">
        <v>0</v>
      </c>
      <c r="L105" s="2">
        <v>-2236.8443688856801</v>
      </c>
      <c r="M105" s="2">
        <v>0</v>
      </c>
    </row>
    <row r="106" spans="1:13" x14ac:dyDescent="0.3">
      <c r="A106" s="1">
        <v>2008</v>
      </c>
      <c r="B106" s="1">
        <v>6</v>
      </c>
      <c r="C106" s="2">
        <v>380961.60583766497</v>
      </c>
      <c r="D106" s="2">
        <v>213406.25680535901</v>
      </c>
      <c r="E106" s="2">
        <v>116581.41225398501</v>
      </c>
      <c r="F106" s="2">
        <v>25520.042937234401</v>
      </c>
      <c r="G106" s="2">
        <v>0</v>
      </c>
      <c r="H106" s="2">
        <v>26826.9572572285</v>
      </c>
      <c r="I106" s="2">
        <v>0</v>
      </c>
      <c r="J106" s="2">
        <v>0</v>
      </c>
      <c r="K106" s="2">
        <v>0</v>
      </c>
      <c r="L106" s="2">
        <v>-1373.0634161416699</v>
      </c>
      <c r="M106" s="2">
        <v>0</v>
      </c>
    </row>
    <row r="107" spans="1:13" x14ac:dyDescent="0.3">
      <c r="A107" s="1">
        <v>2008</v>
      </c>
      <c r="B107" s="1">
        <v>7</v>
      </c>
      <c r="C107" s="2">
        <v>389746.14703401702</v>
      </c>
      <c r="D107" s="2">
        <v>213406.25680535901</v>
      </c>
      <c r="E107" s="2">
        <v>115787.874413164</v>
      </c>
      <c r="F107" s="2">
        <v>24824.591880310301</v>
      </c>
      <c r="G107" s="2">
        <v>0</v>
      </c>
      <c r="H107" s="2">
        <v>35365.345152686597</v>
      </c>
      <c r="I107" s="2">
        <v>0</v>
      </c>
      <c r="J107" s="2">
        <v>0</v>
      </c>
      <c r="K107" s="2">
        <v>0</v>
      </c>
      <c r="L107" s="2">
        <v>362.07878249738098</v>
      </c>
      <c r="M107" s="2">
        <v>0</v>
      </c>
    </row>
    <row r="108" spans="1:13" x14ac:dyDescent="0.3">
      <c r="A108" s="1">
        <v>2008</v>
      </c>
      <c r="B108" s="1">
        <v>8</v>
      </c>
      <c r="C108" s="2">
        <v>391057.38896658598</v>
      </c>
      <c r="D108" s="2">
        <v>213406.25680535901</v>
      </c>
      <c r="E108" s="2">
        <v>115489.39714687099</v>
      </c>
      <c r="F108" s="2">
        <v>28677.0943364862</v>
      </c>
      <c r="G108" s="2">
        <v>0</v>
      </c>
      <c r="H108" s="2">
        <v>34401.5980804184</v>
      </c>
      <c r="I108" s="2">
        <v>0</v>
      </c>
      <c r="J108" s="2">
        <v>0</v>
      </c>
      <c r="K108" s="2">
        <v>0</v>
      </c>
      <c r="L108" s="2">
        <v>-916.95740254863597</v>
      </c>
      <c r="M108" s="2">
        <v>0</v>
      </c>
    </row>
    <row r="109" spans="1:13" x14ac:dyDescent="0.3">
      <c r="A109" s="1">
        <v>2008</v>
      </c>
      <c r="B109" s="1">
        <v>9</v>
      </c>
      <c r="C109" s="2">
        <v>391729.933881114</v>
      </c>
      <c r="D109" s="2">
        <v>213406.25680535901</v>
      </c>
      <c r="E109" s="2">
        <v>115401.53213305101</v>
      </c>
      <c r="F109" s="2">
        <v>28527.9827408653</v>
      </c>
      <c r="G109" s="2">
        <v>0</v>
      </c>
      <c r="H109" s="2">
        <v>39740.346114633001</v>
      </c>
      <c r="I109" s="2">
        <v>0</v>
      </c>
      <c r="J109" s="2">
        <v>0</v>
      </c>
      <c r="K109" s="2">
        <v>0</v>
      </c>
      <c r="L109" s="2">
        <v>-5346.18391279364</v>
      </c>
      <c r="M109" s="2">
        <v>0</v>
      </c>
    </row>
    <row r="110" spans="1:13" x14ac:dyDescent="0.3">
      <c r="A110" s="1">
        <v>2008</v>
      </c>
      <c r="B110" s="1">
        <v>10</v>
      </c>
      <c r="C110" s="2">
        <v>390135.13223250501</v>
      </c>
      <c r="D110" s="2">
        <v>213406.25680535901</v>
      </c>
      <c r="E110" s="2">
        <v>115077.953025771</v>
      </c>
      <c r="F110" s="2">
        <v>16286.402019490901</v>
      </c>
      <c r="G110" s="2">
        <v>206.397306140963</v>
      </c>
      <c r="H110" s="2">
        <v>39533.709195629002</v>
      </c>
      <c r="I110" s="2">
        <v>0</v>
      </c>
      <c r="J110" s="2">
        <v>0</v>
      </c>
      <c r="K110" s="2">
        <v>0</v>
      </c>
      <c r="L110" s="2">
        <v>5624.4138801136896</v>
      </c>
      <c r="M110" s="2">
        <v>0</v>
      </c>
    </row>
    <row r="111" spans="1:13" x14ac:dyDescent="0.3">
      <c r="A111" s="1">
        <v>2008</v>
      </c>
      <c r="B111" s="1">
        <v>11</v>
      </c>
      <c r="C111" s="2">
        <v>348261.91397994501</v>
      </c>
      <c r="D111" s="2">
        <v>213406.25680535901</v>
      </c>
      <c r="E111" s="2">
        <v>114191.46450763701</v>
      </c>
      <c r="F111" s="2">
        <v>4762.6718963461899</v>
      </c>
      <c r="G111" s="2">
        <v>2834.67779620788</v>
      </c>
      <c r="H111" s="2">
        <v>22569.485095746099</v>
      </c>
      <c r="I111" s="2">
        <v>0</v>
      </c>
      <c r="J111" s="2">
        <v>0</v>
      </c>
      <c r="K111" s="2">
        <v>0</v>
      </c>
      <c r="L111" s="2">
        <v>-9502.6421213510293</v>
      </c>
      <c r="M111" s="2">
        <v>0</v>
      </c>
    </row>
    <row r="112" spans="1:13" x14ac:dyDescent="0.3">
      <c r="A112" s="1">
        <v>2008</v>
      </c>
      <c r="B112" s="1">
        <v>12</v>
      </c>
      <c r="C112" s="2">
        <v>354548.29179558798</v>
      </c>
      <c r="D112" s="2">
        <v>213406.25680535901</v>
      </c>
      <c r="E112" s="2">
        <v>113058.560498035</v>
      </c>
      <c r="F112" s="2">
        <v>3260.53536066591</v>
      </c>
      <c r="G112" s="2">
        <v>1629.55719759409</v>
      </c>
      <c r="H112" s="2">
        <v>6600.0490625168504</v>
      </c>
      <c r="I112" s="2">
        <v>0</v>
      </c>
      <c r="J112" s="2">
        <v>0</v>
      </c>
      <c r="K112" s="2">
        <v>12257.0545319552</v>
      </c>
      <c r="L112" s="2">
        <v>4336.2783394621201</v>
      </c>
      <c r="M112" s="2">
        <v>0</v>
      </c>
    </row>
    <row r="113" spans="1:13" x14ac:dyDescent="0.3">
      <c r="A113" s="1">
        <v>2009</v>
      </c>
      <c r="B113" s="1">
        <v>1</v>
      </c>
      <c r="C113" s="2">
        <v>338629.02097737801</v>
      </c>
      <c r="D113" s="2">
        <v>213406.25680535901</v>
      </c>
      <c r="E113" s="2">
        <v>112014.818824072</v>
      </c>
      <c r="F113" s="2">
        <v>2190.1621925753898</v>
      </c>
      <c r="G113" s="2">
        <v>4750.4127218591602</v>
      </c>
      <c r="H113" s="2">
        <v>4518.4076961034198</v>
      </c>
      <c r="I113" s="2">
        <v>0</v>
      </c>
      <c r="J113" s="2">
        <v>0</v>
      </c>
      <c r="K113" s="2">
        <v>0</v>
      </c>
      <c r="L113" s="2">
        <v>1748.9627374090501</v>
      </c>
      <c r="M113" s="2">
        <v>0</v>
      </c>
    </row>
    <row r="114" spans="1:13" x14ac:dyDescent="0.3">
      <c r="A114" s="1">
        <v>2009</v>
      </c>
      <c r="B114" s="1">
        <v>2</v>
      </c>
      <c r="C114" s="2">
        <v>339112.680324635</v>
      </c>
      <c r="D114" s="2">
        <v>213406.25680535901</v>
      </c>
      <c r="E114" s="2">
        <v>111399.505441696</v>
      </c>
      <c r="F114" s="2">
        <v>1622.73599494367</v>
      </c>
      <c r="G114" s="2">
        <v>4546.9365433817202</v>
      </c>
      <c r="H114" s="2">
        <v>3035.0984154412899</v>
      </c>
      <c r="I114" s="2">
        <v>0</v>
      </c>
      <c r="J114" s="2">
        <v>0</v>
      </c>
      <c r="K114" s="2">
        <v>0</v>
      </c>
      <c r="L114" s="2">
        <v>5102.1471238132199</v>
      </c>
      <c r="M114" s="2">
        <v>0</v>
      </c>
    </row>
    <row r="115" spans="1:13" x14ac:dyDescent="0.3">
      <c r="A115" s="1">
        <v>2009</v>
      </c>
      <c r="B115" s="1">
        <v>3</v>
      </c>
      <c r="C115" s="2">
        <v>326402.07596309599</v>
      </c>
      <c r="D115" s="2">
        <v>213406.25680535901</v>
      </c>
      <c r="E115" s="2">
        <v>111074.08778522001</v>
      </c>
      <c r="F115" s="2">
        <v>4462.2852009324997</v>
      </c>
      <c r="G115" s="2">
        <v>1624.6120947894699</v>
      </c>
      <c r="H115" s="2">
        <v>2248.7665359347802</v>
      </c>
      <c r="I115" s="2">
        <v>0</v>
      </c>
      <c r="J115" s="2">
        <v>0</v>
      </c>
      <c r="K115" s="2">
        <v>0</v>
      </c>
      <c r="L115" s="2">
        <v>-6413.9324591405502</v>
      </c>
      <c r="M115" s="2">
        <v>0</v>
      </c>
    </row>
    <row r="116" spans="1:13" x14ac:dyDescent="0.3">
      <c r="A116" s="1">
        <v>2009</v>
      </c>
      <c r="B116" s="1">
        <v>4</v>
      </c>
      <c r="C116" s="2">
        <v>338451.82786664902</v>
      </c>
      <c r="D116" s="2">
        <v>213406.25680535901</v>
      </c>
      <c r="E116" s="2">
        <v>110703.472830748</v>
      </c>
      <c r="F116" s="2">
        <v>11294.2633337934</v>
      </c>
      <c r="G116" s="2">
        <v>558.10796751347596</v>
      </c>
      <c r="H116" s="2">
        <v>6183.77706843333</v>
      </c>
      <c r="I116" s="2">
        <v>0</v>
      </c>
      <c r="J116" s="2">
        <v>0</v>
      </c>
      <c r="K116" s="2">
        <v>0</v>
      </c>
      <c r="L116" s="2">
        <v>-3694.0501391981402</v>
      </c>
      <c r="M116" s="2">
        <v>0</v>
      </c>
    </row>
    <row r="117" spans="1:13" x14ac:dyDescent="0.3">
      <c r="A117" s="1">
        <v>2009</v>
      </c>
      <c r="B117" s="1">
        <v>5</v>
      </c>
      <c r="C117" s="2">
        <v>354243.55513079802</v>
      </c>
      <c r="D117" s="2">
        <v>213406.25680535901</v>
      </c>
      <c r="E117" s="2">
        <v>110144.845523845</v>
      </c>
      <c r="F117" s="2">
        <v>17297.502262444799</v>
      </c>
      <c r="G117" s="2">
        <v>0</v>
      </c>
      <c r="H117" s="2">
        <v>15651.4439269287</v>
      </c>
      <c r="I117" s="2">
        <v>0</v>
      </c>
      <c r="J117" s="2">
        <v>0</v>
      </c>
      <c r="K117" s="2">
        <v>0</v>
      </c>
      <c r="L117" s="2">
        <v>-2256.4933877794501</v>
      </c>
      <c r="M117" s="2">
        <v>0</v>
      </c>
    </row>
    <row r="118" spans="1:13" x14ac:dyDescent="0.3">
      <c r="A118" s="1">
        <v>2009</v>
      </c>
      <c r="B118" s="1">
        <v>6</v>
      </c>
      <c r="C118" s="2">
        <v>372409.88158828201</v>
      </c>
      <c r="D118" s="2">
        <v>213406.25680535901</v>
      </c>
      <c r="E118" s="2">
        <v>109469.932355403</v>
      </c>
      <c r="F118" s="2">
        <v>26004.470078284601</v>
      </c>
      <c r="G118" s="2">
        <v>0</v>
      </c>
      <c r="H118" s="2">
        <v>23970.654724025098</v>
      </c>
      <c r="I118" s="2">
        <v>0</v>
      </c>
      <c r="J118" s="2">
        <v>0</v>
      </c>
      <c r="K118" s="2">
        <v>0</v>
      </c>
      <c r="L118" s="2">
        <v>-441.43237478990301</v>
      </c>
      <c r="M118" s="2">
        <v>0</v>
      </c>
    </row>
    <row r="119" spans="1:13" x14ac:dyDescent="0.3">
      <c r="A119" s="1">
        <v>2009</v>
      </c>
      <c r="B119" s="1">
        <v>7</v>
      </c>
      <c r="C119" s="2">
        <v>387270.43091086001</v>
      </c>
      <c r="D119" s="2">
        <v>213406.25680535901</v>
      </c>
      <c r="E119" s="2">
        <v>108903.604164549</v>
      </c>
      <c r="F119" s="2">
        <v>28483.7546731652</v>
      </c>
      <c r="G119" s="2">
        <v>0</v>
      </c>
      <c r="H119" s="2">
        <v>36036.658013981898</v>
      </c>
      <c r="I119" s="2">
        <v>0</v>
      </c>
      <c r="J119" s="2">
        <v>0</v>
      </c>
      <c r="K119" s="2">
        <v>0</v>
      </c>
      <c r="L119" s="2">
        <v>440.15725380455802</v>
      </c>
      <c r="M119" s="2">
        <v>0</v>
      </c>
    </row>
    <row r="120" spans="1:13" x14ac:dyDescent="0.3">
      <c r="A120" s="1">
        <v>2009</v>
      </c>
      <c r="B120" s="1">
        <v>8</v>
      </c>
      <c r="C120" s="2">
        <v>392266.60569736297</v>
      </c>
      <c r="D120" s="2">
        <v>213406.25680535901</v>
      </c>
      <c r="E120" s="2">
        <v>108562.684833725</v>
      </c>
      <c r="F120" s="2">
        <v>31851.143097952801</v>
      </c>
      <c r="G120" s="2">
        <v>0</v>
      </c>
      <c r="H120" s="2">
        <v>39472.418511930096</v>
      </c>
      <c r="I120" s="2">
        <v>0</v>
      </c>
      <c r="J120" s="2">
        <v>0</v>
      </c>
      <c r="K120" s="2">
        <v>0</v>
      </c>
      <c r="L120" s="2">
        <v>-1025.8975516043099</v>
      </c>
      <c r="M120" s="2">
        <v>0</v>
      </c>
    </row>
    <row r="121" spans="1:13" x14ac:dyDescent="0.3">
      <c r="A121" s="1">
        <v>2009</v>
      </c>
      <c r="B121" s="1">
        <v>9</v>
      </c>
      <c r="C121" s="2">
        <v>389043.68491819699</v>
      </c>
      <c r="D121" s="2">
        <v>213406.25680535901</v>
      </c>
      <c r="E121" s="2">
        <v>108488.90348581701</v>
      </c>
      <c r="F121" s="2">
        <v>27754.923664919701</v>
      </c>
      <c r="G121" s="2">
        <v>0</v>
      </c>
      <c r="H121" s="2">
        <v>44138.901801110602</v>
      </c>
      <c r="I121" s="2">
        <v>0</v>
      </c>
      <c r="J121" s="2">
        <v>0</v>
      </c>
      <c r="K121" s="2">
        <v>0</v>
      </c>
      <c r="L121" s="2">
        <v>-4745.30083900923</v>
      </c>
      <c r="M121" s="2">
        <v>0</v>
      </c>
    </row>
    <row r="122" spans="1:13" x14ac:dyDescent="0.3">
      <c r="A122" s="1">
        <v>2009</v>
      </c>
      <c r="B122" s="1">
        <v>10</v>
      </c>
      <c r="C122" s="2">
        <v>386486.88241686398</v>
      </c>
      <c r="D122" s="2">
        <v>213406.25680535901</v>
      </c>
      <c r="E122" s="2">
        <v>108658.210711479</v>
      </c>
      <c r="F122" s="2">
        <v>22719.985136919298</v>
      </c>
      <c r="G122" s="2">
        <v>296.02198452052397</v>
      </c>
      <c r="H122" s="2">
        <v>38462.413935214499</v>
      </c>
      <c r="I122" s="2">
        <v>0</v>
      </c>
      <c r="J122" s="2">
        <v>0</v>
      </c>
      <c r="K122" s="2">
        <v>0</v>
      </c>
      <c r="L122" s="2">
        <v>2943.9938433708198</v>
      </c>
      <c r="M122" s="2">
        <v>0</v>
      </c>
    </row>
    <row r="123" spans="1:13" x14ac:dyDescent="0.3">
      <c r="A123" s="1">
        <v>2009</v>
      </c>
      <c r="B123" s="1">
        <v>11</v>
      </c>
      <c r="C123" s="2">
        <v>365959.98374260898</v>
      </c>
      <c r="D123" s="2">
        <v>213406.25680535901</v>
      </c>
      <c r="E123" s="2">
        <v>109054.877409098</v>
      </c>
      <c r="F123" s="2">
        <v>11138.2454786246</v>
      </c>
      <c r="G123" s="2">
        <v>891.69513254610001</v>
      </c>
      <c r="H123" s="2">
        <v>31485.0612989658</v>
      </c>
      <c r="I123" s="2">
        <v>0</v>
      </c>
      <c r="J123" s="2">
        <v>0</v>
      </c>
      <c r="K123" s="2">
        <v>0</v>
      </c>
      <c r="L123" s="2">
        <v>-16.152381984633401</v>
      </c>
      <c r="M123" s="2">
        <v>0</v>
      </c>
    </row>
    <row r="124" spans="1:13" x14ac:dyDescent="0.3">
      <c r="A124" s="1">
        <v>2009</v>
      </c>
      <c r="B124" s="1">
        <v>12</v>
      </c>
      <c r="C124" s="2">
        <v>357715.85461680603</v>
      </c>
      <c r="D124" s="2">
        <v>213406.25680535901</v>
      </c>
      <c r="E124" s="2">
        <v>109579.309817389</v>
      </c>
      <c r="F124" s="2">
        <v>5759.0734901195101</v>
      </c>
      <c r="G124" s="2">
        <v>1913.1751912370501</v>
      </c>
      <c r="H124" s="2">
        <v>15435.2364028428</v>
      </c>
      <c r="I124" s="2">
        <v>0</v>
      </c>
      <c r="J124" s="2">
        <v>0</v>
      </c>
      <c r="K124" s="2">
        <v>12257.0545319552</v>
      </c>
      <c r="L124" s="2">
        <v>-634.25162209640303</v>
      </c>
      <c r="M124" s="2">
        <v>0</v>
      </c>
    </row>
    <row r="125" spans="1:13" x14ac:dyDescent="0.3">
      <c r="A125" s="1">
        <v>2010</v>
      </c>
      <c r="B125" s="1">
        <v>1</v>
      </c>
      <c r="C125" s="2">
        <v>348368.951460918</v>
      </c>
      <c r="D125" s="2">
        <v>213406.25680535901</v>
      </c>
      <c r="E125" s="2">
        <v>110176.928668126</v>
      </c>
      <c r="F125" s="2">
        <v>1621.3500536762999</v>
      </c>
      <c r="G125" s="2">
        <v>10417.782582872</v>
      </c>
      <c r="H125" s="2">
        <v>7980.84949303131</v>
      </c>
      <c r="I125" s="2">
        <v>0</v>
      </c>
      <c r="J125" s="2">
        <v>0</v>
      </c>
      <c r="K125" s="2">
        <v>0</v>
      </c>
      <c r="L125" s="2">
        <v>4765.7838578525098</v>
      </c>
      <c r="M125" s="2">
        <v>0</v>
      </c>
    </row>
    <row r="126" spans="1:13" x14ac:dyDescent="0.3">
      <c r="A126" s="1">
        <v>2010</v>
      </c>
      <c r="B126" s="1">
        <v>2</v>
      </c>
      <c r="C126" s="2">
        <v>333293.37351420999</v>
      </c>
      <c r="D126" s="2">
        <v>213406.25680535901</v>
      </c>
      <c r="E126" s="2">
        <v>110748.824688794</v>
      </c>
      <c r="F126" s="2">
        <v>902.72284791106699</v>
      </c>
      <c r="G126" s="2">
        <v>6001.1289401157001</v>
      </c>
      <c r="H126" s="2">
        <v>2246.8459164670699</v>
      </c>
      <c r="I126" s="2">
        <v>0</v>
      </c>
      <c r="J126" s="2">
        <v>0</v>
      </c>
      <c r="K126" s="2">
        <v>0</v>
      </c>
      <c r="L126" s="2">
        <v>-12.4056844370789</v>
      </c>
      <c r="M126" s="2">
        <v>0</v>
      </c>
    </row>
    <row r="127" spans="1:13" x14ac:dyDescent="0.3">
      <c r="A127" s="1">
        <v>2010</v>
      </c>
      <c r="B127" s="1">
        <v>3</v>
      </c>
      <c r="C127" s="2">
        <v>327359.07230111503</v>
      </c>
      <c r="D127" s="2">
        <v>213406.25680535901</v>
      </c>
      <c r="E127" s="2">
        <v>111202.552040771</v>
      </c>
      <c r="F127" s="2">
        <v>1269.5887407392099</v>
      </c>
      <c r="G127" s="2">
        <v>5769.2100484356297</v>
      </c>
      <c r="H127" s="2">
        <v>1250.9816371433899</v>
      </c>
      <c r="I127" s="2">
        <v>0</v>
      </c>
      <c r="J127" s="2">
        <v>0</v>
      </c>
      <c r="K127" s="2">
        <v>0</v>
      </c>
      <c r="L127" s="2">
        <v>-5539.5169713331898</v>
      </c>
      <c r="M127" s="2">
        <v>0</v>
      </c>
    </row>
    <row r="128" spans="1:13" x14ac:dyDescent="0.3">
      <c r="A128" s="1">
        <v>2010</v>
      </c>
      <c r="B128" s="1">
        <v>4</v>
      </c>
      <c r="C128" s="2">
        <v>327456.26359805802</v>
      </c>
      <c r="D128" s="2">
        <v>213406.25680535901</v>
      </c>
      <c r="E128" s="2">
        <v>111598.509677307</v>
      </c>
      <c r="F128" s="2">
        <v>7314.3940940948396</v>
      </c>
      <c r="G128" s="2">
        <v>429.26289371111699</v>
      </c>
      <c r="H128" s="2">
        <v>1759.3796424494899</v>
      </c>
      <c r="I128" s="2">
        <v>0</v>
      </c>
      <c r="J128" s="2">
        <v>0</v>
      </c>
      <c r="K128" s="2">
        <v>0</v>
      </c>
      <c r="L128" s="2">
        <v>-7051.53951486392</v>
      </c>
      <c r="M128" s="2">
        <v>0</v>
      </c>
    </row>
    <row r="129" spans="1:13" x14ac:dyDescent="0.3">
      <c r="A129" s="1">
        <v>2010</v>
      </c>
      <c r="B129" s="1">
        <v>5</v>
      </c>
      <c r="C129" s="2">
        <v>353576.93337192398</v>
      </c>
      <c r="D129" s="2">
        <v>213406.25680535901</v>
      </c>
      <c r="E129" s="2">
        <v>111851.218796495</v>
      </c>
      <c r="F129" s="2">
        <v>21040.468365836601</v>
      </c>
      <c r="G129" s="2">
        <v>0</v>
      </c>
      <c r="H129" s="2">
        <v>10136.1926528353</v>
      </c>
      <c r="I129" s="2">
        <v>0</v>
      </c>
      <c r="J129" s="2">
        <v>0</v>
      </c>
      <c r="K129" s="2">
        <v>0</v>
      </c>
      <c r="L129" s="2">
        <v>-2857.2032486018102</v>
      </c>
      <c r="M129" s="2">
        <v>0</v>
      </c>
    </row>
    <row r="130" spans="1:13" x14ac:dyDescent="0.3">
      <c r="A130" s="1">
        <v>2010</v>
      </c>
      <c r="B130" s="1">
        <v>6</v>
      </c>
      <c r="C130" s="2">
        <v>386561.51646700001</v>
      </c>
      <c r="D130" s="2">
        <v>213406.25680535901</v>
      </c>
      <c r="E130" s="2">
        <v>112004.846283989</v>
      </c>
      <c r="F130" s="2">
        <v>32334.2514378052</v>
      </c>
      <c r="G130" s="2">
        <v>0</v>
      </c>
      <c r="H130" s="2">
        <v>29157.608698468601</v>
      </c>
      <c r="I130" s="2">
        <v>0</v>
      </c>
      <c r="J130" s="2">
        <v>0</v>
      </c>
      <c r="K130" s="2">
        <v>0</v>
      </c>
      <c r="L130" s="2">
        <v>-341.446758621198</v>
      </c>
      <c r="M130" s="2">
        <v>0</v>
      </c>
    </row>
    <row r="131" spans="1:13" x14ac:dyDescent="0.3">
      <c r="A131" s="1">
        <v>2010</v>
      </c>
      <c r="B131" s="1">
        <v>7</v>
      </c>
      <c r="C131" s="2">
        <v>403002.19722612598</v>
      </c>
      <c r="D131" s="2">
        <v>213406.25680535901</v>
      </c>
      <c r="E131" s="2">
        <v>112088.733329184</v>
      </c>
      <c r="F131" s="2">
        <v>31550.397884241</v>
      </c>
      <c r="G131" s="2">
        <v>0</v>
      </c>
      <c r="H131" s="2">
        <v>44808.3870847773</v>
      </c>
      <c r="I131" s="2">
        <v>0</v>
      </c>
      <c r="J131" s="2">
        <v>0</v>
      </c>
      <c r="K131" s="2">
        <v>0</v>
      </c>
      <c r="L131" s="2">
        <v>1148.42212256481</v>
      </c>
      <c r="M131" s="2">
        <v>0</v>
      </c>
    </row>
    <row r="132" spans="1:13" x14ac:dyDescent="0.3">
      <c r="A132" s="1">
        <v>2010</v>
      </c>
      <c r="B132" s="1">
        <v>8</v>
      </c>
      <c r="C132" s="2">
        <v>398652.41146483098</v>
      </c>
      <c r="D132" s="2">
        <v>213406.25680535901</v>
      </c>
      <c r="E132" s="2">
        <v>112153.947335993</v>
      </c>
      <c r="F132" s="2">
        <v>32385.9718346277</v>
      </c>
      <c r="G132" s="2">
        <v>0</v>
      </c>
      <c r="H132" s="2">
        <v>43722.1329770105</v>
      </c>
      <c r="I132" s="2">
        <v>0</v>
      </c>
      <c r="J132" s="2">
        <v>0</v>
      </c>
      <c r="K132" s="2">
        <v>0</v>
      </c>
      <c r="L132" s="2">
        <v>-3015.89748815954</v>
      </c>
      <c r="M132" s="2">
        <v>0</v>
      </c>
    </row>
    <row r="133" spans="1:13" x14ac:dyDescent="0.3">
      <c r="A133" s="1">
        <v>2010</v>
      </c>
      <c r="B133" s="1">
        <v>9</v>
      </c>
      <c r="C133" s="2">
        <v>397315.27829694498</v>
      </c>
      <c r="D133" s="2">
        <v>213406.25680535901</v>
      </c>
      <c r="E133" s="2">
        <v>112261.286629579</v>
      </c>
      <c r="F133" s="2">
        <v>29504.348120657702</v>
      </c>
      <c r="G133" s="2">
        <v>0</v>
      </c>
      <c r="H133" s="2">
        <v>44880.060541188097</v>
      </c>
      <c r="I133" s="2">
        <v>0</v>
      </c>
      <c r="J133" s="2">
        <v>0</v>
      </c>
      <c r="K133" s="2">
        <v>0</v>
      </c>
      <c r="L133" s="2">
        <v>-2736.6737998386998</v>
      </c>
      <c r="M133" s="2">
        <v>0</v>
      </c>
    </row>
    <row r="134" spans="1:13" x14ac:dyDescent="0.3">
      <c r="A134" s="1">
        <v>2010</v>
      </c>
      <c r="B134" s="1">
        <v>10</v>
      </c>
      <c r="C134" s="2">
        <v>382547.02977174998</v>
      </c>
      <c r="D134" s="2">
        <v>213406.25680535901</v>
      </c>
      <c r="E134" s="2">
        <v>112470.20739296199</v>
      </c>
      <c r="F134" s="2">
        <v>15712.6435137606</v>
      </c>
      <c r="G134" s="2">
        <v>16.7767469691013</v>
      </c>
      <c r="H134" s="2">
        <v>40886.743700171799</v>
      </c>
      <c r="I134" s="2">
        <v>0</v>
      </c>
      <c r="J134" s="2">
        <v>0</v>
      </c>
      <c r="K134" s="2">
        <v>0</v>
      </c>
      <c r="L134" s="2">
        <v>54.401612527202801</v>
      </c>
      <c r="M134" s="2">
        <v>0</v>
      </c>
    </row>
    <row r="135" spans="1:13" x14ac:dyDescent="0.3">
      <c r="A135" s="1">
        <v>2010</v>
      </c>
      <c r="B135" s="1">
        <v>11</v>
      </c>
      <c r="C135" s="2">
        <v>356102.82466631499</v>
      </c>
      <c r="D135" s="2">
        <v>213406.25680535901</v>
      </c>
      <c r="E135" s="2">
        <v>112823.5533901</v>
      </c>
      <c r="F135" s="2">
        <v>7894.6378842220902</v>
      </c>
      <c r="G135" s="2">
        <v>1167.58013238696</v>
      </c>
      <c r="H135" s="2">
        <v>21774.377985646501</v>
      </c>
      <c r="I135" s="2">
        <v>0</v>
      </c>
      <c r="J135" s="2">
        <v>0</v>
      </c>
      <c r="K135" s="2">
        <v>0</v>
      </c>
      <c r="L135" s="2">
        <v>-963.58153139962803</v>
      </c>
      <c r="M135" s="2">
        <v>0</v>
      </c>
    </row>
    <row r="136" spans="1:13" x14ac:dyDescent="0.3">
      <c r="A136" s="1">
        <v>2010</v>
      </c>
      <c r="B136" s="1">
        <v>12</v>
      </c>
      <c r="C136" s="2">
        <v>358676.578696376</v>
      </c>
      <c r="D136" s="2">
        <v>213406.25680535901</v>
      </c>
      <c r="E136" s="2">
        <v>113183.9180335</v>
      </c>
      <c r="F136" s="2">
        <v>971.74350609733301</v>
      </c>
      <c r="G136" s="2">
        <v>10226.2253679063</v>
      </c>
      <c r="H136" s="2">
        <v>10940.286986102001</v>
      </c>
      <c r="I136" s="2">
        <v>0</v>
      </c>
      <c r="J136" s="2">
        <v>0</v>
      </c>
      <c r="K136" s="2">
        <v>12257.0545319552</v>
      </c>
      <c r="L136" s="2">
        <v>-2308.90653454425</v>
      </c>
      <c r="M136" s="2">
        <v>0</v>
      </c>
    </row>
    <row r="137" spans="1:13" x14ac:dyDescent="0.3">
      <c r="A137" s="1">
        <v>2011</v>
      </c>
      <c r="B137" s="1">
        <v>1</v>
      </c>
      <c r="C137" s="2">
        <v>327056.223380665</v>
      </c>
      <c r="D137" s="2">
        <v>213406.25680535901</v>
      </c>
      <c r="E137" s="2">
        <v>113419.44063395201</v>
      </c>
      <c r="F137" s="2">
        <v>1260.20919515732</v>
      </c>
      <c r="G137" s="2">
        <v>5069.1963652798004</v>
      </c>
      <c r="H137" s="2">
        <v>1346.6295718050401</v>
      </c>
      <c r="I137" s="2">
        <v>0</v>
      </c>
      <c r="J137" s="2">
        <v>0</v>
      </c>
      <c r="K137" s="2">
        <v>0</v>
      </c>
      <c r="L137" s="2">
        <v>-7445.5091908881404</v>
      </c>
      <c r="M137" s="2">
        <v>0</v>
      </c>
    </row>
    <row r="138" spans="1:13" x14ac:dyDescent="0.3">
      <c r="A138" s="1">
        <v>2011</v>
      </c>
      <c r="B138" s="1">
        <v>2</v>
      </c>
      <c r="C138" s="2">
        <v>334976.77284123801</v>
      </c>
      <c r="D138" s="2">
        <v>213406.25680535901</v>
      </c>
      <c r="E138" s="2">
        <v>113409.45733470201</v>
      </c>
      <c r="F138" s="2">
        <v>2978.6661283667199</v>
      </c>
      <c r="G138" s="2">
        <v>2497.0192470009101</v>
      </c>
      <c r="H138" s="2">
        <v>1746.38158959767</v>
      </c>
      <c r="I138" s="2">
        <v>0</v>
      </c>
      <c r="J138" s="2">
        <v>0</v>
      </c>
      <c r="K138" s="2">
        <v>0</v>
      </c>
      <c r="L138" s="2">
        <v>938.99173621181399</v>
      </c>
      <c r="M138" s="2">
        <v>0</v>
      </c>
    </row>
    <row r="139" spans="1:13" x14ac:dyDescent="0.3">
      <c r="A139" s="1">
        <v>2011</v>
      </c>
      <c r="B139" s="1">
        <v>3</v>
      </c>
      <c r="C139" s="2">
        <v>331220.665564186</v>
      </c>
      <c r="D139" s="2">
        <v>213406.25680535901</v>
      </c>
      <c r="E139" s="2">
        <v>113271.15844077501</v>
      </c>
      <c r="F139" s="2">
        <v>6434.5488342852605</v>
      </c>
      <c r="G139" s="2">
        <v>1082.4837839726499</v>
      </c>
      <c r="H139" s="2">
        <v>4127.7969627006396</v>
      </c>
      <c r="I139" s="2">
        <v>0</v>
      </c>
      <c r="J139" s="2">
        <v>0</v>
      </c>
      <c r="K139" s="2">
        <v>0</v>
      </c>
      <c r="L139" s="2">
        <v>-7101.57926290657</v>
      </c>
      <c r="M139" s="2">
        <v>0</v>
      </c>
    </row>
    <row r="140" spans="1:13" x14ac:dyDescent="0.3">
      <c r="A140" s="1">
        <v>2011</v>
      </c>
      <c r="B140" s="1">
        <v>4</v>
      </c>
      <c r="C140" s="2">
        <v>349215.57078543201</v>
      </c>
      <c r="D140" s="2">
        <v>213406.25680535901</v>
      </c>
      <c r="E140" s="2">
        <v>113114.916331644</v>
      </c>
      <c r="F140" s="2">
        <v>17359.506941891399</v>
      </c>
      <c r="G140" s="2">
        <v>33.770554386157798</v>
      </c>
      <c r="H140" s="2">
        <v>8916.9144811390706</v>
      </c>
      <c r="I140" s="2">
        <v>0</v>
      </c>
      <c r="J140" s="2">
        <v>0</v>
      </c>
      <c r="K140" s="2">
        <v>0</v>
      </c>
      <c r="L140" s="2">
        <v>-3615.79432898806</v>
      </c>
      <c r="M140" s="2">
        <v>0</v>
      </c>
    </row>
    <row r="141" spans="1:13" x14ac:dyDescent="0.3">
      <c r="A141" s="1">
        <v>2011</v>
      </c>
      <c r="B141" s="1">
        <v>5</v>
      </c>
      <c r="C141" s="2">
        <v>373492.40774819499</v>
      </c>
      <c r="D141" s="2">
        <v>213406.25680535901</v>
      </c>
      <c r="E141" s="2">
        <v>113059.706059355</v>
      </c>
      <c r="F141" s="2">
        <v>20205.210887294601</v>
      </c>
      <c r="G141" s="2">
        <v>0.17226135858035499</v>
      </c>
      <c r="H141" s="2">
        <v>24056.580006169101</v>
      </c>
      <c r="I141" s="2">
        <v>0</v>
      </c>
      <c r="J141" s="2">
        <v>0</v>
      </c>
      <c r="K141" s="2">
        <v>0</v>
      </c>
      <c r="L141" s="2">
        <v>2764.4817286581401</v>
      </c>
      <c r="M141" s="2">
        <v>0</v>
      </c>
    </row>
    <row r="142" spans="1:13" x14ac:dyDescent="0.3">
      <c r="A142" s="1">
        <v>2011</v>
      </c>
      <c r="B142" s="1">
        <v>6</v>
      </c>
      <c r="C142" s="2">
        <v>378638.99430658401</v>
      </c>
      <c r="D142" s="2">
        <v>213406.25680535901</v>
      </c>
      <c r="E142" s="2">
        <v>113039.372282649</v>
      </c>
      <c r="F142" s="2">
        <v>28557.189548668699</v>
      </c>
      <c r="G142" s="2">
        <v>0</v>
      </c>
      <c r="H142" s="2">
        <v>28000.1196968767</v>
      </c>
      <c r="I142" s="2">
        <v>0</v>
      </c>
      <c r="J142" s="2">
        <v>0</v>
      </c>
      <c r="K142" s="2">
        <v>0</v>
      </c>
      <c r="L142" s="2">
        <v>-4363.9440269691404</v>
      </c>
      <c r="M142" s="2">
        <v>0</v>
      </c>
    </row>
    <row r="143" spans="1:13" x14ac:dyDescent="0.3">
      <c r="A143" s="1">
        <v>2011</v>
      </c>
      <c r="B143" s="1">
        <v>7</v>
      </c>
      <c r="C143" s="2">
        <v>401627.455881481</v>
      </c>
      <c r="D143" s="2">
        <v>213406.25680535901</v>
      </c>
      <c r="E143" s="2">
        <v>112953.802061761</v>
      </c>
      <c r="F143" s="2">
        <v>33134.677593646396</v>
      </c>
      <c r="G143" s="2">
        <v>0</v>
      </c>
      <c r="H143" s="2">
        <v>39574.183611809203</v>
      </c>
      <c r="I143" s="2">
        <v>0</v>
      </c>
      <c r="J143" s="2">
        <v>0</v>
      </c>
      <c r="K143" s="2">
        <v>0</v>
      </c>
      <c r="L143" s="2">
        <v>2558.5358089044498</v>
      </c>
      <c r="M143" s="2">
        <v>0</v>
      </c>
    </row>
    <row r="144" spans="1:13" x14ac:dyDescent="0.3">
      <c r="A144" s="1">
        <v>2011</v>
      </c>
      <c r="B144" s="1">
        <v>8</v>
      </c>
      <c r="C144" s="2">
        <v>396144.78324498498</v>
      </c>
      <c r="D144" s="2">
        <v>213406.25680535901</v>
      </c>
      <c r="E144" s="2">
        <v>112736.39248825599</v>
      </c>
      <c r="F144" s="2">
        <v>30628.106551958801</v>
      </c>
      <c r="G144" s="2">
        <v>0</v>
      </c>
      <c r="H144" s="2">
        <v>45917.607290252003</v>
      </c>
      <c r="I144" s="2">
        <v>0</v>
      </c>
      <c r="J144" s="2">
        <v>0</v>
      </c>
      <c r="K144" s="2">
        <v>0</v>
      </c>
      <c r="L144" s="2">
        <v>-6543.5798908413299</v>
      </c>
      <c r="M144" s="2">
        <v>0</v>
      </c>
    </row>
    <row r="145" spans="1:13" x14ac:dyDescent="0.3">
      <c r="A145" s="1">
        <v>2011</v>
      </c>
      <c r="B145" s="1">
        <v>9</v>
      </c>
      <c r="C145" s="2">
        <v>392948.40617655002</v>
      </c>
      <c r="D145" s="2">
        <v>213406.25680535901</v>
      </c>
      <c r="E145" s="2">
        <v>112504.743879139</v>
      </c>
      <c r="F145" s="2">
        <v>26716.285404525799</v>
      </c>
      <c r="G145" s="2">
        <v>0</v>
      </c>
      <c r="H145" s="2">
        <v>42444.033587534002</v>
      </c>
      <c r="I145" s="2">
        <v>0</v>
      </c>
      <c r="J145" s="2">
        <v>0</v>
      </c>
      <c r="K145" s="2">
        <v>0</v>
      </c>
      <c r="L145" s="2">
        <v>-2122.913500008</v>
      </c>
      <c r="M145" s="2">
        <v>0</v>
      </c>
    </row>
    <row r="146" spans="1:13" x14ac:dyDescent="0.3">
      <c r="A146" s="1">
        <v>2011</v>
      </c>
      <c r="B146" s="1">
        <v>10</v>
      </c>
      <c r="C146" s="2">
        <v>384359.01211159601</v>
      </c>
      <c r="D146" s="2">
        <v>213406.25680535901</v>
      </c>
      <c r="E146" s="2">
        <v>112419.116727438</v>
      </c>
      <c r="F146" s="2">
        <v>14448.8292122893</v>
      </c>
      <c r="G146" s="2">
        <v>174.28485934397099</v>
      </c>
      <c r="H146" s="2">
        <v>37023.0824788389</v>
      </c>
      <c r="I146" s="2">
        <v>0</v>
      </c>
      <c r="J146" s="2">
        <v>0</v>
      </c>
      <c r="K146" s="2">
        <v>0</v>
      </c>
      <c r="L146" s="2">
        <v>6887.4420283266199</v>
      </c>
      <c r="M146" s="2">
        <v>0</v>
      </c>
    </row>
    <row r="147" spans="1:13" x14ac:dyDescent="0.3">
      <c r="A147" s="1">
        <v>2011</v>
      </c>
      <c r="B147" s="1">
        <v>11</v>
      </c>
      <c r="C147" s="2">
        <v>351626.18792300503</v>
      </c>
      <c r="D147" s="2">
        <v>213406.25680535901</v>
      </c>
      <c r="E147" s="2">
        <v>112580.09486031201</v>
      </c>
      <c r="F147" s="2">
        <v>7280.64437175696</v>
      </c>
      <c r="G147" s="2">
        <v>502.36593160611397</v>
      </c>
      <c r="H147" s="2">
        <v>20023.000486385899</v>
      </c>
      <c r="I147" s="2">
        <v>0</v>
      </c>
      <c r="J147" s="2">
        <v>0</v>
      </c>
      <c r="K147" s="2">
        <v>0</v>
      </c>
      <c r="L147" s="2">
        <v>-2166.1745324143599</v>
      </c>
      <c r="M147" s="2">
        <v>0</v>
      </c>
    </row>
    <row r="148" spans="1:13" x14ac:dyDescent="0.3">
      <c r="A148" s="1">
        <v>2011</v>
      </c>
      <c r="B148" s="1">
        <v>12</v>
      </c>
      <c r="C148" s="2">
        <v>351169.93441090902</v>
      </c>
      <c r="D148" s="2">
        <v>213406.25680535901</v>
      </c>
      <c r="E148" s="2">
        <v>112889.422496368</v>
      </c>
      <c r="F148" s="2">
        <v>4286.8680267411601</v>
      </c>
      <c r="G148" s="2">
        <v>1095.5707443219301</v>
      </c>
      <c r="H148" s="2">
        <v>10089.4227245001</v>
      </c>
      <c r="I148" s="2">
        <v>0</v>
      </c>
      <c r="J148" s="2">
        <v>0</v>
      </c>
      <c r="K148" s="2">
        <v>12257.0545319552</v>
      </c>
      <c r="L148" s="2">
        <v>-2854.6609183362498</v>
      </c>
      <c r="M148" s="2">
        <v>0</v>
      </c>
    </row>
    <row r="149" spans="1:13" x14ac:dyDescent="0.3">
      <c r="A149" s="1">
        <v>2012</v>
      </c>
      <c r="B149" s="1">
        <v>1</v>
      </c>
      <c r="C149" s="2">
        <v>337825.01283629</v>
      </c>
      <c r="D149" s="2">
        <v>213406.25680535901</v>
      </c>
      <c r="E149" s="2">
        <v>113227.746531823</v>
      </c>
      <c r="F149" s="2">
        <v>2425.2675223983802</v>
      </c>
      <c r="G149" s="2">
        <v>4122.5586312758696</v>
      </c>
      <c r="H149" s="2">
        <v>5940.6862191646296</v>
      </c>
      <c r="I149" s="2">
        <v>0</v>
      </c>
      <c r="J149" s="2">
        <v>0</v>
      </c>
      <c r="K149" s="2">
        <v>0</v>
      </c>
      <c r="L149" s="2">
        <v>-1297.50287373131</v>
      </c>
      <c r="M149" s="2">
        <v>0</v>
      </c>
    </row>
    <row r="150" spans="1:13" x14ac:dyDescent="0.3">
      <c r="A150" s="1">
        <v>2012</v>
      </c>
      <c r="B150" s="1">
        <v>2</v>
      </c>
      <c r="C150" s="2">
        <v>339745.83740709902</v>
      </c>
      <c r="D150" s="2">
        <v>213406.25680535901</v>
      </c>
      <c r="E150" s="2">
        <v>113458.41958649</v>
      </c>
      <c r="F150" s="2">
        <v>4478.5031208299397</v>
      </c>
      <c r="G150" s="2">
        <v>1324.01030248128</v>
      </c>
      <c r="H150" s="2">
        <v>3360.9043381380302</v>
      </c>
      <c r="I150" s="2">
        <v>0</v>
      </c>
      <c r="J150" s="2">
        <v>0</v>
      </c>
      <c r="K150" s="2">
        <v>0</v>
      </c>
      <c r="L150" s="2">
        <v>3717.7432538007301</v>
      </c>
      <c r="M150" s="2">
        <v>0</v>
      </c>
    </row>
    <row r="151" spans="1:13" x14ac:dyDescent="0.3">
      <c r="A151" s="1">
        <v>2012</v>
      </c>
      <c r="B151" s="1">
        <v>3</v>
      </c>
      <c r="C151" s="2">
        <v>338076.67666490498</v>
      </c>
      <c r="D151" s="2">
        <v>213406.25680535901</v>
      </c>
      <c r="E151" s="2">
        <v>113518.26562492301</v>
      </c>
      <c r="F151" s="2">
        <v>7982.8751781236097</v>
      </c>
      <c r="G151" s="2">
        <v>334.73121794820503</v>
      </c>
      <c r="H151" s="2">
        <v>6206.2516518907996</v>
      </c>
      <c r="I151" s="2">
        <v>0</v>
      </c>
      <c r="J151" s="2">
        <v>0</v>
      </c>
      <c r="K151" s="2">
        <v>0</v>
      </c>
      <c r="L151" s="2">
        <v>-3371.7038133388901</v>
      </c>
      <c r="M151" s="2">
        <v>0</v>
      </c>
    </row>
    <row r="152" spans="1:13" x14ac:dyDescent="0.3">
      <c r="A152" s="1">
        <v>2012</v>
      </c>
      <c r="B152" s="1">
        <v>4</v>
      </c>
      <c r="C152" s="2">
        <v>348130.79809486301</v>
      </c>
      <c r="D152" s="2">
        <v>213406.25680535901</v>
      </c>
      <c r="E152" s="2">
        <v>113368.14068611</v>
      </c>
      <c r="F152" s="2">
        <v>9522.8544102979595</v>
      </c>
      <c r="G152" s="2">
        <v>265.16735839371898</v>
      </c>
      <c r="H152" s="2">
        <v>11062.565085783999</v>
      </c>
      <c r="I152" s="2">
        <v>0</v>
      </c>
      <c r="J152" s="2">
        <v>0</v>
      </c>
      <c r="K152" s="2">
        <v>0</v>
      </c>
      <c r="L152" s="2">
        <v>505.81374891765898</v>
      </c>
      <c r="M152" s="2">
        <v>0</v>
      </c>
    </row>
    <row r="153" spans="1:13" x14ac:dyDescent="0.3">
      <c r="A153" s="1">
        <v>2012</v>
      </c>
      <c r="B153" s="1">
        <v>5</v>
      </c>
      <c r="C153" s="2">
        <v>359949.12610907399</v>
      </c>
      <c r="D153" s="2">
        <v>213406.25680535901</v>
      </c>
      <c r="E153" s="2">
        <v>113039.334706136</v>
      </c>
      <c r="F153" s="2">
        <v>18074.7771335123</v>
      </c>
      <c r="G153" s="2">
        <v>0</v>
      </c>
      <c r="H153" s="2">
        <v>13196.6483711359</v>
      </c>
      <c r="I153" s="2">
        <v>0</v>
      </c>
      <c r="J153" s="2">
        <v>0</v>
      </c>
      <c r="K153" s="2">
        <v>0</v>
      </c>
      <c r="L153" s="2">
        <v>2232.1090929310899</v>
      </c>
      <c r="M153" s="2">
        <v>0</v>
      </c>
    </row>
    <row r="154" spans="1:13" x14ac:dyDescent="0.3">
      <c r="A154" s="1">
        <v>2012</v>
      </c>
      <c r="B154" s="1">
        <v>6</v>
      </c>
      <c r="C154" s="2">
        <v>377359.43768343102</v>
      </c>
      <c r="D154" s="2">
        <v>213406.25680535901</v>
      </c>
      <c r="E154" s="2">
        <v>112852.329201114</v>
      </c>
      <c r="F154" s="2">
        <v>24730.565080504501</v>
      </c>
      <c r="G154" s="2">
        <v>0</v>
      </c>
      <c r="H154" s="2">
        <v>25047.792178747099</v>
      </c>
      <c r="I154" s="2">
        <v>0</v>
      </c>
      <c r="J154" s="2">
        <v>0</v>
      </c>
      <c r="K154" s="2">
        <v>0</v>
      </c>
      <c r="L154" s="2">
        <v>1322.4944177055099</v>
      </c>
      <c r="M154" s="2">
        <v>0</v>
      </c>
    </row>
    <row r="155" spans="1:13" x14ac:dyDescent="0.3">
      <c r="A155" s="1">
        <v>2012</v>
      </c>
      <c r="B155" s="1">
        <v>7</v>
      </c>
      <c r="C155" s="2">
        <v>391841.48990109499</v>
      </c>
      <c r="D155" s="2">
        <v>213406.25680535901</v>
      </c>
      <c r="E155" s="2">
        <v>113224.301138611</v>
      </c>
      <c r="F155" s="2">
        <v>28778.6452552013</v>
      </c>
      <c r="G155" s="2">
        <v>0</v>
      </c>
      <c r="H155" s="2">
        <v>34271.296958397797</v>
      </c>
      <c r="I155" s="2">
        <v>0</v>
      </c>
      <c r="J155" s="2">
        <v>0</v>
      </c>
      <c r="K155" s="2">
        <v>0</v>
      </c>
      <c r="L155" s="2">
        <v>2160.9897435256898</v>
      </c>
      <c r="M155" s="2">
        <v>0</v>
      </c>
    </row>
    <row r="156" spans="1:13" x14ac:dyDescent="0.3">
      <c r="A156" s="1">
        <v>2012</v>
      </c>
      <c r="B156" s="1">
        <v>8</v>
      </c>
      <c r="C156" s="2">
        <v>396271.16880762699</v>
      </c>
      <c r="D156" s="2">
        <v>213406.25680535901</v>
      </c>
      <c r="E156" s="2">
        <v>114385.80191928</v>
      </c>
      <c r="F156" s="2">
        <v>28841.192243648798</v>
      </c>
      <c r="G156" s="2">
        <v>0</v>
      </c>
      <c r="H156" s="2">
        <v>39881.074063240601</v>
      </c>
      <c r="I156" s="2">
        <v>0</v>
      </c>
      <c r="J156" s="2">
        <v>0</v>
      </c>
      <c r="K156" s="2">
        <v>0</v>
      </c>
      <c r="L156" s="2">
        <v>-243.156223900616</v>
      </c>
      <c r="M156" s="2">
        <v>0</v>
      </c>
    </row>
    <row r="157" spans="1:13" x14ac:dyDescent="0.3">
      <c r="A157" s="1">
        <v>2012</v>
      </c>
      <c r="B157" s="1">
        <v>9</v>
      </c>
      <c r="C157" s="2">
        <v>391900.62836799602</v>
      </c>
      <c r="D157" s="2">
        <v>213406.25680535901</v>
      </c>
      <c r="E157" s="2">
        <v>115683.577571402</v>
      </c>
      <c r="F157" s="2">
        <v>24556.223689559301</v>
      </c>
      <c r="G157" s="2">
        <v>0</v>
      </c>
      <c r="H157" s="2">
        <v>39967.750870178003</v>
      </c>
      <c r="I157" s="2">
        <v>0</v>
      </c>
      <c r="J157" s="2">
        <v>0</v>
      </c>
      <c r="K157" s="2">
        <v>0</v>
      </c>
      <c r="L157" s="2">
        <v>-1713.1805685024001</v>
      </c>
      <c r="M157" s="2">
        <v>0</v>
      </c>
    </row>
    <row r="158" spans="1:13" x14ac:dyDescent="0.3">
      <c r="A158" s="1">
        <v>2012</v>
      </c>
      <c r="B158" s="1">
        <v>10</v>
      </c>
      <c r="C158" s="2">
        <v>382734.15982534603</v>
      </c>
      <c r="D158" s="2">
        <v>213406.25680535901</v>
      </c>
      <c r="E158" s="2">
        <v>116249.84255539101</v>
      </c>
      <c r="F158" s="2">
        <v>17776.5018756848</v>
      </c>
      <c r="G158" s="2">
        <v>396.10536213903401</v>
      </c>
      <c r="H158" s="2">
        <v>34029.6969156259</v>
      </c>
      <c r="I158" s="2">
        <v>0</v>
      </c>
      <c r="J158" s="2">
        <v>0</v>
      </c>
      <c r="K158" s="2">
        <v>0</v>
      </c>
      <c r="L158" s="2">
        <v>875.75631114636803</v>
      </c>
      <c r="M158" s="2">
        <v>0</v>
      </c>
    </row>
    <row r="159" spans="1:13" x14ac:dyDescent="0.3">
      <c r="A159" s="1">
        <v>2012</v>
      </c>
      <c r="B159" s="1">
        <v>11</v>
      </c>
      <c r="C159" s="2">
        <v>361873.27307006798</v>
      </c>
      <c r="D159" s="2">
        <v>213406.25680535901</v>
      </c>
      <c r="E159" s="2">
        <v>115579.764848475</v>
      </c>
      <c r="F159" s="2">
        <v>3493.40987201906</v>
      </c>
      <c r="G159" s="2">
        <v>1804.8924810564099</v>
      </c>
      <c r="H159" s="2">
        <v>24634.4461875386</v>
      </c>
      <c r="I159" s="2">
        <v>0</v>
      </c>
      <c r="J159" s="2">
        <v>0</v>
      </c>
      <c r="K159" s="2">
        <v>0</v>
      </c>
      <c r="L159" s="2">
        <v>2954.50287561922</v>
      </c>
      <c r="M159" s="2">
        <v>0</v>
      </c>
    </row>
    <row r="160" spans="1:13" x14ac:dyDescent="0.3">
      <c r="A160" s="1">
        <v>2012</v>
      </c>
      <c r="B160" s="1">
        <v>12</v>
      </c>
      <c r="C160" s="2">
        <v>347280.91101743601</v>
      </c>
      <c r="D160" s="2">
        <v>213406.25680535901</v>
      </c>
      <c r="E160" s="2">
        <v>114330.510674687</v>
      </c>
      <c r="F160" s="2">
        <v>4651.92365925585</v>
      </c>
      <c r="G160" s="2">
        <v>2073.6694869282401</v>
      </c>
      <c r="H160" s="2">
        <v>4841.1221794419798</v>
      </c>
      <c r="I160" s="2">
        <v>0</v>
      </c>
      <c r="J160" s="2">
        <v>0</v>
      </c>
      <c r="K160" s="2">
        <v>12257.0545319552</v>
      </c>
      <c r="L160" s="2">
        <v>-4279.6263201920101</v>
      </c>
      <c r="M160" s="2">
        <v>0</v>
      </c>
    </row>
    <row r="161" spans="1:13" x14ac:dyDescent="0.3">
      <c r="A161" s="1">
        <v>2013</v>
      </c>
      <c r="B161" s="1">
        <v>1</v>
      </c>
      <c r="C161" s="2">
        <v>336752.89512159902</v>
      </c>
      <c r="D161" s="2">
        <v>213406.25680535901</v>
      </c>
      <c r="E161" s="2">
        <v>113348.121984827</v>
      </c>
      <c r="F161" s="2">
        <v>4520.9801887282802</v>
      </c>
      <c r="G161" s="2">
        <v>1035.68799697855</v>
      </c>
      <c r="H161" s="2">
        <v>6446.57558916165</v>
      </c>
      <c r="I161" s="2">
        <v>0</v>
      </c>
      <c r="J161" s="2">
        <v>0</v>
      </c>
      <c r="K161" s="2">
        <v>0</v>
      </c>
      <c r="L161" s="2">
        <v>-2004.7274434562401</v>
      </c>
      <c r="M161" s="2">
        <v>0</v>
      </c>
    </row>
    <row r="162" spans="1:13" x14ac:dyDescent="0.3">
      <c r="A162" s="1">
        <v>2013</v>
      </c>
      <c r="B162" s="1">
        <v>2</v>
      </c>
      <c r="C162" s="2">
        <v>343729.69601141801</v>
      </c>
      <c r="D162" s="2">
        <v>213406.25680535901</v>
      </c>
      <c r="E162" s="2">
        <v>113363.563196762</v>
      </c>
      <c r="F162" s="2">
        <v>4025.0997169397301</v>
      </c>
      <c r="G162" s="2">
        <v>2409.0367135144002</v>
      </c>
      <c r="H162" s="2">
        <v>6265.1158227307196</v>
      </c>
      <c r="I162" s="2">
        <v>0</v>
      </c>
      <c r="J162" s="2">
        <v>0</v>
      </c>
      <c r="K162" s="2">
        <v>0</v>
      </c>
      <c r="L162" s="2">
        <v>4260.6237561119497</v>
      </c>
      <c r="M162" s="2">
        <v>0</v>
      </c>
    </row>
    <row r="163" spans="1:13" x14ac:dyDescent="0.3">
      <c r="A163" s="1">
        <v>2013</v>
      </c>
      <c r="B163" s="1">
        <v>3</v>
      </c>
      <c r="C163" s="2">
        <v>336761.39466010698</v>
      </c>
      <c r="D163" s="2">
        <v>213406.25680535901</v>
      </c>
      <c r="E163" s="2">
        <v>113954.042334912</v>
      </c>
      <c r="F163" s="2">
        <v>2554.7628181068999</v>
      </c>
      <c r="G163" s="2">
        <v>4754.4756410668497</v>
      </c>
      <c r="H163" s="2">
        <v>5577.9310839584996</v>
      </c>
      <c r="I163" s="2">
        <v>0</v>
      </c>
      <c r="J163" s="2">
        <v>0</v>
      </c>
      <c r="K163" s="2">
        <v>0</v>
      </c>
      <c r="L163" s="2">
        <v>-3486.0740232961298</v>
      </c>
      <c r="M163" s="2">
        <v>0</v>
      </c>
    </row>
    <row r="164" spans="1:13" x14ac:dyDescent="0.3">
      <c r="A164" s="1">
        <v>2013</v>
      </c>
      <c r="B164" s="1">
        <v>4</v>
      </c>
      <c r="C164" s="2">
        <v>337861.56869443803</v>
      </c>
      <c r="D164" s="2">
        <v>213406.25680535901</v>
      </c>
      <c r="E164" s="2">
        <v>114687.146022892</v>
      </c>
      <c r="F164" s="2">
        <v>12108.728128626801</v>
      </c>
      <c r="G164" s="2">
        <v>74.510925543810103</v>
      </c>
      <c r="H164" s="2">
        <v>3540.35724265096</v>
      </c>
      <c r="I164" s="2">
        <v>0</v>
      </c>
      <c r="J164" s="2">
        <v>0</v>
      </c>
      <c r="K164" s="2">
        <v>0</v>
      </c>
      <c r="L164" s="2">
        <v>-5955.43043063401</v>
      </c>
      <c r="M164" s="2">
        <v>0</v>
      </c>
    </row>
    <row r="165" spans="1:13" x14ac:dyDescent="0.3">
      <c r="A165" s="1">
        <v>2013</v>
      </c>
      <c r="B165" s="1">
        <v>5</v>
      </c>
      <c r="C165" s="2">
        <v>361616.34758452798</v>
      </c>
      <c r="D165" s="2">
        <v>213406.25680535901</v>
      </c>
      <c r="E165" s="2">
        <v>115047.21727645</v>
      </c>
      <c r="F165" s="2">
        <v>14663.9634717099</v>
      </c>
      <c r="G165" s="2">
        <v>55.798096860870203</v>
      </c>
      <c r="H165" s="2">
        <v>16780.118696592701</v>
      </c>
      <c r="I165" s="2">
        <v>0</v>
      </c>
      <c r="J165" s="2">
        <v>0</v>
      </c>
      <c r="K165" s="2">
        <v>0</v>
      </c>
      <c r="L165" s="2">
        <v>1662.9932375553799</v>
      </c>
      <c r="M165" s="2">
        <v>0</v>
      </c>
    </row>
    <row r="166" spans="1:13" x14ac:dyDescent="0.3">
      <c r="A166" s="1">
        <v>2013</v>
      </c>
      <c r="B166" s="1">
        <v>6</v>
      </c>
      <c r="C166" s="2">
        <v>378323.46145092201</v>
      </c>
      <c r="D166" s="2">
        <v>213406.25680535901</v>
      </c>
      <c r="E166" s="2">
        <v>115131.026962042</v>
      </c>
      <c r="F166" s="2">
        <v>24410.3683673745</v>
      </c>
      <c r="G166" s="2">
        <v>0</v>
      </c>
      <c r="H166" s="2">
        <v>20321.130758238902</v>
      </c>
      <c r="I166" s="2">
        <v>0</v>
      </c>
      <c r="J166" s="2">
        <v>0</v>
      </c>
      <c r="K166" s="2">
        <v>0</v>
      </c>
      <c r="L166" s="2">
        <v>5054.6785579077596</v>
      </c>
      <c r="M166" s="2">
        <v>0</v>
      </c>
    </row>
    <row r="167" spans="1:13" x14ac:dyDescent="0.3">
      <c r="A167" s="1">
        <v>2013</v>
      </c>
      <c r="B167" s="1">
        <v>7</v>
      </c>
      <c r="C167" s="2">
        <v>388781.77035742899</v>
      </c>
      <c r="D167" s="2">
        <v>213406.25680535901</v>
      </c>
      <c r="E167" s="2">
        <v>115134.050801322</v>
      </c>
      <c r="F167" s="2">
        <v>26273.8976953975</v>
      </c>
      <c r="G167" s="2">
        <v>0</v>
      </c>
      <c r="H167" s="2">
        <v>33827.572498198097</v>
      </c>
      <c r="I167" s="2">
        <v>0</v>
      </c>
      <c r="J167" s="2">
        <v>0</v>
      </c>
      <c r="K167" s="2">
        <v>0</v>
      </c>
      <c r="L167" s="2">
        <v>139.992557152465</v>
      </c>
      <c r="M167" s="2">
        <v>0</v>
      </c>
    </row>
    <row r="168" spans="1:13" x14ac:dyDescent="0.3">
      <c r="A168" s="1">
        <v>2013</v>
      </c>
      <c r="B168" s="1">
        <v>8</v>
      </c>
      <c r="C168" s="2">
        <v>393604.560170185</v>
      </c>
      <c r="D168" s="2">
        <v>213406.25680535901</v>
      </c>
      <c r="E168" s="2">
        <v>115218.516811145</v>
      </c>
      <c r="F168" s="2">
        <v>30195.3429819663</v>
      </c>
      <c r="G168" s="2">
        <v>0</v>
      </c>
      <c r="H168" s="2">
        <v>36410.027318112698</v>
      </c>
      <c r="I168" s="2">
        <v>0</v>
      </c>
      <c r="J168" s="2">
        <v>0</v>
      </c>
      <c r="K168" s="2">
        <v>0</v>
      </c>
      <c r="L168" s="2">
        <v>-1625.5837463979799</v>
      </c>
      <c r="M168" s="2">
        <v>0</v>
      </c>
    </row>
    <row r="169" spans="1:13" x14ac:dyDescent="0.3">
      <c r="A169" s="1">
        <v>2013</v>
      </c>
      <c r="B169" s="1">
        <v>9</v>
      </c>
      <c r="C169" s="2">
        <v>398040.56362396298</v>
      </c>
      <c r="D169" s="2">
        <v>213406.25680535901</v>
      </c>
      <c r="E169" s="2">
        <v>115360.57437143401</v>
      </c>
      <c r="F169" s="2">
        <v>24157.003138787899</v>
      </c>
      <c r="G169" s="2">
        <v>0</v>
      </c>
      <c r="H169" s="2">
        <v>41844.315434240401</v>
      </c>
      <c r="I169" s="2">
        <v>0</v>
      </c>
      <c r="J169" s="2">
        <v>0</v>
      </c>
      <c r="K169" s="2">
        <v>0</v>
      </c>
      <c r="L169" s="2">
        <v>3272.41387414158</v>
      </c>
      <c r="M169" s="2">
        <v>0</v>
      </c>
    </row>
    <row r="170" spans="1:13" x14ac:dyDescent="0.3">
      <c r="A170" s="1">
        <v>2013</v>
      </c>
      <c r="B170" s="1">
        <v>10</v>
      </c>
      <c r="C170" s="2">
        <v>388254.62879082997</v>
      </c>
      <c r="D170" s="2">
        <v>213406.25680535901</v>
      </c>
      <c r="E170" s="2">
        <v>115485.649407137</v>
      </c>
      <c r="F170" s="2">
        <v>19079.6637622259</v>
      </c>
      <c r="G170" s="2">
        <v>2.03046617828391</v>
      </c>
      <c r="H170" s="2">
        <v>33476.4622441639</v>
      </c>
      <c r="I170" s="2">
        <v>0</v>
      </c>
      <c r="J170" s="2">
        <v>0</v>
      </c>
      <c r="K170" s="2">
        <v>0</v>
      </c>
      <c r="L170" s="2">
        <v>6804.5661057656998</v>
      </c>
      <c r="M170" s="2">
        <v>0</v>
      </c>
    </row>
    <row r="171" spans="1:13" x14ac:dyDescent="0.3">
      <c r="A171" s="1">
        <v>2013</v>
      </c>
      <c r="B171" s="1">
        <v>11</v>
      </c>
      <c r="C171" s="2">
        <v>364183.75343675399</v>
      </c>
      <c r="D171" s="2">
        <v>213406.25680535901</v>
      </c>
      <c r="E171" s="2">
        <v>115556.133885082</v>
      </c>
      <c r="F171" s="2">
        <v>9860.9956775837309</v>
      </c>
      <c r="G171" s="2">
        <v>415.79977509707197</v>
      </c>
      <c r="H171" s="2">
        <v>26440.3510608455</v>
      </c>
      <c r="I171" s="2">
        <v>0</v>
      </c>
      <c r="J171" s="2">
        <v>0</v>
      </c>
      <c r="K171" s="2">
        <v>0</v>
      </c>
      <c r="L171" s="2">
        <v>-1495.78376721375</v>
      </c>
      <c r="M171" s="2">
        <v>0</v>
      </c>
    </row>
    <row r="172" spans="1:13" x14ac:dyDescent="0.3">
      <c r="A172" s="1">
        <v>2013</v>
      </c>
      <c r="B172" s="1">
        <v>12</v>
      </c>
      <c r="C172" s="2">
        <v>363234.41915987898</v>
      </c>
      <c r="D172" s="2">
        <v>213406.25680535901</v>
      </c>
      <c r="E172" s="2">
        <v>115611.18050550501</v>
      </c>
      <c r="F172" s="2">
        <v>7067.4628032786504</v>
      </c>
      <c r="G172" s="2">
        <v>545.38464179667506</v>
      </c>
      <c r="H172" s="2">
        <v>13665.2401621975</v>
      </c>
      <c r="I172" s="2">
        <v>0</v>
      </c>
      <c r="J172" s="2">
        <v>0</v>
      </c>
      <c r="K172" s="2">
        <v>12257.0545319552</v>
      </c>
      <c r="L172" s="2">
        <v>681.83970978640696</v>
      </c>
      <c r="M172" s="2">
        <v>0</v>
      </c>
    </row>
    <row r="173" spans="1:13" x14ac:dyDescent="0.3">
      <c r="A173" s="1">
        <v>2014</v>
      </c>
      <c r="B173" s="1">
        <v>1</v>
      </c>
      <c r="C173" s="2">
        <v>348484.31518601702</v>
      </c>
      <c r="D173" s="2">
        <v>213406.25680535901</v>
      </c>
      <c r="E173" s="2">
        <v>115722.39026684</v>
      </c>
      <c r="F173" s="2">
        <v>2411.4478029033498</v>
      </c>
      <c r="G173" s="2">
        <v>5061.01593662097</v>
      </c>
      <c r="H173" s="2">
        <v>9793.9984664779095</v>
      </c>
      <c r="I173" s="2">
        <v>0</v>
      </c>
      <c r="J173" s="2">
        <v>0</v>
      </c>
      <c r="K173" s="2">
        <v>0</v>
      </c>
      <c r="L173" s="2">
        <v>2089.2059078157199</v>
      </c>
      <c r="M173" s="2">
        <v>0</v>
      </c>
    </row>
    <row r="174" spans="1:13" x14ac:dyDescent="0.3">
      <c r="A174" s="1">
        <v>2014</v>
      </c>
      <c r="B174" s="1">
        <v>2</v>
      </c>
      <c r="C174" s="2">
        <v>343202.567253388</v>
      </c>
      <c r="D174" s="2">
        <v>213406.25680535901</v>
      </c>
      <c r="E174" s="2">
        <v>115928.762691989</v>
      </c>
      <c r="F174" s="2">
        <v>5144.6639872612805</v>
      </c>
      <c r="G174" s="2">
        <v>1295.1198046822999</v>
      </c>
      <c r="H174" s="2">
        <v>3341.75314975418</v>
      </c>
      <c r="I174" s="2">
        <v>0</v>
      </c>
      <c r="J174" s="2">
        <v>0</v>
      </c>
      <c r="K174" s="2">
        <v>0</v>
      </c>
      <c r="L174" s="2">
        <v>4086.0108143428802</v>
      </c>
      <c r="M174" s="2">
        <v>0</v>
      </c>
    </row>
    <row r="175" spans="1:13" x14ac:dyDescent="0.3">
      <c r="A175" s="1">
        <v>2014</v>
      </c>
      <c r="B175" s="1">
        <v>3</v>
      </c>
      <c r="C175" s="2">
        <v>341424.378009142</v>
      </c>
      <c r="D175" s="2">
        <v>213406.25680535901</v>
      </c>
      <c r="E175" s="2">
        <v>116134.78961659101</v>
      </c>
      <c r="F175" s="2">
        <v>5564.3103412455002</v>
      </c>
      <c r="G175" s="2">
        <v>1120.1868696998899</v>
      </c>
      <c r="H175" s="2">
        <v>7129.4087573274901</v>
      </c>
      <c r="I175" s="2">
        <v>0</v>
      </c>
      <c r="J175" s="2">
        <v>0</v>
      </c>
      <c r="K175" s="2">
        <v>0</v>
      </c>
      <c r="L175" s="2">
        <v>-1930.57438108121</v>
      </c>
      <c r="M175" s="2">
        <v>0</v>
      </c>
    </row>
    <row r="176" spans="1:13" x14ac:dyDescent="0.3">
      <c r="A176" s="1">
        <v>2014</v>
      </c>
      <c r="B176" s="1">
        <v>4</v>
      </c>
      <c r="C176" s="2">
        <v>348361.63528694003</v>
      </c>
      <c r="D176" s="2">
        <v>213406.25680535901</v>
      </c>
      <c r="E176" s="2">
        <v>116288.097510301</v>
      </c>
      <c r="F176" s="2">
        <v>12267.6130790152</v>
      </c>
      <c r="G176" s="2">
        <v>159.97747466701401</v>
      </c>
      <c r="H176" s="2">
        <v>7710.9492424755499</v>
      </c>
      <c r="I176" s="2">
        <v>0</v>
      </c>
      <c r="J176" s="2">
        <v>0</v>
      </c>
      <c r="K176" s="2">
        <v>0</v>
      </c>
      <c r="L176" s="2">
        <v>-1471.2588248777899</v>
      </c>
      <c r="M176" s="2">
        <v>0</v>
      </c>
    </row>
    <row r="177" spans="1:13" x14ac:dyDescent="0.3">
      <c r="A177" s="1">
        <v>2014</v>
      </c>
      <c r="B177" s="1">
        <v>5</v>
      </c>
      <c r="C177" s="2">
        <v>365741.56930846302</v>
      </c>
      <c r="D177" s="2">
        <v>213406.25680535901</v>
      </c>
      <c r="E177" s="2">
        <v>116298.775348112</v>
      </c>
      <c r="F177" s="2">
        <v>19739.057518414698</v>
      </c>
      <c r="G177" s="2">
        <v>5.4462143741460398</v>
      </c>
      <c r="H177" s="2">
        <v>17000.2994041202</v>
      </c>
      <c r="I177" s="2">
        <v>0</v>
      </c>
      <c r="J177" s="2">
        <v>0</v>
      </c>
      <c r="K177" s="2">
        <v>0</v>
      </c>
      <c r="L177" s="2">
        <v>-708.26598191779306</v>
      </c>
      <c r="M177" s="2">
        <v>0</v>
      </c>
    </row>
    <row r="178" spans="1:13" x14ac:dyDescent="0.3">
      <c r="A178" s="1">
        <v>2014</v>
      </c>
      <c r="B178" s="1">
        <v>6</v>
      </c>
      <c r="C178" s="2">
        <v>384435.15711661999</v>
      </c>
      <c r="D178" s="2">
        <v>213406.25680535901</v>
      </c>
      <c r="E178" s="2">
        <v>116239.883318561</v>
      </c>
      <c r="F178" s="2">
        <v>22148.143890512201</v>
      </c>
      <c r="G178" s="2">
        <v>0</v>
      </c>
      <c r="H178" s="2">
        <v>27354.130392506398</v>
      </c>
      <c r="I178" s="2">
        <v>0</v>
      </c>
      <c r="J178" s="2">
        <v>0</v>
      </c>
      <c r="K178" s="2">
        <v>0</v>
      </c>
      <c r="L178" s="2">
        <v>5286.7427096822103</v>
      </c>
      <c r="M178" s="2">
        <v>0</v>
      </c>
    </row>
    <row r="179" spans="1:13" x14ac:dyDescent="0.3">
      <c r="A179" s="1">
        <v>2014</v>
      </c>
      <c r="B179" s="1">
        <v>7</v>
      </c>
      <c r="C179" s="2">
        <v>387949.73199423699</v>
      </c>
      <c r="D179" s="2">
        <v>213406.25680535901</v>
      </c>
      <c r="E179" s="2">
        <v>116218.959950451</v>
      </c>
      <c r="F179" s="2">
        <v>28833.319614473399</v>
      </c>
      <c r="G179" s="2">
        <v>0</v>
      </c>
      <c r="H179" s="2">
        <v>30692.611102017901</v>
      </c>
      <c r="I179" s="2">
        <v>0</v>
      </c>
      <c r="J179" s="2">
        <v>0</v>
      </c>
      <c r="K179" s="2">
        <v>0</v>
      </c>
      <c r="L179" s="2">
        <v>-1201.41547806468</v>
      </c>
      <c r="M179" s="2">
        <v>0</v>
      </c>
    </row>
    <row r="180" spans="1:13" x14ac:dyDescent="0.3">
      <c r="A180" s="1">
        <v>2014</v>
      </c>
      <c r="B180" s="1">
        <v>8</v>
      </c>
      <c r="C180" s="2">
        <v>398887.51576857001</v>
      </c>
      <c r="D180" s="2">
        <v>213406.25680535901</v>
      </c>
      <c r="E180" s="2">
        <v>116321.17946445099</v>
      </c>
      <c r="F180" s="2">
        <v>29203.2384161839</v>
      </c>
      <c r="G180" s="2">
        <v>0</v>
      </c>
      <c r="H180" s="2">
        <v>39956.8410825756</v>
      </c>
      <c r="I180" s="2">
        <v>0</v>
      </c>
      <c r="J180" s="2">
        <v>0</v>
      </c>
      <c r="K180" s="2">
        <v>0</v>
      </c>
      <c r="L180" s="2">
        <v>-5.8207660913467401E-11</v>
      </c>
      <c r="M180" s="2">
        <v>0</v>
      </c>
    </row>
    <row r="181" spans="1:13" x14ac:dyDescent="0.3">
      <c r="A181" s="1">
        <v>2014</v>
      </c>
      <c r="B181" s="1">
        <v>9</v>
      </c>
      <c r="C181" s="2">
        <v>395284.14394690999</v>
      </c>
      <c r="D181" s="2">
        <v>213406.25680535901</v>
      </c>
      <c r="E181" s="2">
        <v>116550.749146723</v>
      </c>
      <c r="F181" s="2">
        <v>24857.668225336001</v>
      </c>
      <c r="G181" s="2">
        <v>0</v>
      </c>
      <c r="H181" s="2">
        <v>40469.469769492003</v>
      </c>
      <c r="I181" s="2">
        <v>0</v>
      </c>
      <c r="J181" s="2">
        <v>0</v>
      </c>
      <c r="K181" s="2">
        <v>0</v>
      </c>
      <c r="L181" s="2">
        <v>0</v>
      </c>
      <c r="M181" s="2">
        <v>0</v>
      </c>
    </row>
    <row r="182" spans="1:13" x14ac:dyDescent="0.3">
      <c r="A182" s="1">
        <v>2014</v>
      </c>
      <c r="B182" s="1">
        <v>10</v>
      </c>
      <c r="C182" s="2">
        <v>382665.56894841703</v>
      </c>
      <c r="D182" s="2">
        <v>213406.25680535901</v>
      </c>
      <c r="E182" s="2">
        <v>116875.81354038201</v>
      </c>
      <c r="F182" s="2">
        <v>17791.899947639002</v>
      </c>
      <c r="G182" s="2">
        <v>144.16380384555799</v>
      </c>
      <c r="H182" s="2">
        <v>34447.434851191101</v>
      </c>
      <c r="I182" s="2">
        <v>0</v>
      </c>
      <c r="J182" s="2">
        <v>0</v>
      </c>
      <c r="K182" s="2">
        <v>0</v>
      </c>
      <c r="L182" s="2">
        <v>5.8207660913467401E-11</v>
      </c>
      <c r="M182" s="2">
        <v>0</v>
      </c>
    </row>
    <row r="183" spans="1:13" x14ac:dyDescent="0.3">
      <c r="A183" s="1">
        <v>2014</v>
      </c>
      <c r="B183" s="1">
        <v>11</v>
      </c>
      <c r="C183" s="2">
        <v>363341.000914698</v>
      </c>
      <c r="D183" s="2">
        <v>213406.25680535901</v>
      </c>
      <c r="E183" s="2">
        <v>117290.87270762501</v>
      </c>
      <c r="F183" s="2">
        <v>6988.04388114222</v>
      </c>
      <c r="G183" s="2">
        <v>1000.04288424181</v>
      </c>
      <c r="H183" s="2">
        <v>24655.784636329099</v>
      </c>
      <c r="I183" s="2">
        <v>0</v>
      </c>
      <c r="J183" s="2">
        <v>0</v>
      </c>
      <c r="K183" s="2">
        <v>0</v>
      </c>
      <c r="L183" s="2">
        <v>5.8207660913467401E-11</v>
      </c>
      <c r="M183" s="2">
        <v>0</v>
      </c>
    </row>
    <row r="184" spans="1:13" x14ac:dyDescent="0.3">
      <c r="A184" s="1">
        <v>2014</v>
      </c>
      <c r="B184" s="1">
        <v>12</v>
      </c>
      <c r="C184" s="2">
        <v>359960.91581797099</v>
      </c>
      <c r="D184" s="2">
        <v>213406.25680535901</v>
      </c>
      <c r="E184" s="2">
        <v>117712.565032912</v>
      </c>
      <c r="F184" s="2">
        <v>3813.8413366181398</v>
      </c>
      <c r="G184" s="2">
        <v>3087.25735888894</v>
      </c>
      <c r="H184" s="2">
        <v>9683.9407522367092</v>
      </c>
      <c r="I184" s="2">
        <v>0</v>
      </c>
      <c r="J184" s="2">
        <v>0</v>
      </c>
      <c r="K184" s="2">
        <v>12257.0545319552</v>
      </c>
      <c r="L184" s="2">
        <v>1.16415321826935E-10</v>
      </c>
      <c r="M184" s="2">
        <v>0</v>
      </c>
    </row>
    <row r="185" spans="1:13" x14ac:dyDescent="0.3">
      <c r="A185" s="1">
        <v>2015</v>
      </c>
      <c r="B185" s="1">
        <v>1</v>
      </c>
      <c r="C185" s="2">
        <v>343939.26111641998</v>
      </c>
      <c r="D185" s="2">
        <v>213406.25680535901</v>
      </c>
      <c r="E185" s="2">
        <v>118102.12250621901</v>
      </c>
      <c r="F185" s="2">
        <v>2335.9441491338598</v>
      </c>
      <c r="G185" s="2">
        <v>4809.7657005193696</v>
      </c>
      <c r="H185" s="2">
        <v>5285.17195518878</v>
      </c>
      <c r="I185" s="2">
        <v>0</v>
      </c>
      <c r="J185" s="2">
        <v>0</v>
      </c>
      <c r="K185" s="2">
        <v>0</v>
      </c>
      <c r="L185" s="2">
        <v>-5.8207660913467401E-11</v>
      </c>
      <c r="M185" s="2">
        <v>0</v>
      </c>
    </row>
    <row r="186" spans="1:13" x14ac:dyDescent="0.3">
      <c r="A186" s="1">
        <v>2015</v>
      </c>
      <c r="B186" s="1">
        <v>2</v>
      </c>
      <c r="C186" s="2">
        <v>341142.79259875597</v>
      </c>
      <c r="D186" s="2">
        <v>213406.25680535901</v>
      </c>
      <c r="E186" s="2">
        <v>118396.455366054</v>
      </c>
      <c r="F186" s="2">
        <v>3134.7267255913798</v>
      </c>
      <c r="G186" s="2">
        <v>2968.2325380175998</v>
      </c>
      <c r="H186" s="2">
        <v>3237.1211637338502</v>
      </c>
      <c r="I186" s="2">
        <v>0</v>
      </c>
      <c r="J186" s="2">
        <v>0</v>
      </c>
      <c r="K186" s="2">
        <v>0</v>
      </c>
      <c r="L186" s="2">
        <v>-5.8207660913467401E-11</v>
      </c>
      <c r="M186" s="2">
        <v>0</v>
      </c>
    </row>
    <row r="187" spans="1:13" x14ac:dyDescent="0.3">
      <c r="A187" s="1">
        <v>2015</v>
      </c>
      <c r="B187" s="1">
        <v>3</v>
      </c>
      <c r="C187" s="2">
        <v>343884.103941223</v>
      </c>
      <c r="D187" s="2">
        <v>213406.25680535901</v>
      </c>
      <c r="E187" s="2">
        <v>118604.689313375</v>
      </c>
      <c r="F187" s="2">
        <v>5777.2588381145297</v>
      </c>
      <c r="G187" s="2">
        <v>1751.8352661997701</v>
      </c>
      <c r="H187" s="2">
        <v>4344.0637181743195</v>
      </c>
      <c r="I187" s="2">
        <v>0</v>
      </c>
      <c r="J187" s="2">
        <v>0</v>
      </c>
      <c r="K187" s="2">
        <v>0</v>
      </c>
      <c r="L187" s="2">
        <v>-5.8207660913467401E-11</v>
      </c>
      <c r="M187" s="2">
        <v>0</v>
      </c>
    </row>
    <row r="188" spans="1:13" x14ac:dyDescent="0.3">
      <c r="A188" s="1">
        <v>2015</v>
      </c>
      <c r="B188" s="1">
        <v>4</v>
      </c>
      <c r="C188" s="2">
        <v>350844.31339635199</v>
      </c>
      <c r="D188" s="2">
        <v>213406.25680535901</v>
      </c>
      <c r="E188" s="2">
        <v>118817.022588626</v>
      </c>
      <c r="F188" s="2">
        <v>10200.9965933854</v>
      </c>
      <c r="G188" s="2">
        <v>413.98689610276301</v>
      </c>
      <c r="H188" s="2">
        <v>8006.0505128786399</v>
      </c>
      <c r="I188" s="2">
        <v>0</v>
      </c>
      <c r="J188" s="2">
        <v>0</v>
      </c>
      <c r="K188" s="2">
        <v>0</v>
      </c>
      <c r="L188" s="2">
        <v>0</v>
      </c>
      <c r="M188" s="2">
        <v>0</v>
      </c>
    </row>
    <row r="189" spans="1:13" x14ac:dyDescent="0.3">
      <c r="A189" s="1">
        <v>2015</v>
      </c>
      <c r="B189" s="1">
        <v>5</v>
      </c>
      <c r="C189" s="2">
        <v>365280.436858506</v>
      </c>
      <c r="D189" s="2">
        <v>213406.25680535901</v>
      </c>
      <c r="E189" s="2">
        <v>119040.95531938699</v>
      </c>
      <c r="F189" s="2">
        <v>18649.634620856199</v>
      </c>
      <c r="G189" s="2">
        <v>47.181082804303401</v>
      </c>
      <c r="H189" s="2">
        <v>14136.4090300998</v>
      </c>
      <c r="I189" s="2">
        <v>0</v>
      </c>
      <c r="J189" s="2">
        <v>0</v>
      </c>
      <c r="K189" s="2">
        <v>0</v>
      </c>
      <c r="L189" s="2">
        <v>5.8207660913467401E-11</v>
      </c>
      <c r="M189" s="2">
        <v>0</v>
      </c>
    </row>
    <row r="190" spans="1:13" x14ac:dyDescent="0.3">
      <c r="A190" s="1">
        <v>2015</v>
      </c>
      <c r="B190" s="1">
        <v>6</v>
      </c>
      <c r="C190" s="2">
        <v>382847.13086001301</v>
      </c>
      <c r="D190" s="2">
        <v>213406.25680535901</v>
      </c>
      <c r="E190" s="2">
        <v>119294.597534374</v>
      </c>
      <c r="F190" s="2">
        <v>24301.854276939201</v>
      </c>
      <c r="G190" s="2">
        <v>0</v>
      </c>
      <c r="H190" s="2">
        <v>25844.422243340799</v>
      </c>
      <c r="I190" s="2">
        <v>0</v>
      </c>
      <c r="J190" s="2">
        <v>0</v>
      </c>
      <c r="K190" s="2">
        <v>0</v>
      </c>
      <c r="L190" s="2">
        <v>0</v>
      </c>
      <c r="M190" s="2">
        <v>0</v>
      </c>
    </row>
    <row r="191" spans="1:13" x14ac:dyDescent="0.3">
      <c r="A191" s="1">
        <v>2015</v>
      </c>
      <c r="B191" s="1">
        <v>7</v>
      </c>
      <c r="C191" s="2">
        <v>395472.50400318397</v>
      </c>
      <c r="D191" s="2">
        <v>213406.25680535901</v>
      </c>
      <c r="E191" s="2">
        <v>119555.732506994</v>
      </c>
      <c r="F191" s="2">
        <v>28833.319614473399</v>
      </c>
      <c r="G191" s="2">
        <v>0</v>
      </c>
      <c r="H191" s="2">
        <v>33677.195076356998</v>
      </c>
      <c r="I191" s="2">
        <v>0</v>
      </c>
      <c r="J191" s="2">
        <v>0</v>
      </c>
      <c r="K191" s="2">
        <v>0</v>
      </c>
      <c r="L191" s="2">
        <v>-5.8207660913467401E-11</v>
      </c>
      <c r="M191" s="2">
        <v>0</v>
      </c>
    </row>
    <row r="192" spans="1:13" x14ac:dyDescent="0.3">
      <c r="A192" s="1">
        <v>2015</v>
      </c>
      <c r="B192" s="1">
        <v>8</v>
      </c>
      <c r="C192" s="2">
        <v>402406.27530491998</v>
      </c>
      <c r="D192" s="2">
        <v>213406.25680535901</v>
      </c>
      <c r="E192" s="2">
        <v>119839.93900080099</v>
      </c>
      <c r="F192" s="2">
        <v>29203.2384161839</v>
      </c>
      <c r="G192" s="2">
        <v>0</v>
      </c>
      <c r="H192" s="2">
        <v>39956.8410825756</v>
      </c>
      <c r="I192" s="2">
        <v>0</v>
      </c>
      <c r="J192" s="2">
        <v>0</v>
      </c>
      <c r="K192" s="2">
        <v>0</v>
      </c>
      <c r="L192" s="2">
        <v>0</v>
      </c>
      <c r="M192" s="2">
        <v>0</v>
      </c>
    </row>
    <row r="193" spans="1:13" x14ac:dyDescent="0.3">
      <c r="A193" s="1">
        <v>2015</v>
      </c>
      <c r="B193" s="1">
        <v>9</v>
      </c>
      <c r="C193" s="2">
        <v>398887.27825505001</v>
      </c>
      <c r="D193" s="2">
        <v>213406.25680535901</v>
      </c>
      <c r="E193" s="2">
        <v>120153.883454863</v>
      </c>
      <c r="F193" s="2">
        <v>24857.668225336001</v>
      </c>
      <c r="G193" s="2">
        <v>0</v>
      </c>
      <c r="H193" s="2">
        <v>40469.469769492003</v>
      </c>
      <c r="I193" s="2">
        <v>0</v>
      </c>
      <c r="J193" s="2">
        <v>0</v>
      </c>
      <c r="K193" s="2">
        <v>0</v>
      </c>
      <c r="L193" s="2">
        <v>0</v>
      </c>
      <c r="M193" s="2">
        <v>0</v>
      </c>
    </row>
    <row r="194" spans="1:13" x14ac:dyDescent="0.3">
      <c r="A194" s="1">
        <v>2015</v>
      </c>
      <c r="B194" s="1">
        <v>10</v>
      </c>
      <c r="C194" s="2">
        <v>386294.064179337</v>
      </c>
      <c r="D194" s="2">
        <v>213406.25680535901</v>
      </c>
      <c r="E194" s="2">
        <v>120504.30877130201</v>
      </c>
      <c r="F194" s="2">
        <v>17791.899947639002</v>
      </c>
      <c r="G194" s="2">
        <v>144.16380384555799</v>
      </c>
      <c r="H194" s="2">
        <v>34447.434851191101</v>
      </c>
      <c r="I194" s="2">
        <v>0</v>
      </c>
      <c r="J194" s="2">
        <v>0</v>
      </c>
      <c r="K194" s="2">
        <v>0</v>
      </c>
      <c r="L194" s="2">
        <v>-5.8207660913467401E-11</v>
      </c>
      <c r="M194" s="2">
        <v>0</v>
      </c>
    </row>
    <row r="195" spans="1:13" x14ac:dyDescent="0.3">
      <c r="A195" s="1">
        <v>2015</v>
      </c>
      <c r="B195" s="1">
        <v>11</v>
      </c>
      <c r="C195" s="2">
        <v>366972.26696232997</v>
      </c>
      <c r="D195" s="2">
        <v>213406.25680535901</v>
      </c>
      <c r="E195" s="2">
        <v>120922.138755258</v>
      </c>
      <c r="F195" s="2">
        <v>6988.04388114222</v>
      </c>
      <c r="G195" s="2">
        <v>1000.04288424181</v>
      </c>
      <c r="H195" s="2">
        <v>24655.784636329099</v>
      </c>
      <c r="I195" s="2">
        <v>0</v>
      </c>
      <c r="J195" s="2">
        <v>0</v>
      </c>
      <c r="K195" s="2">
        <v>0</v>
      </c>
      <c r="L195" s="2">
        <v>0</v>
      </c>
      <c r="M195" s="2">
        <v>0</v>
      </c>
    </row>
    <row r="196" spans="1:13" x14ac:dyDescent="0.3">
      <c r="A196" s="1">
        <v>2015</v>
      </c>
      <c r="B196" s="1">
        <v>12</v>
      </c>
      <c r="C196" s="2">
        <v>363593.74385981698</v>
      </c>
      <c r="D196" s="2">
        <v>213406.25680535901</v>
      </c>
      <c r="E196" s="2">
        <v>121345.39307475901</v>
      </c>
      <c r="F196" s="2">
        <v>3813.8413366181398</v>
      </c>
      <c r="G196" s="2">
        <v>3087.25735888894</v>
      </c>
      <c r="H196" s="2">
        <v>9683.9407522367092</v>
      </c>
      <c r="I196" s="2">
        <v>0</v>
      </c>
      <c r="J196" s="2">
        <v>0</v>
      </c>
      <c r="K196" s="2">
        <v>12257.0545319552</v>
      </c>
      <c r="L196" s="2">
        <v>1.7462298274040199E-10</v>
      </c>
      <c r="M196" s="2">
        <v>0</v>
      </c>
    </row>
    <row r="197" spans="1:13" x14ac:dyDescent="0.3">
      <c r="A197" s="1">
        <v>2016</v>
      </c>
      <c r="B197" s="1">
        <v>1</v>
      </c>
      <c r="C197" s="2">
        <v>347592.10048235499</v>
      </c>
      <c r="D197" s="2">
        <v>213406.25680535901</v>
      </c>
      <c r="E197" s="2">
        <v>121754.961872154</v>
      </c>
      <c r="F197" s="2">
        <v>2335.9441491338598</v>
      </c>
      <c r="G197" s="2">
        <v>4809.7657005193696</v>
      </c>
      <c r="H197" s="2">
        <v>5285.17195518878</v>
      </c>
      <c r="I197" s="2">
        <v>0</v>
      </c>
      <c r="J197" s="2">
        <v>0</v>
      </c>
      <c r="K197" s="2">
        <v>0</v>
      </c>
      <c r="L197" s="2">
        <v>-5.8207660913467401E-11</v>
      </c>
      <c r="M197" s="2">
        <v>0</v>
      </c>
    </row>
    <row r="198" spans="1:13" x14ac:dyDescent="0.3">
      <c r="A198" s="1">
        <v>2016</v>
      </c>
      <c r="B198" s="1">
        <v>2</v>
      </c>
      <c r="C198" s="2">
        <v>344848.67495165899</v>
      </c>
      <c r="D198" s="2">
        <v>213406.25680535901</v>
      </c>
      <c r="E198" s="2">
        <v>122102.337718957</v>
      </c>
      <c r="F198" s="2">
        <v>3134.7267255913798</v>
      </c>
      <c r="G198" s="2">
        <v>2968.2325380175998</v>
      </c>
      <c r="H198" s="2">
        <v>3237.1211637338502</v>
      </c>
      <c r="I198" s="2">
        <v>0</v>
      </c>
      <c r="J198" s="2">
        <v>0</v>
      </c>
      <c r="K198" s="2">
        <v>0</v>
      </c>
      <c r="L198" s="2">
        <v>0</v>
      </c>
      <c r="M198" s="2">
        <v>0</v>
      </c>
    </row>
    <row r="199" spans="1:13" x14ac:dyDescent="0.3">
      <c r="A199" s="1">
        <v>2016</v>
      </c>
      <c r="B199" s="1">
        <v>3</v>
      </c>
      <c r="C199" s="2">
        <v>347669.77758929098</v>
      </c>
      <c r="D199" s="2">
        <v>213406.25680535901</v>
      </c>
      <c r="E199" s="2">
        <v>122390.362961443</v>
      </c>
      <c r="F199" s="2">
        <v>5777.2588381145297</v>
      </c>
      <c r="G199" s="2">
        <v>1751.8352661997701</v>
      </c>
      <c r="H199" s="2">
        <v>4344.0637181743195</v>
      </c>
      <c r="I199" s="2">
        <v>0</v>
      </c>
      <c r="J199" s="2">
        <v>0</v>
      </c>
      <c r="K199" s="2">
        <v>0</v>
      </c>
      <c r="L199" s="2">
        <v>0</v>
      </c>
      <c r="M199" s="2">
        <v>0</v>
      </c>
    </row>
    <row r="200" spans="1:13" x14ac:dyDescent="0.3">
      <c r="A200" s="1">
        <v>2016</v>
      </c>
      <c r="B200" s="1">
        <v>4</v>
      </c>
      <c r="C200" s="2">
        <v>354720.45855537202</v>
      </c>
      <c r="D200" s="2">
        <v>213406.25680535901</v>
      </c>
      <c r="E200" s="2">
        <v>122693.167747646</v>
      </c>
      <c r="F200" s="2">
        <v>10200.9965933854</v>
      </c>
      <c r="G200" s="2">
        <v>413.98689610276301</v>
      </c>
      <c r="H200" s="2">
        <v>8006.0505128786399</v>
      </c>
      <c r="I200" s="2">
        <v>0</v>
      </c>
      <c r="J200" s="2">
        <v>0</v>
      </c>
      <c r="K200" s="2">
        <v>0</v>
      </c>
      <c r="L200" s="2">
        <v>0</v>
      </c>
      <c r="M200" s="2">
        <v>0</v>
      </c>
    </row>
    <row r="201" spans="1:13" x14ac:dyDescent="0.3">
      <c r="A201" s="1">
        <v>2016</v>
      </c>
      <c r="B201" s="1">
        <v>5</v>
      </c>
      <c r="C201" s="2">
        <v>369247.91120432602</v>
      </c>
      <c r="D201" s="2">
        <v>213406.25680535901</v>
      </c>
      <c r="E201" s="2">
        <v>123008.429665207</v>
      </c>
      <c r="F201" s="2">
        <v>18649.634620856199</v>
      </c>
      <c r="G201" s="2">
        <v>47.181082804303401</v>
      </c>
      <c r="H201" s="2">
        <v>14136.4090300998</v>
      </c>
      <c r="I201" s="2">
        <v>0</v>
      </c>
      <c r="J201" s="2">
        <v>0</v>
      </c>
      <c r="K201" s="2">
        <v>0</v>
      </c>
      <c r="L201" s="2">
        <v>0</v>
      </c>
      <c r="M201" s="2">
        <v>0</v>
      </c>
    </row>
    <row r="202" spans="1:13" x14ac:dyDescent="0.3">
      <c r="A202" s="1">
        <v>2016</v>
      </c>
      <c r="B202" s="1">
        <v>6</v>
      </c>
      <c r="C202" s="2">
        <v>386911.693029519</v>
      </c>
      <c r="D202" s="2">
        <v>213406.25680535901</v>
      </c>
      <c r="E202" s="2">
        <v>123359.15970388</v>
      </c>
      <c r="F202" s="2">
        <v>24301.854276939201</v>
      </c>
      <c r="G202" s="2">
        <v>0</v>
      </c>
      <c r="H202" s="2">
        <v>25844.422243340799</v>
      </c>
      <c r="I202" s="2">
        <v>0</v>
      </c>
      <c r="J202" s="2">
        <v>0</v>
      </c>
      <c r="K202" s="2">
        <v>0</v>
      </c>
      <c r="L202" s="2">
        <v>5.8207660913467401E-11</v>
      </c>
      <c r="M202" s="2">
        <v>0</v>
      </c>
    </row>
    <row r="203" spans="1:13" x14ac:dyDescent="0.3">
      <c r="A203" s="1">
        <v>2016</v>
      </c>
      <c r="B203" s="1">
        <v>7</v>
      </c>
      <c r="C203" s="2">
        <v>399634.81047724898</v>
      </c>
      <c r="D203" s="2">
        <v>213406.25680535901</v>
      </c>
      <c r="E203" s="2">
        <v>123718.038981059</v>
      </c>
      <c r="F203" s="2">
        <v>28833.319614473399</v>
      </c>
      <c r="G203" s="2">
        <v>0</v>
      </c>
      <c r="H203" s="2">
        <v>33677.195076356998</v>
      </c>
      <c r="I203" s="2">
        <v>0</v>
      </c>
      <c r="J203" s="2">
        <v>0</v>
      </c>
      <c r="K203" s="2">
        <v>0</v>
      </c>
      <c r="L203" s="2">
        <v>-5.8207660913467401E-11</v>
      </c>
      <c r="M203" s="2">
        <v>0</v>
      </c>
    </row>
    <row r="204" spans="1:13" x14ac:dyDescent="0.3">
      <c r="A204" s="1">
        <v>2016</v>
      </c>
      <c r="B204" s="1">
        <v>8</v>
      </c>
      <c r="C204" s="2">
        <v>406671.77543073101</v>
      </c>
      <c r="D204" s="2">
        <v>213406.25680535901</v>
      </c>
      <c r="E204" s="2">
        <v>124105.43912661199</v>
      </c>
      <c r="F204" s="2">
        <v>29203.2384161839</v>
      </c>
      <c r="G204" s="2">
        <v>0</v>
      </c>
      <c r="H204" s="2">
        <v>39956.8410825756</v>
      </c>
      <c r="I204" s="2">
        <v>0</v>
      </c>
      <c r="J204" s="2">
        <v>0</v>
      </c>
      <c r="K204" s="2">
        <v>0</v>
      </c>
      <c r="L204" s="2">
        <v>0</v>
      </c>
      <c r="M204" s="2">
        <v>0</v>
      </c>
    </row>
    <row r="205" spans="1:13" x14ac:dyDescent="0.3">
      <c r="A205" s="1">
        <v>2016</v>
      </c>
      <c r="B205" s="1">
        <v>9</v>
      </c>
      <c r="C205" s="2">
        <v>403244.796158585</v>
      </c>
      <c r="D205" s="2">
        <v>213406.25680535901</v>
      </c>
      <c r="E205" s="2">
        <v>124511.401358398</v>
      </c>
      <c r="F205" s="2">
        <v>24857.668225336001</v>
      </c>
      <c r="G205" s="2">
        <v>0</v>
      </c>
      <c r="H205" s="2">
        <v>40469.469769492003</v>
      </c>
      <c r="I205" s="2">
        <v>0</v>
      </c>
      <c r="J205" s="2">
        <v>0</v>
      </c>
      <c r="K205" s="2">
        <v>0</v>
      </c>
      <c r="L205" s="2">
        <v>0</v>
      </c>
      <c r="M205" s="2">
        <v>0</v>
      </c>
    </row>
    <row r="206" spans="1:13" x14ac:dyDescent="0.3">
      <c r="A206" s="1">
        <v>2016</v>
      </c>
      <c r="B206" s="1">
        <v>10</v>
      </c>
      <c r="C206" s="2">
        <v>390714.56742666999</v>
      </c>
      <c r="D206" s="2">
        <v>213406.25680535901</v>
      </c>
      <c r="E206" s="2">
        <v>124924.812018635</v>
      </c>
      <c r="F206" s="2">
        <v>17791.899947639002</v>
      </c>
      <c r="G206" s="2">
        <v>144.16380384555799</v>
      </c>
      <c r="H206" s="2">
        <v>34447.434851191101</v>
      </c>
      <c r="I206" s="2">
        <v>0</v>
      </c>
      <c r="J206" s="2">
        <v>0</v>
      </c>
      <c r="K206" s="2">
        <v>0</v>
      </c>
      <c r="L206" s="2">
        <v>0</v>
      </c>
      <c r="M206" s="2">
        <v>0</v>
      </c>
    </row>
    <row r="207" spans="1:13" x14ac:dyDescent="0.3">
      <c r="A207" s="1">
        <v>2016</v>
      </c>
      <c r="B207" s="1">
        <v>11</v>
      </c>
      <c r="C207" s="2">
        <v>371421.87539364502</v>
      </c>
      <c r="D207" s="2">
        <v>213406.25680535901</v>
      </c>
      <c r="E207" s="2">
        <v>125371.747186573</v>
      </c>
      <c r="F207" s="2">
        <v>6988.04388114222</v>
      </c>
      <c r="G207" s="2">
        <v>1000.04288424181</v>
      </c>
      <c r="H207" s="2">
        <v>24655.784636329099</v>
      </c>
      <c r="I207" s="2">
        <v>0</v>
      </c>
      <c r="J207" s="2">
        <v>0</v>
      </c>
      <c r="K207" s="2">
        <v>0</v>
      </c>
      <c r="L207" s="2">
        <v>0</v>
      </c>
      <c r="M207" s="2">
        <v>0</v>
      </c>
    </row>
    <row r="208" spans="1:13" x14ac:dyDescent="0.3">
      <c r="A208" s="1">
        <v>2016</v>
      </c>
      <c r="B208" s="1">
        <v>12</v>
      </c>
      <c r="C208" s="2">
        <v>368053.716815372</v>
      </c>
      <c r="D208" s="2">
        <v>213406.25680535901</v>
      </c>
      <c r="E208" s="2">
        <v>125805.366030313</v>
      </c>
      <c r="F208" s="2">
        <v>3813.8413366181398</v>
      </c>
      <c r="G208" s="2">
        <v>3087.25735888894</v>
      </c>
      <c r="H208" s="2">
        <v>9683.9407522367092</v>
      </c>
      <c r="I208" s="2">
        <v>0</v>
      </c>
      <c r="J208" s="2">
        <v>0</v>
      </c>
      <c r="K208" s="2">
        <v>12257.0545319552</v>
      </c>
      <c r="L208" s="2">
        <v>1.7462298274040199E-10</v>
      </c>
      <c r="M208" s="2">
        <v>0</v>
      </c>
    </row>
    <row r="209" spans="1:13" x14ac:dyDescent="0.3">
      <c r="A209" s="1">
        <v>2017</v>
      </c>
      <c r="B209" s="1">
        <v>1</v>
      </c>
      <c r="C209" s="2">
        <v>352068.69009045803</v>
      </c>
      <c r="D209" s="2">
        <v>213406.25680535901</v>
      </c>
      <c r="E209" s="2">
        <v>126231.55148025601</v>
      </c>
      <c r="F209" s="2">
        <v>2335.9441491338598</v>
      </c>
      <c r="G209" s="2">
        <v>4809.7657005193696</v>
      </c>
      <c r="H209" s="2">
        <v>5285.17195518878</v>
      </c>
      <c r="I209" s="2">
        <v>0</v>
      </c>
      <c r="J209" s="2">
        <v>0</v>
      </c>
      <c r="K209" s="2">
        <v>0</v>
      </c>
      <c r="L209" s="2">
        <v>-5.8207660913467401E-11</v>
      </c>
      <c r="M209" s="2">
        <v>0</v>
      </c>
    </row>
    <row r="210" spans="1:13" x14ac:dyDescent="0.3">
      <c r="A210" s="1">
        <v>2017</v>
      </c>
      <c r="B210" s="1">
        <v>2</v>
      </c>
      <c r="C210" s="2">
        <v>349365.139548045</v>
      </c>
      <c r="D210" s="2">
        <v>213406.25680535901</v>
      </c>
      <c r="E210" s="2">
        <v>126618.802315344</v>
      </c>
      <c r="F210" s="2">
        <v>3134.7267255913798</v>
      </c>
      <c r="G210" s="2">
        <v>2968.2325380175998</v>
      </c>
      <c r="H210" s="2">
        <v>3237.1211637338502</v>
      </c>
      <c r="I210" s="2">
        <v>0</v>
      </c>
      <c r="J210" s="2">
        <v>0</v>
      </c>
      <c r="K210" s="2">
        <v>0</v>
      </c>
      <c r="L210" s="2">
        <v>-1.16415321826935E-10</v>
      </c>
      <c r="M210" s="2">
        <v>0</v>
      </c>
    </row>
    <row r="211" spans="1:13" x14ac:dyDescent="0.3">
      <c r="A211" s="1">
        <v>2017</v>
      </c>
      <c r="B211" s="1">
        <v>3</v>
      </c>
      <c r="C211" s="2">
        <v>352222.586334122</v>
      </c>
      <c r="D211" s="2">
        <v>213406.25680535901</v>
      </c>
      <c r="E211" s="2">
        <v>126943.171706275</v>
      </c>
      <c r="F211" s="2">
        <v>5777.2588381145297</v>
      </c>
      <c r="G211" s="2">
        <v>1751.8352661997701</v>
      </c>
      <c r="H211" s="2">
        <v>4344.0637181743195</v>
      </c>
      <c r="I211" s="2">
        <v>0</v>
      </c>
      <c r="J211" s="2">
        <v>0</v>
      </c>
      <c r="K211" s="2">
        <v>0</v>
      </c>
      <c r="L211" s="2">
        <v>0</v>
      </c>
      <c r="M211" s="2">
        <v>0</v>
      </c>
    </row>
    <row r="212" spans="1:13" x14ac:dyDescent="0.3">
      <c r="A212" s="1">
        <v>2017</v>
      </c>
      <c r="B212" s="1">
        <v>4</v>
      </c>
      <c r="C212" s="2">
        <v>359316.770418339</v>
      </c>
      <c r="D212" s="2">
        <v>213406.25680535901</v>
      </c>
      <c r="E212" s="2">
        <v>127289.479610614</v>
      </c>
      <c r="F212" s="2">
        <v>10200.9965933854</v>
      </c>
      <c r="G212" s="2">
        <v>413.98689610276301</v>
      </c>
      <c r="H212" s="2">
        <v>8006.0505128786399</v>
      </c>
      <c r="I212" s="2">
        <v>0</v>
      </c>
      <c r="J212" s="2">
        <v>0</v>
      </c>
      <c r="K212" s="2">
        <v>0</v>
      </c>
      <c r="L212" s="2">
        <v>0</v>
      </c>
      <c r="M212" s="2">
        <v>0</v>
      </c>
    </row>
    <row r="213" spans="1:13" x14ac:dyDescent="0.3">
      <c r="A213" s="1">
        <v>2017</v>
      </c>
      <c r="B213" s="1">
        <v>5</v>
      </c>
      <c r="C213" s="2">
        <v>373862.84122926299</v>
      </c>
      <c r="D213" s="2">
        <v>213406.25680535901</v>
      </c>
      <c r="E213" s="2">
        <v>127623.359690144</v>
      </c>
      <c r="F213" s="2">
        <v>18649.634620856199</v>
      </c>
      <c r="G213" s="2">
        <v>47.181082804303401</v>
      </c>
      <c r="H213" s="2">
        <v>14136.4090300998</v>
      </c>
      <c r="I213" s="2">
        <v>0</v>
      </c>
      <c r="J213" s="2">
        <v>0</v>
      </c>
      <c r="K213" s="2">
        <v>0</v>
      </c>
      <c r="L213" s="2">
        <v>5.8207660913467401E-11</v>
      </c>
      <c r="M213" s="2">
        <v>0</v>
      </c>
    </row>
    <row r="214" spans="1:13" x14ac:dyDescent="0.3">
      <c r="A214" s="1">
        <v>2017</v>
      </c>
      <c r="B214" s="1">
        <v>6</v>
      </c>
      <c r="C214" s="2">
        <v>391516.64503838198</v>
      </c>
      <c r="D214" s="2">
        <v>213406.25680535901</v>
      </c>
      <c r="E214" s="2">
        <v>127964.111712743</v>
      </c>
      <c r="F214" s="2">
        <v>24301.854276939201</v>
      </c>
      <c r="G214" s="2">
        <v>0</v>
      </c>
      <c r="H214" s="2">
        <v>25844.422243340799</v>
      </c>
      <c r="I214" s="2">
        <v>0</v>
      </c>
      <c r="J214" s="2">
        <v>0</v>
      </c>
      <c r="K214" s="2">
        <v>0</v>
      </c>
      <c r="L214" s="2">
        <v>0</v>
      </c>
      <c r="M214" s="2">
        <v>0</v>
      </c>
    </row>
    <row r="215" spans="1:13" x14ac:dyDescent="0.3">
      <c r="A215" s="1">
        <v>2017</v>
      </c>
      <c r="B215" s="1">
        <v>7</v>
      </c>
      <c r="C215" s="2">
        <v>404199.90486929001</v>
      </c>
      <c r="D215" s="2">
        <v>213406.25680535901</v>
      </c>
      <c r="E215" s="2">
        <v>128283.13337310099</v>
      </c>
      <c r="F215" s="2">
        <v>28833.319614473399</v>
      </c>
      <c r="G215" s="2">
        <v>0</v>
      </c>
      <c r="H215" s="2">
        <v>33677.195076356998</v>
      </c>
      <c r="I215" s="2">
        <v>0</v>
      </c>
      <c r="J215" s="2">
        <v>0</v>
      </c>
      <c r="K215" s="2">
        <v>0</v>
      </c>
      <c r="L215" s="2">
        <v>-1.16415321826935E-10</v>
      </c>
      <c r="M215" s="2">
        <v>0</v>
      </c>
    </row>
    <row r="216" spans="1:13" x14ac:dyDescent="0.3">
      <c r="A216" s="1">
        <v>2017</v>
      </c>
      <c r="B216" s="1">
        <v>8</v>
      </c>
      <c r="C216" s="2">
        <v>411164.80265023501</v>
      </c>
      <c r="D216" s="2">
        <v>213406.25680535901</v>
      </c>
      <c r="E216" s="2">
        <v>128598.466346117</v>
      </c>
      <c r="F216" s="2">
        <v>29203.2384161839</v>
      </c>
      <c r="G216" s="2">
        <v>0</v>
      </c>
      <c r="H216" s="2">
        <v>39956.8410825756</v>
      </c>
      <c r="I216" s="2">
        <v>0</v>
      </c>
      <c r="J216" s="2">
        <v>0</v>
      </c>
      <c r="K216" s="2">
        <v>0</v>
      </c>
      <c r="L216" s="2">
        <v>-5.8207660913467401E-11</v>
      </c>
      <c r="M216" s="2">
        <v>0</v>
      </c>
    </row>
    <row r="217" spans="1:13" x14ac:dyDescent="0.3">
      <c r="A217" s="1">
        <v>2017</v>
      </c>
      <c r="B217" s="1">
        <v>9</v>
      </c>
      <c r="C217" s="2">
        <v>407643.98686781299</v>
      </c>
      <c r="D217" s="2">
        <v>213406.25680535901</v>
      </c>
      <c r="E217" s="2">
        <v>128910.592067626</v>
      </c>
      <c r="F217" s="2">
        <v>24857.668225336001</v>
      </c>
      <c r="G217" s="2">
        <v>0</v>
      </c>
      <c r="H217" s="2">
        <v>40469.469769492003</v>
      </c>
      <c r="I217" s="2">
        <v>0</v>
      </c>
      <c r="J217" s="2">
        <v>0</v>
      </c>
      <c r="K217" s="2">
        <v>0</v>
      </c>
      <c r="L217" s="2">
        <v>0</v>
      </c>
      <c r="M217" s="2">
        <v>0</v>
      </c>
    </row>
    <row r="218" spans="1:13" x14ac:dyDescent="0.3">
      <c r="A218" s="1">
        <v>2017</v>
      </c>
      <c r="B218" s="1">
        <v>10</v>
      </c>
      <c r="C218" s="2">
        <v>395013.50003462902</v>
      </c>
      <c r="D218" s="2">
        <v>213406.25680535901</v>
      </c>
      <c r="E218" s="2">
        <v>129223.74462659399</v>
      </c>
      <c r="F218" s="2">
        <v>17791.899947639002</v>
      </c>
      <c r="G218" s="2">
        <v>144.16380384555799</v>
      </c>
      <c r="H218" s="2">
        <v>34447.434851191101</v>
      </c>
      <c r="I218" s="2">
        <v>0</v>
      </c>
      <c r="J218" s="2">
        <v>0</v>
      </c>
      <c r="K218" s="2">
        <v>0</v>
      </c>
      <c r="L218" s="2">
        <v>0</v>
      </c>
      <c r="M218" s="2">
        <v>0</v>
      </c>
    </row>
    <row r="219" spans="1:13" x14ac:dyDescent="0.3">
      <c r="A219" s="1">
        <v>2017</v>
      </c>
      <c r="B219" s="1">
        <v>11</v>
      </c>
      <c r="C219" s="2">
        <v>375616.956776042</v>
      </c>
      <c r="D219" s="2">
        <v>213406.25680535901</v>
      </c>
      <c r="E219" s="2">
        <v>129566.82856896899</v>
      </c>
      <c r="F219" s="2">
        <v>6988.04388114222</v>
      </c>
      <c r="G219" s="2">
        <v>1000.04288424181</v>
      </c>
      <c r="H219" s="2">
        <v>24655.784636329099</v>
      </c>
      <c r="I219" s="2">
        <v>0</v>
      </c>
      <c r="J219" s="2">
        <v>0</v>
      </c>
      <c r="K219" s="2">
        <v>0</v>
      </c>
      <c r="L219" s="2">
        <v>5.8207660913467401E-11</v>
      </c>
      <c r="M219" s="2">
        <v>0</v>
      </c>
    </row>
    <row r="220" spans="1:13" x14ac:dyDescent="0.3">
      <c r="A220" s="1">
        <v>2017</v>
      </c>
      <c r="B220" s="1">
        <v>12</v>
      </c>
      <c r="C220" s="2">
        <v>372149.176085371</v>
      </c>
      <c r="D220" s="2">
        <v>213406.25680535901</v>
      </c>
      <c r="E220" s="2">
        <v>129900.82530031299</v>
      </c>
      <c r="F220" s="2">
        <v>3813.8413366181398</v>
      </c>
      <c r="G220" s="2">
        <v>3087.25735888894</v>
      </c>
      <c r="H220" s="2">
        <v>9683.9407522367092</v>
      </c>
      <c r="I220" s="2">
        <v>0</v>
      </c>
      <c r="J220" s="2">
        <v>0</v>
      </c>
      <c r="K220" s="2">
        <v>12257.0545319552</v>
      </c>
      <c r="L220" s="2">
        <v>1.16415321826935E-10</v>
      </c>
      <c r="M220" s="2">
        <v>0</v>
      </c>
    </row>
    <row r="221" spans="1:13" x14ac:dyDescent="0.3">
      <c r="A221" s="1">
        <v>2018</v>
      </c>
      <c r="B221" s="1">
        <v>1</v>
      </c>
      <c r="C221" s="2">
        <v>356061.25878059899</v>
      </c>
      <c r="D221" s="2">
        <v>213406.25680535901</v>
      </c>
      <c r="E221" s="2">
        <v>130224.120170398</v>
      </c>
      <c r="F221" s="2">
        <v>2335.9441491338598</v>
      </c>
      <c r="G221" s="2">
        <v>4809.7657005193696</v>
      </c>
      <c r="H221" s="2">
        <v>5285.17195518878</v>
      </c>
      <c r="I221" s="2">
        <v>0</v>
      </c>
      <c r="J221" s="2">
        <v>0</v>
      </c>
      <c r="K221" s="2">
        <v>0</v>
      </c>
      <c r="L221" s="2">
        <v>-5.8207660913467401E-11</v>
      </c>
      <c r="M221" s="2">
        <v>0</v>
      </c>
    </row>
    <row r="222" spans="1:13" x14ac:dyDescent="0.3">
      <c r="A222" s="1">
        <v>2018</v>
      </c>
      <c r="B222" s="1">
        <v>2</v>
      </c>
      <c r="C222" s="2">
        <v>353254.51435267</v>
      </c>
      <c r="D222" s="2">
        <v>213406.25680535901</v>
      </c>
      <c r="E222" s="2">
        <v>130508.17711996799</v>
      </c>
      <c r="F222" s="2">
        <v>3134.7267255913798</v>
      </c>
      <c r="G222" s="2">
        <v>2968.2325380175998</v>
      </c>
      <c r="H222" s="2">
        <v>3237.1211637338502</v>
      </c>
      <c r="I222" s="2">
        <v>0</v>
      </c>
      <c r="J222" s="2">
        <v>0</v>
      </c>
      <c r="K222" s="2">
        <v>0</v>
      </c>
      <c r="L222" s="2">
        <v>-5.8207660913467401E-11</v>
      </c>
      <c r="M222" s="2">
        <v>0</v>
      </c>
    </row>
    <row r="223" spans="1:13" x14ac:dyDescent="0.3">
      <c r="A223" s="1">
        <v>2018</v>
      </c>
      <c r="B223" s="1">
        <v>3</v>
      </c>
      <c r="C223" s="2">
        <v>356019.88367312</v>
      </c>
      <c r="D223" s="2">
        <v>213406.25680535901</v>
      </c>
      <c r="E223" s="2">
        <v>130740.469045272</v>
      </c>
      <c r="F223" s="2">
        <v>5777.2588381145297</v>
      </c>
      <c r="G223" s="2">
        <v>1751.8352661997701</v>
      </c>
      <c r="H223" s="2">
        <v>4344.0637181743195</v>
      </c>
      <c r="I223" s="2">
        <v>0</v>
      </c>
      <c r="J223" s="2">
        <v>0</v>
      </c>
      <c r="K223" s="2">
        <v>0</v>
      </c>
      <c r="L223" s="2">
        <v>-5.8207660913467401E-11</v>
      </c>
      <c r="M223" s="2">
        <v>0</v>
      </c>
    </row>
    <row r="224" spans="1:13" x14ac:dyDescent="0.3">
      <c r="A224" s="1">
        <v>2018</v>
      </c>
      <c r="B224" s="1">
        <v>4</v>
      </c>
      <c r="C224" s="2">
        <v>363015.40428479499</v>
      </c>
      <c r="D224" s="2">
        <v>213406.25680535901</v>
      </c>
      <c r="E224" s="2">
        <v>130988.113477069</v>
      </c>
      <c r="F224" s="2">
        <v>10200.9965933854</v>
      </c>
      <c r="G224" s="2">
        <v>413.98689610276301</v>
      </c>
      <c r="H224" s="2">
        <v>8006.0505128786399</v>
      </c>
      <c r="I224" s="2">
        <v>0</v>
      </c>
      <c r="J224" s="2">
        <v>0</v>
      </c>
      <c r="K224" s="2">
        <v>0</v>
      </c>
      <c r="L224" s="2">
        <v>0</v>
      </c>
      <c r="M224" s="2">
        <v>0</v>
      </c>
    </row>
    <row r="225" spans="1:13" x14ac:dyDescent="0.3">
      <c r="A225" s="1">
        <v>2018</v>
      </c>
      <c r="B225" s="1">
        <v>5</v>
      </c>
      <c r="C225" s="2">
        <v>377470.67238504899</v>
      </c>
      <c r="D225" s="2">
        <v>213406.25680535901</v>
      </c>
      <c r="E225" s="2">
        <v>131231.19084592999</v>
      </c>
      <c r="F225" s="2">
        <v>18649.634620856199</v>
      </c>
      <c r="G225" s="2">
        <v>47.181082804303401</v>
      </c>
      <c r="H225" s="2">
        <v>14136.4090300998</v>
      </c>
      <c r="I225" s="2">
        <v>0</v>
      </c>
      <c r="J225" s="2">
        <v>0</v>
      </c>
      <c r="K225" s="2">
        <v>0</v>
      </c>
      <c r="L225" s="2">
        <v>5.8207660913467401E-11</v>
      </c>
      <c r="M225" s="2">
        <v>0</v>
      </c>
    </row>
    <row r="226" spans="1:13" x14ac:dyDescent="0.3">
      <c r="A226" s="1">
        <v>2018</v>
      </c>
      <c r="B226" s="1">
        <v>6</v>
      </c>
      <c r="C226" s="2">
        <v>395034.36619039398</v>
      </c>
      <c r="D226" s="2">
        <v>213406.25680535901</v>
      </c>
      <c r="E226" s="2">
        <v>131481.83286475501</v>
      </c>
      <c r="F226" s="2">
        <v>24301.854276939201</v>
      </c>
      <c r="G226" s="2">
        <v>0</v>
      </c>
      <c r="H226" s="2">
        <v>25844.422243340799</v>
      </c>
      <c r="I226" s="2">
        <v>0</v>
      </c>
      <c r="J226" s="2">
        <v>0</v>
      </c>
      <c r="K226" s="2">
        <v>0</v>
      </c>
      <c r="L226" s="2">
        <v>-1.16415321826935E-10</v>
      </c>
      <c r="M226" s="2">
        <v>0</v>
      </c>
    </row>
    <row r="227" spans="1:13" x14ac:dyDescent="0.3">
      <c r="A227" s="1">
        <v>2018</v>
      </c>
      <c r="B227" s="1">
        <v>7</v>
      </c>
      <c r="C227" s="2">
        <v>407632.310957674</v>
      </c>
      <c r="D227" s="2">
        <v>213406.25680535901</v>
      </c>
      <c r="E227" s="2">
        <v>131715.539461484</v>
      </c>
      <c r="F227" s="2">
        <v>28833.319614473399</v>
      </c>
      <c r="G227" s="2">
        <v>0</v>
      </c>
      <c r="H227" s="2">
        <v>33677.195076356998</v>
      </c>
      <c r="I227" s="2">
        <v>0</v>
      </c>
      <c r="J227" s="2">
        <v>0</v>
      </c>
      <c r="K227" s="2">
        <v>0</v>
      </c>
      <c r="L227" s="2">
        <v>-5.8207660913467401E-11</v>
      </c>
      <c r="M227" s="2">
        <v>0</v>
      </c>
    </row>
    <row r="228" spans="1:13" x14ac:dyDescent="0.3">
      <c r="A228" s="1">
        <v>2018</v>
      </c>
      <c r="B228" s="1">
        <v>8</v>
      </c>
      <c r="C228" s="2">
        <v>414511.59685062501</v>
      </c>
      <c r="D228" s="2">
        <v>213406.25680535901</v>
      </c>
      <c r="E228" s="2">
        <v>131945.260546506</v>
      </c>
      <c r="F228" s="2">
        <v>29203.2384161839</v>
      </c>
      <c r="G228" s="2">
        <v>0</v>
      </c>
      <c r="H228" s="2">
        <v>39956.8410825756</v>
      </c>
      <c r="I228" s="2">
        <v>0</v>
      </c>
      <c r="J228" s="2">
        <v>0</v>
      </c>
      <c r="K228" s="2">
        <v>0</v>
      </c>
      <c r="L228" s="2">
        <v>0</v>
      </c>
      <c r="M228" s="2">
        <v>0</v>
      </c>
    </row>
    <row r="229" spans="1:13" x14ac:dyDescent="0.3">
      <c r="A229" s="1">
        <v>2018</v>
      </c>
      <c r="B229" s="1">
        <v>9</v>
      </c>
      <c r="C229" s="2">
        <v>410917.82025947998</v>
      </c>
      <c r="D229" s="2">
        <v>213406.25680535901</v>
      </c>
      <c r="E229" s="2">
        <v>132184.42545929301</v>
      </c>
      <c r="F229" s="2">
        <v>24857.668225336001</v>
      </c>
      <c r="G229" s="2">
        <v>0</v>
      </c>
      <c r="H229" s="2">
        <v>40469.469769492003</v>
      </c>
      <c r="I229" s="2">
        <v>0</v>
      </c>
      <c r="J229" s="2">
        <v>0</v>
      </c>
      <c r="K229" s="2">
        <v>0</v>
      </c>
      <c r="L229" s="2">
        <v>0</v>
      </c>
      <c r="M229" s="2">
        <v>0</v>
      </c>
    </row>
    <row r="230" spans="1:13" x14ac:dyDescent="0.3">
      <c r="A230" s="1">
        <v>2018</v>
      </c>
      <c r="B230" s="1">
        <v>10</v>
      </c>
      <c r="C230" s="2">
        <v>398240.51274662098</v>
      </c>
      <c r="D230" s="2">
        <v>213406.25680535901</v>
      </c>
      <c r="E230" s="2">
        <v>132450.75733858699</v>
      </c>
      <c r="F230" s="2">
        <v>17791.899947639002</v>
      </c>
      <c r="G230" s="2">
        <v>144.16380384555799</v>
      </c>
      <c r="H230" s="2">
        <v>34447.434851191101</v>
      </c>
      <c r="I230" s="2">
        <v>0</v>
      </c>
      <c r="J230" s="2">
        <v>0</v>
      </c>
      <c r="K230" s="2">
        <v>0</v>
      </c>
      <c r="L230" s="2">
        <v>0</v>
      </c>
      <c r="M230" s="2">
        <v>0</v>
      </c>
    </row>
    <row r="231" spans="1:13" x14ac:dyDescent="0.3">
      <c r="A231" s="1">
        <v>2018</v>
      </c>
      <c r="B231" s="1">
        <v>11</v>
      </c>
      <c r="C231" s="2">
        <v>378828.11934445199</v>
      </c>
      <c r="D231" s="2">
        <v>213406.25680535901</v>
      </c>
      <c r="E231" s="2">
        <v>132777.99113738001</v>
      </c>
      <c r="F231" s="2">
        <v>6988.04388114222</v>
      </c>
      <c r="G231" s="2">
        <v>1000.04288424181</v>
      </c>
      <c r="H231" s="2">
        <v>24655.784636329099</v>
      </c>
      <c r="I231" s="2">
        <v>0</v>
      </c>
      <c r="J231" s="2">
        <v>0</v>
      </c>
      <c r="K231" s="2">
        <v>0</v>
      </c>
      <c r="L231" s="2">
        <v>0</v>
      </c>
      <c r="M231" s="2">
        <v>0</v>
      </c>
    </row>
    <row r="232" spans="1:13" x14ac:dyDescent="0.3">
      <c r="A232" s="1">
        <v>2018</v>
      </c>
      <c r="B232" s="1">
        <v>12</v>
      </c>
      <c r="C232" s="2">
        <v>375368.51456322602</v>
      </c>
      <c r="D232" s="2">
        <v>213406.25680535901</v>
      </c>
      <c r="E232" s="2">
        <v>133120.16377816701</v>
      </c>
      <c r="F232" s="2">
        <v>3813.8413366181398</v>
      </c>
      <c r="G232" s="2">
        <v>3087.25735888894</v>
      </c>
      <c r="H232" s="2">
        <v>9683.9407522367092</v>
      </c>
      <c r="I232" s="2">
        <v>0</v>
      </c>
      <c r="J232" s="2">
        <v>0</v>
      </c>
      <c r="K232" s="2">
        <v>12257.0545319552</v>
      </c>
      <c r="L232" s="2">
        <v>1.16415321826935E-10</v>
      </c>
      <c r="M232" s="2">
        <v>0</v>
      </c>
    </row>
    <row r="233" spans="1:13" x14ac:dyDescent="0.3">
      <c r="A233" s="1">
        <v>2019</v>
      </c>
      <c r="B233" s="1">
        <v>1</v>
      </c>
      <c r="C233" s="2">
        <v>359301.06288906903</v>
      </c>
      <c r="D233" s="2">
        <v>213406.25680535901</v>
      </c>
      <c r="E233" s="2">
        <v>133463.92427886801</v>
      </c>
      <c r="F233" s="2">
        <v>2335.9441491338598</v>
      </c>
      <c r="G233" s="2">
        <v>4809.7657005193696</v>
      </c>
      <c r="H233" s="2">
        <v>5285.17195518878</v>
      </c>
      <c r="I233" s="2">
        <v>0</v>
      </c>
      <c r="J233" s="2">
        <v>0</v>
      </c>
      <c r="K233" s="2">
        <v>0</v>
      </c>
      <c r="L233" s="2">
        <v>0</v>
      </c>
      <c r="M233" s="2">
        <v>0</v>
      </c>
    </row>
    <row r="234" spans="1:13" x14ac:dyDescent="0.3">
      <c r="A234" s="1">
        <v>2019</v>
      </c>
      <c r="B234" s="1">
        <v>2</v>
      </c>
      <c r="C234" s="2">
        <v>356516.095497676</v>
      </c>
      <c r="D234" s="2">
        <v>213406.25680535901</v>
      </c>
      <c r="E234" s="2">
        <v>133769.75826497399</v>
      </c>
      <c r="F234" s="2">
        <v>3134.7267255913798</v>
      </c>
      <c r="G234" s="2">
        <v>2968.2325380175998</v>
      </c>
      <c r="H234" s="2">
        <v>3237.1211637338502</v>
      </c>
      <c r="I234" s="2">
        <v>0</v>
      </c>
      <c r="J234" s="2">
        <v>0</v>
      </c>
      <c r="K234" s="2">
        <v>0</v>
      </c>
      <c r="L234" s="2">
        <v>-1.16415321826935E-10</v>
      </c>
      <c r="M234" s="2">
        <v>0</v>
      </c>
    </row>
    <row r="235" spans="1:13" x14ac:dyDescent="0.3">
      <c r="A235" s="1">
        <v>2019</v>
      </c>
      <c r="B235" s="1">
        <v>3</v>
      </c>
      <c r="C235" s="2">
        <v>359298.29277193302</v>
      </c>
      <c r="D235" s="2">
        <v>213406.25680535901</v>
      </c>
      <c r="E235" s="2">
        <v>134018.878144085</v>
      </c>
      <c r="F235" s="2">
        <v>5777.2588381145297</v>
      </c>
      <c r="G235" s="2">
        <v>1751.8352661997701</v>
      </c>
      <c r="H235" s="2">
        <v>4344.0637181743195</v>
      </c>
      <c r="I235" s="2">
        <v>0</v>
      </c>
      <c r="J235" s="2">
        <v>0</v>
      </c>
      <c r="K235" s="2">
        <v>0</v>
      </c>
      <c r="L235" s="2">
        <v>-5.8207660913467401E-11</v>
      </c>
      <c r="M235" s="2">
        <v>0</v>
      </c>
    </row>
    <row r="236" spans="1:13" x14ac:dyDescent="0.3">
      <c r="A236" s="1">
        <v>2019</v>
      </c>
      <c r="B236" s="1">
        <v>4</v>
      </c>
      <c r="C236" s="2">
        <v>366306.40769639099</v>
      </c>
      <c r="D236" s="2">
        <v>213406.25680535901</v>
      </c>
      <c r="E236" s="2">
        <v>134279.11688866501</v>
      </c>
      <c r="F236" s="2">
        <v>10200.9965933854</v>
      </c>
      <c r="G236" s="2">
        <v>413.98689610276301</v>
      </c>
      <c r="H236" s="2">
        <v>8006.0505128786399</v>
      </c>
      <c r="I236" s="2">
        <v>0</v>
      </c>
      <c r="J236" s="2">
        <v>0</v>
      </c>
      <c r="K236" s="2">
        <v>0</v>
      </c>
      <c r="L236" s="2">
        <v>-5.8207660913467401E-11</v>
      </c>
      <c r="M236" s="2">
        <v>0</v>
      </c>
    </row>
    <row r="237" spans="1:13" x14ac:dyDescent="0.3">
      <c r="A237" s="1">
        <v>2019</v>
      </c>
      <c r="B237" s="1">
        <v>5</v>
      </c>
      <c r="C237" s="2">
        <v>380766.33259644097</v>
      </c>
      <c r="D237" s="2">
        <v>213406.25680535901</v>
      </c>
      <c r="E237" s="2">
        <v>134526.85105732101</v>
      </c>
      <c r="F237" s="2">
        <v>18649.634620856199</v>
      </c>
      <c r="G237" s="2">
        <v>47.181082804303401</v>
      </c>
      <c r="H237" s="2">
        <v>14136.4090300998</v>
      </c>
      <c r="I237" s="2">
        <v>0</v>
      </c>
      <c r="J237" s="2">
        <v>0</v>
      </c>
      <c r="K237" s="2">
        <v>0</v>
      </c>
      <c r="L237" s="2">
        <v>-5.8207660913467401E-11</v>
      </c>
      <c r="M237" s="2">
        <v>0</v>
      </c>
    </row>
    <row r="238" spans="1:13" x14ac:dyDescent="0.3">
      <c r="A238" s="1">
        <v>2019</v>
      </c>
      <c r="B238" s="1">
        <v>6</v>
      </c>
      <c r="C238" s="2">
        <v>398331.310029794</v>
      </c>
      <c r="D238" s="2">
        <v>213406.25680535901</v>
      </c>
      <c r="E238" s="2">
        <v>134778.776704155</v>
      </c>
      <c r="F238" s="2">
        <v>24301.854276939201</v>
      </c>
      <c r="G238" s="2">
        <v>0</v>
      </c>
      <c r="H238" s="2">
        <v>25844.422243340799</v>
      </c>
      <c r="I238" s="2">
        <v>0</v>
      </c>
      <c r="J238" s="2">
        <v>0</v>
      </c>
      <c r="K238" s="2">
        <v>0</v>
      </c>
      <c r="L238" s="2">
        <v>-5.8207660913467401E-11</v>
      </c>
      <c r="M238" s="2">
        <v>0</v>
      </c>
    </row>
    <row r="239" spans="1:13" x14ac:dyDescent="0.3">
      <c r="A239" s="1">
        <v>2019</v>
      </c>
      <c r="B239" s="1">
        <v>7</v>
      </c>
      <c r="C239" s="2">
        <v>410932.59992482502</v>
      </c>
      <c r="D239" s="2">
        <v>213406.25680535901</v>
      </c>
      <c r="E239" s="2">
        <v>135015.82842863601</v>
      </c>
      <c r="F239" s="2">
        <v>28833.319614473399</v>
      </c>
      <c r="G239" s="2">
        <v>0</v>
      </c>
      <c r="H239" s="2">
        <v>33677.195076356998</v>
      </c>
      <c r="I239" s="2">
        <v>0</v>
      </c>
      <c r="J239" s="2">
        <v>0</v>
      </c>
      <c r="K239" s="2">
        <v>0</v>
      </c>
      <c r="L239" s="2">
        <v>-5.8207660913467401E-11</v>
      </c>
      <c r="M239" s="2">
        <v>0</v>
      </c>
    </row>
    <row r="240" spans="1:13" x14ac:dyDescent="0.3">
      <c r="A240" s="1">
        <v>2019</v>
      </c>
      <c r="B240" s="1">
        <v>8</v>
      </c>
      <c r="C240" s="2">
        <v>417817.02080663602</v>
      </c>
      <c r="D240" s="2">
        <v>213406.25680535901</v>
      </c>
      <c r="E240" s="2">
        <v>135250.68450251699</v>
      </c>
      <c r="F240" s="2">
        <v>29203.2384161839</v>
      </c>
      <c r="G240" s="2">
        <v>0</v>
      </c>
      <c r="H240" s="2">
        <v>39956.8410825756</v>
      </c>
      <c r="I240" s="2">
        <v>0</v>
      </c>
      <c r="J240" s="2">
        <v>0</v>
      </c>
      <c r="K240" s="2">
        <v>0</v>
      </c>
      <c r="L240" s="2">
        <v>0</v>
      </c>
      <c r="M240" s="2">
        <v>0</v>
      </c>
    </row>
    <row r="241" spans="1:13" x14ac:dyDescent="0.3">
      <c r="A241" s="1">
        <v>2019</v>
      </c>
      <c r="B241" s="1">
        <v>9</v>
      </c>
      <c r="C241" s="2">
        <v>414204.75271295803</v>
      </c>
      <c r="D241" s="2">
        <v>213406.25680535901</v>
      </c>
      <c r="E241" s="2">
        <v>135471.357912771</v>
      </c>
      <c r="F241" s="2">
        <v>24857.668225336001</v>
      </c>
      <c r="G241" s="2">
        <v>0</v>
      </c>
      <c r="H241" s="2">
        <v>40469.469769492003</v>
      </c>
      <c r="I241" s="2">
        <v>0</v>
      </c>
      <c r="J241" s="2">
        <v>0</v>
      </c>
      <c r="K241" s="2">
        <v>0</v>
      </c>
      <c r="L241" s="2">
        <v>-5.8207660913467401E-11</v>
      </c>
      <c r="M241" s="2">
        <v>0</v>
      </c>
    </row>
    <row r="242" spans="1:13" x14ac:dyDescent="0.3">
      <c r="A242" s="1">
        <v>2019</v>
      </c>
      <c r="B242" s="1">
        <v>10</v>
      </c>
      <c r="C242" s="2">
        <v>401457.26249838498</v>
      </c>
      <c r="D242" s="2">
        <v>213406.25680535901</v>
      </c>
      <c r="E242" s="2">
        <v>135667.50709035</v>
      </c>
      <c r="F242" s="2">
        <v>17791.899947639002</v>
      </c>
      <c r="G242" s="2">
        <v>144.16380384555799</v>
      </c>
      <c r="H242" s="2">
        <v>34447.434851191101</v>
      </c>
      <c r="I242" s="2">
        <v>0</v>
      </c>
      <c r="J242" s="2">
        <v>0</v>
      </c>
      <c r="K242" s="2">
        <v>0</v>
      </c>
      <c r="L242" s="2">
        <v>5.8207660913467401E-11</v>
      </c>
      <c r="M242" s="2">
        <v>0</v>
      </c>
    </row>
    <row r="243" spans="1:13" x14ac:dyDescent="0.3">
      <c r="A243" s="1">
        <v>2019</v>
      </c>
      <c r="B243" s="1">
        <v>11</v>
      </c>
      <c r="C243" s="2">
        <v>381903.29739561502</v>
      </c>
      <c r="D243" s="2">
        <v>213406.25680535901</v>
      </c>
      <c r="E243" s="2">
        <v>135853.16918854299</v>
      </c>
      <c r="F243" s="2">
        <v>6988.04388114222</v>
      </c>
      <c r="G243" s="2">
        <v>1000.04288424181</v>
      </c>
      <c r="H243" s="2">
        <v>24655.784636329099</v>
      </c>
      <c r="I243" s="2">
        <v>0</v>
      </c>
      <c r="J243" s="2">
        <v>0</v>
      </c>
      <c r="K243" s="2">
        <v>0</v>
      </c>
      <c r="L243" s="2">
        <v>0</v>
      </c>
      <c r="M243" s="2">
        <v>0</v>
      </c>
    </row>
    <row r="244" spans="1:13" x14ac:dyDescent="0.3">
      <c r="A244" s="1">
        <v>2019</v>
      </c>
      <c r="B244" s="1">
        <v>12</v>
      </c>
      <c r="C244" s="2">
        <v>378284.24054148502</v>
      </c>
      <c r="D244" s="2">
        <v>213406.25680535901</v>
      </c>
      <c r="E244" s="2">
        <v>136035.88975642601</v>
      </c>
      <c r="F244" s="2">
        <v>3813.8413366181398</v>
      </c>
      <c r="G244" s="2">
        <v>3087.25735888894</v>
      </c>
      <c r="H244" s="2">
        <v>9683.9407522367092</v>
      </c>
      <c r="I244" s="2">
        <v>0</v>
      </c>
      <c r="J244" s="2">
        <v>0</v>
      </c>
      <c r="K244" s="2">
        <v>12257.0545319552</v>
      </c>
      <c r="L244" s="2">
        <v>1.7462298274040199E-10</v>
      </c>
      <c r="M244" s="2">
        <v>0</v>
      </c>
    </row>
    <row r="245" spans="1:13" x14ac:dyDescent="0.3">
      <c r="A245" s="1">
        <v>2020</v>
      </c>
      <c r="B245" s="1">
        <v>1</v>
      </c>
      <c r="C245" s="2">
        <v>362090.112046947</v>
      </c>
      <c r="D245" s="2">
        <v>213406.25680535901</v>
      </c>
      <c r="E245" s="2">
        <v>136252.97343674599</v>
      </c>
      <c r="F245" s="2">
        <v>2335.9441491338598</v>
      </c>
      <c r="G245" s="2">
        <v>4809.7657005193696</v>
      </c>
      <c r="H245" s="2">
        <v>5285.17195518878</v>
      </c>
      <c r="I245" s="2">
        <v>0</v>
      </c>
      <c r="J245" s="2">
        <v>0</v>
      </c>
      <c r="K245" s="2">
        <v>0</v>
      </c>
      <c r="L245" s="2">
        <v>-5.8207660913467401E-11</v>
      </c>
      <c r="M245" s="2">
        <v>0</v>
      </c>
    </row>
    <row r="246" spans="1:13" x14ac:dyDescent="0.3">
      <c r="A246" s="1">
        <v>2020</v>
      </c>
      <c r="B246" s="1">
        <v>2</v>
      </c>
      <c r="C246" s="2">
        <v>359260.10256745602</v>
      </c>
      <c r="D246" s="2">
        <v>213406.25680535901</v>
      </c>
      <c r="E246" s="2">
        <v>136513.76533475399</v>
      </c>
      <c r="F246" s="2">
        <v>3134.7267255913798</v>
      </c>
      <c r="G246" s="2">
        <v>2968.2325380175998</v>
      </c>
      <c r="H246" s="2">
        <v>3237.1211637338502</v>
      </c>
      <c r="I246" s="2">
        <v>0</v>
      </c>
      <c r="J246" s="2">
        <v>0</v>
      </c>
      <c r="K246" s="2">
        <v>0</v>
      </c>
      <c r="L246" s="2">
        <v>0</v>
      </c>
      <c r="M246" s="2">
        <v>0</v>
      </c>
    </row>
    <row r="247" spans="1:13" x14ac:dyDescent="0.3">
      <c r="A247" s="1">
        <v>2020</v>
      </c>
      <c r="B247" s="1">
        <v>3</v>
      </c>
      <c r="C247" s="2">
        <v>362053.00269821298</v>
      </c>
      <c r="D247" s="2">
        <v>213406.25680535901</v>
      </c>
      <c r="E247" s="2">
        <v>136773.58807036499</v>
      </c>
      <c r="F247" s="2">
        <v>5777.2588381145297</v>
      </c>
      <c r="G247" s="2">
        <v>1751.8352661997701</v>
      </c>
      <c r="H247" s="2">
        <v>4344.0637181743195</v>
      </c>
      <c r="I247" s="2">
        <v>0</v>
      </c>
      <c r="J247" s="2">
        <v>0</v>
      </c>
      <c r="K247" s="2">
        <v>0</v>
      </c>
      <c r="L247" s="2">
        <v>-5.8207660913467401E-11</v>
      </c>
      <c r="M247" s="2">
        <v>0</v>
      </c>
    </row>
    <row r="248" spans="1:13" x14ac:dyDescent="0.3">
      <c r="A248" s="1">
        <v>2020</v>
      </c>
      <c r="B248" s="1">
        <v>4</v>
      </c>
      <c r="C248" s="2">
        <v>369059.99935786799</v>
      </c>
      <c r="D248" s="2">
        <v>213406.25680535901</v>
      </c>
      <c r="E248" s="2">
        <v>137032.70855014201</v>
      </c>
      <c r="F248" s="2">
        <v>10200.9965933854</v>
      </c>
      <c r="G248" s="2">
        <v>413.98689610276301</v>
      </c>
      <c r="H248" s="2">
        <v>8006.0505128786399</v>
      </c>
      <c r="I248" s="2">
        <v>0</v>
      </c>
      <c r="J248" s="2">
        <v>0</v>
      </c>
      <c r="K248" s="2">
        <v>0</v>
      </c>
      <c r="L248" s="2">
        <v>0</v>
      </c>
      <c r="M248" s="2">
        <v>0</v>
      </c>
    </row>
    <row r="249" spans="1:13" x14ac:dyDescent="0.3">
      <c r="A249" s="1">
        <v>2020</v>
      </c>
      <c r="B249" s="1">
        <v>5</v>
      </c>
      <c r="C249" s="2">
        <v>383479.90257922298</v>
      </c>
      <c r="D249" s="2">
        <v>213406.25680535901</v>
      </c>
      <c r="E249" s="2">
        <v>137240.42104010301</v>
      </c>
      <c r="F249" s="2">
        <v>18649.634620856199</v>
      </c>
      <c r="G249" s="2">
        <v>47.181082804303401</v>
      </c>
      <c r="H249" s="2">
        <v>14136.4090300998</v>
      </c>
      <c r="I249" s="2">
        <v>0</v>
      </c>
      <c r="J249" s="2">
        <v>0</v>
      </c>
      <c r="K249" s="2">
        <v>0</v>
      </c>
      <c r="L249" s="2">
        <v>5.8207660913467401E-11</v>
      </c>
      <c r="M249" s="2">
        <v>0</v>
      </c>
    </row>
    <row r="250" spans="1:13" x14ac:dyDescent="0.3">
      <c r="A250" s="1">
        <v>2020</v>
      </c>
      <c r="B250" s="1">
        <v>6</v>
      </c>
      <c r="C250" s="2">
        <v>400979.32563493203</v>
      </c>
      <c r="D250" s="2">
        <v>213406.25680535901</v>
      </c>
      <c r="E250" s="2">
        <v>137426.792309293</v>
      </c>
      <c r="F250" s="2">
        <v>24301.854276939201</v>
      </c>
      <c r="G250" s="2">
        <v>0</v>
      </c>
      <c r="H250" s="2">
        <v>25844.422243340799</v>
      </c>
      <c r="I250" s="2">
        <v>0</v>
      </c>
      <c r="J250" s="2">
        <v>0</v>
      </c>
      <c r="K250" s="2">
        <v>0</v>
      </c>
      <c r="L250" s="2">
        <v>-1.7462298274040199E-10</v>
      </c>
      <c r="M250" s="2">
        <v>0</v>
      </c>
    </row>
    <row r="251" spans="1:13" x14ac:dyDescent="0.3">
      <c r="A251" s="1">
        <v>2020</v>
      </c>
      <c r="B251" s="1">
        <v>7</v>
      </c>
      <c r="C251" s="2">
        <v>413522.53442026</v>
      </c>
      <c r="D251" s="2">
        <v>213406.25680535901</v>
      </c>
      <c r="E251" s="2">
        <v>137605.76292407</v>
      </c>
      <c r="F251" s="2">
        <v>28833.319614473399</v>
      </c>
      <c r="G251" s="2">
        <v>0</v>
      </c>
      <c r="H251" s="2">
        <v>33677.195076356998</v>
      </c>
      <c r="I251" s="2">
        <v>0</v>
      </c>
      <c r="J251" s="2">
        <v>0</v>
      </c>
      <c r="K251" s="2">
        <v>0</v>
      </c>
      <c r="L251" s="2">
        <v>0</v>
      </c>
      <c r="M251" s="2">
        <v>0</v>
      </c>
    </row>
    <row r="252" spans="1:13" x14ac:dyDescent="0.3">
      <c r="A252" s="1">
        <v>2020</v>
      </c>
      <c r="B252" s="1">
        <v>8</v>
      </c>
      <c r="C252" s="2">
        <v>420376.04126709799</v>
      </c>
      <c r="D252" s="2">
        <v>213406.25680535901</v>
      </c>
      <c r="E252" s="2">
        <v>137809.70496297901</v>
      </c>
      <c r="F252" s="2">
        <v>29203.2384161839</v>
      </c>
      <c r="G252" s="2">
        <v>0</v>
      </c>
      <c r="H252" s="2">
        <v>39956.8410825756</v>
      </c>
      <c r="I252" s="2">
        <v>0</v>
      </c>
      <c r="J252" s="2">
        <v>0</v>
      </c>
      <c r="K252" s="2">
        <v>0</v>
      </c>
      <c r="L252" s="2">
        <v>0</v>
      </c>
      <c r="M252" s="2">
        <v>0</v>
      </c>
    </row>
    <row r="253" spans="1:13" x14ac:dyDescent="0.3">
      <c r="A253" s="1">
        <v>2020</v>
      </c>
      <c r="B253" s="1">
        <v>9</v>
      </c>
      <c r="C253" s="2">
        <v>416760.61752156698</v>
      </c>
      <c r="D253" s="2">
        <v>213406.25680535901</v>
      </c>
      <c r="E253" s="2">
        <v>138027.22272138001</v>
      </c>
      <c r="F253" s="2">
        <v>24857.668225336001</v>
      </c>
      <c r="G253" s="2">
        <v>0</v>
      </c>
      <c r="H253" s="2">
        <v>40469.469769492003</v>
      </c>
      <c r="I253" s="2">
        <v>0</v>
      </c>
      <c r="J253" s="2">
        <v>0</v>
      </c>
      <c r="K253" s="2">
        <v>0</v>
      </c>
      <c r="L253" s="2">
        <v>0</v>
      </c>
      <c r="M253" s="2">
        <v>0</v>
      </c>
    </row>
    <row r="254" spans="1:13" x14ac:dyDescent="0.3">
      <c r="A254" s="1">
        <v>2020</v>
      </c>
      <c r="B254" s="1">
        <v>10</v>
      </c>
      <c r="C254" s="2">
        <v>404028.88039930898</v>
      </c>
      <c r="D254" s="2">
        <v>213406.25680535901</v>
      </c>
      <c r="E254" s="2">
        <v>138239.12499127499</v>
      </c>
      <c r="F254" s="2">
        <v>17791.899947639002</v>
      </c>
      <c r="G254" s="2">
        <v>144.16380384555799</v>
      </c>
      <c r="H254" s="2">
        <v>34447.434851191101</v>
      </c>
      <c r="I254" s="2">
        <v>0</v>
      </c>
      <c r="J254" s="2">
        <v>0</v>
      </c>
      <c r="K254" s="2">
        <v>0</v>
      </c>
      <c r="L254" s="2">
        <v>0</v>
      </c>
      <c r="M254" s="2">
        <v>0</v>
      </c>
    </row>
    <row r="255" spans="1:13" x14ac:dyDescent="0.3">
      <c r="A255" s="1">
        <v>2020</v>
      </c>
      <c r="B255" s="1">
        <v>11</v>
      </c>
      <c r="C255" s="2">
        <v>384500.562210868</v>
      </c>
      <c r="D255" s="2">
        <v>213406.25680535901</v>
      </c>
      <c r="E255" s="2">
        <v>138450.434003795</v>
      </c>
      <c r="F255" s="2">
        <v>6988.04388114222</v>
      </c>
      <c r="G255" s="2">
        <v>1000.04288424181</v>
      </c>
      <c r="H255" s="2">
        <v>24655.784636329099</v>
      </c>
      <c r="I255" s="2">
        <v>0</v>
      </c>
      <c r="J255" s="2">
        <v>0</v>
      </c>
      <c r="K255" s="2">
        <v>0</v>
      </c>
      <c r="L255" s="2">
        <v>5.8207660913467401E-11</v>
      </c>
      <c r="M255" s="2">
        <v>0</v>
      </c>
    </row>
    <row r="256" spans="1:13" x14ac:dyDescent="0.3">
      <c r="A256" s="1">
        <v>2020</v>
      </c>
      <c r="B256" s="1">
        <v>12</v>
      </c>
      <c r="C256" s="2">
        <v>380897.60235533299</v>
      </c>
      <c r="D256" s="2">
        <v>213406.25680535901</v>
      </c>
      <c r="E256" s="2">
        <v>138649.251570275</v>
      </c>
      <c r="F256" s="2">
        <v>3813.8413366181398</v>
      </c>
      <c r="G256" s="2">
        <v>3087.25735888894</v>
      </c>
      <c r="H256" s="2">
        <v>9683.9407522367092</v>
      </c>
      <c r="I256" s="2">
        <v>0</v>
      </c>
      <c r="J256" s="2">
        <v>0</v>
      </c>
      <c r="K256" s="2">
        <v>12257.0545319552</v>
      </c>
      <c r="L256" s="2">
        <v>1.16415321826935E-10</v>
      </c>
      <c r="M256" s="2">
        <v>0</v>
      </c>
    </row>
    <row r="257" spans="1:13" x14ac:dyDescent="0.3">
      <c r="A257" s="1">
        <v>2021</v>
      </c>
      <c r="B257" s="1">
        <v>1</v>
      </c>
      <c r="C257" s="2">
        <v>364690.43808294798</v>
      </c>
      <c r="D257" s="2">
        <v>213406.25680535901</v>
      </c>
      <c r="E257" s="2">
        <v>138853.29947274699</v>
      </c>
      <c r="F257" s="2">
        <v>2335.9441491338598</v>
      </c>
      <c r="G257" s="2">
        <v>4809.7657005193696</v>
      </c>
      <c r="H257" s="2">
        <v>5285.17195518878</v>
      </c>
      <c r="I257" s="2">
        <v>0</v>
      </c>
      <c r="J257" s="2">
        <v>0</v>
      </c>
      <c r="K257" s="2">
        <v>0</v>
      </c>
      <c r="L257" s="2">
        <v>-5.8207660913467401E-11</v>
      </c>
      <c r="M257" s="2">
        <v>0</v>
      </c>
    </row>
    <row r="258" spans="1:13" x14ac:dyDescent="0.3">
      <c r="A258" s="1">
        <v>2021</v>
      </c>
      <c r="B258" s="1">
        <v>2</v>
      </c>
      <c r="C258" s="2">
        <v>361804.80836784898</v>
      </c>
      <c r="D258" s="2">
        <v>213406.25680535901</v>
      </c>
      <c r="E258" s="2">
        <v>139058.471135147</v>
      </c>
      <c r="F258" s="2">
        <v>3134.7267255913798</v>
      </c>
      <c r="G258" s="2">
        <v>2968.2325380175998</v>
      </c>
      <c r="H258" s="2">
        <v>3237.1211637338502</v>
      </c>
      <c r="I258" s="2">
        <v>0</v>
      </c>
      <c r="J258" s="2">
        <v>0</v>
      </c>
      <c r="K258" s="2">
        <v>0</v>
      </c>
      <c r="L258" s="2">
        <v>-1.16415321826935E-10</v>
      </c>
      <c r="M258" s="2">
        <v>0</v>
      </c>
    </row>
    <row r="259" spans="1:13" x14ac:dyDescent="0.3">
      <c r="A259" s="1">
        <v>2021</v>
      </c>
      <c r="B259" s="1">
        <v>3</v>
      </c>
      <c r="C259" s="2">
        <v>364519.73599078401</v>
      </c>
      <c r="D259" s="2">
        <v>213406.25680535901</v>
      </c>
      <c r="E259" s="2">
        <v>139240.321362936</v>
      </c>
      <c r="F259" s="2">
        <v>5777.2588381145297</v>
      </c>
      <c r="G259" s="2">
        <v>1751.8352661997701</v>
      </c>
      <c r="H259" s="2">
        <v>4344.0637181743195</v>
      </c>
      <c r="I259" s="2">
        <v>0</v>
      </c>
      <c r="J259" s="2">
        <v>0</v>
      </c>
      <c r="K259" s="2">
        <v>0</v>
      </c>
      <c r="L259" s="2">
        <v>-5.8207660913467401E-11</v>
      </c>
      <c r="M259" s="2">
        <v>0</v>
      </c>
    </row>
    <row r="260" spans="1:13" x14ac:dyDescent="0.3">
      <c r="A260" s="1">
        <v>2021</v>
      </c>
      <c r="B260" s="1">
        <v>4</v>
      </c>
      <c r="C260" s="2">
        <v>371458.30169436702</v>
      </c>
      <c r="D260" s="2">
        <v>213406.25680535901</v>
      </c>
      <c r="E260" s="2">
        <v>139431.01088664099</v>
      </c>
      <c r="F260" s="2">
        <v>10200.9965933854</v>
      </c>
      <c r="G260" s="2">
        <v>413.98689610276301</v>
      </c>
      <c r="H260" s="2">
        <v>8006.0505128786399</v>
      </c>
      <c r="I260" s="2">
        <v>0</v>
      </c>
      <c r="J260" s="2">
        <v>0</v>
      </c>
      <c r="K260" s="2">
        <v>0</v>
      </c>
      <c r="L260" s="2">
        <v>5.8207660913467401E-11</v>
      </c>
      <c r="M260" s="2">
        <v>0</v>
      </c>
    </row>
    <row r="261" spans="1:13" x14ac:dyDescent="0.3">
      <c r="A261" s="1">
        <v>2021</v>
      </c>
      <c r="B261" s="1">
        <v>5</v>
      </c>
      <c r="C261" s="2">
        <v>385840.10815806501</v>
      </c>
      <c r="D261" s="2">
        <v>213406.25680535901</v>
      </c>
      <c r="E261" s="2">
        <v>139600.626618946</v>
      </c>
      <c r="F261" s="2">
        <v>18649.634620856199</v>
      </c>
      <c r="G261" s="2">
        <v>47.181082804303401</v>
      </c>
      <c r="H261" s="2">
        <v>14136.4090300998</v>
      </c>
      <c r="I261" s="2">
        <v>0</v>
      </c>
      <c r="J261" s="2">
        <v>0</v>
      </c>
      <c r="K261" s="2">
        <v>0</v>
      </c>
      <c r="L261" s="2">
        <v>0</v>
      </c>
      <c r="M261" s="2">
        <v>0</v>
      </c>
    </row>
    <row r="262" spans="1:13" x14ac:dyDescent="0.3">
      <c r="A262" s="1">
        <v>2021</v>
      </c>
      <c r="B262" s="1">
        <v>6</v>
      </c>
      <c r="C262" s="2">
        <v>403318.96875400899</v>
      </c>
      <c r="D262" s="2">
        <v>213406.25680535901</v>
      </c>
      <c r="E262" s="2">
        <v>139766.435428369</v>
      </c>
      <c r="F262" s="2">
        <v>24301.854276939201</v>
      </c>
      <c r="G262" s="2">
        <v>0</v>
      </c>
      <c r="H262" s="2">
        <v>25844.422243340799</v>
      </c>
      <c r="I262" s="2">
        <v>0</v>
      </c>
      <c r="J262" s="2">
        <v>0</v>
      </c>
      <c r="K262" s="2">
        <v>0</v>
      </c>
      <c r="L262" s="2">
        <v>-1.16415321826935E-10</v>
      </c>
      <c r="M262" s="2">
        <v>0</v>
      </c>
    </row>
    <row r="263" spans="1:13" x14ac:dyDescent="0.3">
      <c r="A263" s="1">
        <v>2021</v>
      </c>
      <c r="B263" s="1">
        <v>7</v>
      </c>
      <c r="C263" s="2">
        <v>415842.81724862597</v>
      </c>
      <c r="D263" s="2">
        <v>213406.25680535901</v>
      </c>
      <c r="E263" s="2">
        <v>139926.045752437</v>
      </c>
      <c r="F263" s="2">
        <v>28833.319614473399</v>
      </c>
      <c r="G263" s="2">
        <v>0</v>
      </c>
      <c r="H263" s="2">
        <v>33677.195076356998</v>
      </c>
      <c r="I263" s="2">
        <v>0</v>
      </c>
      <c r="J263" s="2">
        <v>0</v>
      </c>
      <c r="K263" s="2">
        <v>0</v>
      </c>
      <c r="L263" s="2">
        <v>0</v>
      </c>
      <c r="M263" s="2">
        <v>0</v>
      </c>
    </row>
    <row r="264" spans="1:13" x14ac:dyDescent="0.3">
      <c r="A264" s="1">
        <v>2021</v>
      </c>
      <c r="B264" s="1">
        <v>8</v>
      </c>
      <c r="C264" s="2">
        <v>422664.68550319999</v>
      </c>
      <c r="D264" s="2">
        <v>213406.25680535901</v>
      </c>
      <c r="E264" s="2">
        <v>140098.34919908101</v>
      </c>
      <c r="F264" s="2">
        <v>29203.2384161839</v>
      </c>
      <c r="G264" s="2">
        <v>0</v>
      </c>
      <c r="H264" s="2">
        <v>39956.8410825756</v>
      </c>
      <c r="I264" s="2">
        <v>0</v>
      </c>
      <c r="J264" s="2">
        <v>0</v>
      </c>
      <c r="K264" s="2">
        <v>0</v>
      </c>
      <c r="L264" s="2">
        <v>5.8207660913467401E-11</v>
      </c>
      <c r="M264" s="2">
        <v>0</v>
      </c>
    </row>
    <row r="265" spans="1:13" x14ac:dyDescent="0.3">
      <c r="A265" s="1">
        <v>2021</v>
      </c>
      <c r="B265" s="1">
        <v>9</v>
      </c>
      <c r="C265" s="2">
        <v>419018.23710071202</v>
      </c>
      <c r="D265" s="2">
        <v>213406.25680535901</v>
      </c>
      <c r="E265" s="2">
        <v>140284.84230052499</v>
      </c>
      <c r="F265" s="2">
        <v>24857.668225336001</v>
      </c>
      <c r="G265" s="2">
        <v>0</v>
      </c>
      <c r="H265" s="2">
        <v>40469.469769492003</v>
      </c>
      <c r="I265" s="2">
        <v>0</v>
      </c>
      <c r="J265" s="2">
        <v>0</v>
      </c>
      <c r="K265" s="2">
        <v>0</v>
      </c>
      <c r="L265" s="2">
        <v>0</v>
      </c>
      <c r="M265" s="2">
        <v>0</v>
      </c>
    </row>
    <row r="266" spans="1:13" x14ac:dyDescent="0.3">
      <c r="A266" s="1">
        <v>2021</v>
      </c>
      <c r="B266" s="1">
        <v>10</v>
      </c>
      <c r="C266" s="2">
        <v>406274.57471834403</v>
      </c>
      <c r="D266" s="2">
        <v>213406.25680535901</v>
      </c>
      <c r="E266" s="2">
        <v>140484.81931030899</v>
      </c>
      <c r="F266" s="2">
        <v>17791.899947639002</v>
      </c>
      <c r="G266" s="2">
        <v>144.16380384555799</v>
      </c>
      <c r="H266" s="2">
        <v>34447.434851191101</v>
      </c>
      <c r="I266" s="2">
        <v>0</v>
      </c>
      <c r="J266" s="2">
        <v>0</v>
      </c>
      <c r="K266" s="2">
        <v>0</v>
      </c>
      <c r="L266" s="2">
        <v>0</v>
      </c>
      <c r="M266" s="2">
        <v>0</v>
      </c>
    </row>
    <row r="267" spans="1:13" x14ac:dyDescent="0.3">
      <c r="A267" s="1">
        <v>2021</v>
      </c>
      <c r="B267" s="1">
        <v>11</v>
      </c>
      <c r="C267" s="2">
        <v>386764.01279073901</v>
      </c>
      <c r="D267" s="2">
        <v>213406.25680535901</v>
      </c>
      <c r="E267" s="2">
        <v>140713.88458366701</v>
      </c>
      <c r="F267" s="2">
        <v>6988.04388114222</v>
      </c>
      <c r="G267" s="2">
        <v>1000.04288424181</v>
      </c>
      <c r="H267" s="2">
        <v>24655.784636329099</v>
      </c>
      <c r="I267" s="2">
        <v>0</v>
      </c>
      <c r="J267" s="2">
        <v>0</v>
      </c>
      <c r="K267" s="2">
        <v>0</v>
      </c>
      <c r="L267" s="2">
        <v>0</v>
      </c>
      <c r="M267" s="2">
        <v>0</v>
      </c>
    </row>
    <row r="268" spans="1:13" x14ac:dyDescent="0.3">
      <c r="A268" s="1">
        <v>2021</v>
      </c>
      <c r="B268" s="1">
        <v>12</v>
      </c>
      <c r="C268" s="2">
        <v>383193.191503838</v>
      </c>
      <c r="D268" s="2">
        <v>213406.25680535901</v>
      </c>
      <c r="E268" s="2">
        <v>140944.84071878</v>
      </c>
      <c r="F268" s="2">
        <v>3813.8413366181398</v>
      </c>
      <c r="G268" s="2">
        <v>3087.25735888894</v>
      </c>
      <c r="H268" s="2">
        <v>9683.9407522367092</v>
      </c>
      <c r="I268" s="2">
        <v>0</v>
      </c>
      <c r="J268" s="2">
        <v>0</v>
      </c>
      <c r="K268" s="2">
        <v>12257.0545319552</v>
      </c>
      <c r="L268" s="2">
        <v>1.16415321826935E-10</v>
      </c>
      <c r="M268" s="2">
        <v>0</v>
      </c>
    </row>
    <row r="269" spans="1:13" x14ac:dyDescent="0.3">
      <c r="A269" s="1">
        <v>2022</v>
      </c>
      <c r="B269" s="1">
        <v>1</v>
      </c>
      <c r="C269" s="2">
        <v>367013.54124513298</v>
      </c>
      <c r="D269" s="2">
        <v>213406.25680535901</v>
      </c>
      <c r="E269" s="2">
        <v>141176.402634931</v>
      </c>
      <c r="F269" s="2">
        <v>2335.9441491338598</v>
      </c>
      <c r="G269" s="2">
        <v>4809.7657005193696</v>
      </c>
      <c r="H269" s="2">
        <v>5285.17195518878</v>
      </c>
      <c r="I269" s="2">
        <v>0</v>
      </c>
      <c r="J269" s="2">
        <v>0</v>
      </c>
      <c r="K269" s="2">
        <v>0</v>
      </c>
      <c r="L269" s="2">
        <v>-1.16415321826935E-10</v>
      </c>
      <c r="M269" s="2">
        <v>0</v>
      </c>
    </row>
    <row r="270" spans="1:13" x14ac:dyDescent="0.3">
      <c r="A270" s="1">
        <v>2022</v>
      </c>
      <c r="B270" s="1">
        <v>2</v>
      </c>
      <c r="C270" s="2">
        <v>364135.30294926302</v>
      </c>
      <c r="D270" s="2">
        <v>213406.25680535901</v>
      </c>
      <c r="E270" s="2">
        <v>141388.96571656101</v>
      </c>
      <c r="F270" s="2">
        <v>3134.7267255913798</v>
      </c>
      <c r="G270" s="2">
        <v>2968.2325380175998</v>
      </c>
      <c r="H270" s="2">
        <v>3237.1211637338502</v>
      </c>
      <c r="I270" s="2">
        <v>0</v>
      </c>
      <c r="J270" s="2">
        <v>0</v>
      </c>
      <c r="K270" s="2">
        <v>0</v>
      </c>
      <c r="L270" s="2">
        <v>0</v>
      </c>
      <c r="M270" s="2">
        <v>0</v>
      </c>
    </row>
    <row r="271" spans="1:13" x14ac:dyDescent="0.3">
      <c r="A271" s="1">
        <v>2022</v>
      </c>
      <c r="B271" s="1">
        <v>3</v>
      </c>
      <c r="C271" s="2">
        <v>366851.12732127</v>
      </c>
      <c r="D271" s="2">
        <v>213406.25680535901</v>
      </c>
      <c r="E271" s="2">
        <v>141571.71269342201</v>
      </c>
      <c r="F271" s="2">
        <v>5777.2588381145297</v>
      </c>
      <c r="G271" s="2">
        <v>1751.8352661997701</v>
      </c>
      <c r="H271" s="2">
        <v>4344.0637181743195</v>
      </c>
      <c r="I271" s="2">
        <v>0</v>
      </c>
      <c r="J271" s="2">
        <v>0</v>
      </c>
      <c r="K271" s="2">
        <v>0</v>
      </c>
      <c r="L271" s="2">
        <v>0</v>
      </c>
      <c r="M271" s="2">
        <v>0</v>
      </c>
    </row>
    <row r="272" spans="1:13" x14ac:dyDescent="0.3">
      <c r="A272" s="1">
        <v>2022</v>
      </c>
      <c r="B272" s="1">
        <v>4</v>
      </c>
      <c r="C272" s="2">
        <v>373803.85377601697</v>
      </c>
      <c r="D272" s="2">
        <v>213406.25680535901</v>
      </c>
      <c r="E272" s="2">
        <v>141776.56296829099</v>
      </c>
      <c r="F272" s="2">
        <v>10200.9965933854</v>
      </c>
      <c r="G272" s="2">
        <v>413.98689610276301</v>
      </c>
      <c r="H272" s="2">
        <v>8006.0505128786399</v>
      </c>
      <c r="I272" s="2">
        <v>0</v>
      </c>
      <c r="J272" s="2">
        <v>0</v>
      </c>
      <c r="K272" s="2">
        <v>0</v>
      </c>
      <c r="L272" s="2">
        <v>0</v>
      </c>
      <c r="M272" s="2">
        <v>0</v>
      </c>
    </row>
    <row r="273" spans="1:13" x14ac:dyDescent="0.3">
      <c r="A273" s="1">
        <v>2022</v>
      </c>
      <c r="B273" s="1">
        <v>5</v>
      </c>
      <c r="C273" s="2">
        <v>388225.49029759102</v>
      </c>
      <c r="D273" s="2">
        <v>213406.25680535901</v>
      </c>
      <c r="E273" s="2">
        <v>141986.00875847199</v>
      </c>
      <c r="F273" s="2">
        <v>18649.634620856199</v>
      </c>
      <c r="G273" s="2">
        <v>47.181082804303401</v>
      </c>
      <c r="H273" s="2">
        <v>14136.4090300998</v>
      </c>
      <c r="I273" s="2">
        <v>0</v>
      </c>
      <c r="J273" s="2">
        <v>0</v>
      </c>
      <c r="K273" s="2">
        <v>0</v>
      </c>
      <c r="L273" s="2">
        <v>-5.8207660913467401E-11</v>
      </c>
      <c r="M273" s="2">
        <v>0</v>
      </c>
    </row>
    <row r="274" spans="1:13" x14ac:dyDescent="0.3">
      <c r="A274" s="1">
        <v>2022</v>
      </c>
      <c r="B274" s="1">
        <v>6</v>
      </c>
      <c r="C274" s="2">
        <v>405758.96222692</v>
      </c>
      <c r="D274" s="2">
        <v>213406.25680535901</v>
      </c>
      <c r="E274" s="2">
        <v>142206.428901281</v>
      </c>
      <c r="F274" s="2">
        <v>24301.854276939201</v>
      </c>
      <c r="G274" s="2">
        <v>0</v>
      </c>
      <c r="H274" s="2">
        <v>25844.422243340799</v>
      </c>
      <c r="I274" s="2">
        <v>0</v>
      </c>
      <c r="J274" s="2">
        <v>0</v>
      </c>
      <c r="K274" s="2">
        <v>0</v>
      </c>
      <c r="L274" s="2">
        <v>-1.7462298274040199E-10</v>
      </c>
      <c r="M274" s="2">
        <v>0</v>
      </c>
    </row>
    <row r="275" spans="1:13" x14ac:dyDescent="0.3">
      <c r="A275" s="1">
        <v>2022</v>
      </c>
      <c r="B275" s="1">
        <v>7</v>
      </c>
      <c r="C275" s="2">
        <v>418328.94730718201</v>
      </c>
      <c r="D275" s="2">
        <v>213406.25680535901</v>
      </c>
      <c r="E275" s="2">
        <v>142412.17581099301</v>
      </c>
      <c r="F275" s="2">
        <v>28833.319614473399</v>
      </c>
      <c r="G275" s="2">
        <v>0</v>
      </c>
      <c r="H275" s="2">
        <v>33677.195076356998</v>
      </c>
      <c r="I275" s="2">
        <v>0</v>
      </c>
      <c r="J275" s="2">
        <v>0</v>
      </c>
      <c r="K275" s="2">
        <v>0</v>
      </c>
      <c r="L275" s="2">
        <v>0</v>
      </c>
      <c r="M275" s="2">
        <v>0</v>
      </c>
    </row>
    <row r="276" spans="1:13" x14ac:dyDescent="0.3">
      <c r="A276" s="1">
        <v>2022</v>
      </c>
      <c r="B276" s="1">
        <v>8</v>
      </c>
      <c r="C276" s="2">
        <v>425176.20996986999</v>
      </c>
      <c r="D276" s="2">
        <v>213406.25680535901</v>
      </c>
      <c r="E276" s="2">
        <v>142609.87366575201</v>
      </c>
      <c r="F276" s="2">
        <v>29203.2384161839</v>
      </c>
      <c r="G276" s="2">
        <v>0</v>
      </c>
      <c r="H276" s="2">
        <v>39956.8410825756</v>
      </c>
      <c r="I276" s="2">
        <v>0</v>
      </c>
      <c r="J276" s="2">
        <v>0</v>
      </c>
      <c r="K276" s="2">
        <v>0</v>
      </c>
      <c r="L276" s="2">
        <v>0</v>
      </c>
      <c r="M276" s="2">
        <v>0</v>
      </c>
    </row>
    <row r="277" spans="1:13" x14ac:dyDescent="0.3">
      <c r="A277" s="1">
        <v>2022</v>
      </c>
      <c r="B277" s="1">
        <v>9</v>
      </c>
      <c r="C277" s="2">
        <v>421537.82845357899</v>
      </c>
      <c r="D277" s="2">
        <v>213406.25680535901</v>
      </c>
      <c r="E277" s="2">
        <v>142804.43365339201</v>
      </c>
      <c r="F277" s="2">
        <v>24857.668225336001</v>
      </c>
      <c r="G277" s="2">
        <v>0</v>
      </c>
      <c r="H277" s="2">
        <v>40469.469769492003</v>
      </c>
      <c r="I277" s="2">
        <v>0</v>
      </c>
      <c r="J277" s="2">
        <v>0</v>
      </c>
      <c r="K277" s="2">
        <v>0</v>
      </c>
      <c r="L277" s="2">
        <v>0</v>
      </c>
      <c r="M277" s="2">
        <v>0</v>
      </c>
    </row>
    <row r="278" spans="1:13" x14ac:dyDescent="0.3">
      <c r="A278" s="1">
        <v>2022</v>
      </c>
      <c r="B278" s="1">
        <v>10</v>
      </c>
      <c r="C278" s="2">
        <v>408795.31535646698</v>
      </c>
      <c r="D278" s="2">
        <v>213406.25680535901</v>
      </c>
      <c r="E278" s="2">
        <v>143005.559948432</v>
      </c>
      <c r="F278" s="2">
        <v>17791.899947639002</v>
      </c>
      <c r="G278" s="2">
        <v>144.16380384555799</v>
      </c>
      <c r="H278" s="2">
        <v>34447.434851191101</v>
      </c>
      <c r="I278" s="2">
        <v>0</v>
      </c>
      <c r="J278" s="2">
        <v>0</v>
      </c>
      <c r="K278" s="2">
        <v>0</v>
      </c>
      <c r="L278" s="2">
        <v>0</v>
      </c>
      <c r="M278" s="2">
        <v>0</v>
      </c>
    </row>
    <row r="279" spans="1:13" x14ac:dyDescent="0.3">
      <c r="A279" s="1">
        <v>2022</v>
      </c>
      <c r="B279" s="1">
        <v>11</v>
      </c>
      <c r="C279" s="2">
        <v>389288.08327855601</v>
      </c>
      <c r="D279" s="2">
        <v>213406.25680535901</v>
      </c>
      <c r="E279" s="2">
        <v>143237.955071484</v>
      </c>
      <c r="F279" s="2">
        <v>6988.04388114222</v>
      </c>
      <c r="G279" s="2">
        <v>1000.04288424181</v>
      </c>
      <c r="H279" s="2">
        <v>24655.784636329099</v>
      </c>
      <c r="I279" s="2">
        <v>0</v>
      </c>
      <c r="J279" s="2">
        <v>0</v>
      </c>
      <c r="K279" s="2">
        <v>0</v>
      </c>
      <c r="L279" s="2">
        <v>0</v>
      </c>
      <c r="M279" s="2">
        <v>0</v>
      </c>
    </row>
    <row r="280" spans="1:13" x14ac:dyDescent="0.3">
      <c r="A280" s="1">
        <v>2022</v>
      </c>
      <c r="B280" s="1">
        <v>12</v>
      </c>
      <c r="C280" s="2">
        <v>385726.91824549099</v>
      </c>
      <c r="D280" s="2">
        <v>213406.25680535901</v>
      </c>
      <c r="E280" s="2">
        <v>143478.56746043201</v>
      </c>
      <c r="F280" s="2">
        <v>3813.8413366181398</v>
      </c>
      <c r="G280" s="2">
        <v>3087.25735888894</v>
      </c>
      <c r="H280" s="2">
        <v>9683.9407522367092</v>
      </c>
      <c r="I280" s="2">
        <v>0</v>
      </c>
      <c r="J280" s="2">
        <v>0</v>
      </c>
      <c r="K280" s="2">
        <v>12257.0545319552</v>
      </c>
      <c r="L280" s="2">
        <v>5.8207660913467401E-11</v>
      </c>
      <c r="M280" s="2">
        <v>0</v>
      </c>
    </row>
    <row r="281" spans="1:13" x14ac:dyDescent="0.3">
      <c r="A281" s="1">
        <v>2023</v>
      </c>
      <c r="B281" s="1">
        <v>1</v>
      </c>
      <c r="C281" s="2">
        <v>369567.36374132999</v>
      </c>
      <c r="D281" s="2">
        <v>213406.25680535901</v>
      </c>
      <c r="E281" s="2">
        <v>143730.225131129</v>
      </c>
      <c r="F281" s="2">
        <v>2335.9441491338598</v>
      </c>
      <c r="G281" s="2">
        <v>4809.7657005193696</v>
      </c>
      <c r="H281" s="2">
        <v>5285.17195518878</v>
      </c>
      <c r="I281" s="2">
        <v>0</v>
      </c>
      <c r="J281" s="2">
        <v>0</v>
      </c>
      <c r="K281" s="2">
        <v>0</v>
      </c>
      <c r="L281" s="2">
        <v>5.8207660913467401E-11</v>
      </c>
      <c r="M281" s="2">
        <v>0</v>
      </c>
    </row>
    <row r="282" spans="1:13" x14ac:dyDescent="0.3">
      <c r="A282" s="1">
        <v>2023</v>
      </c>
      <c r="B282" s="1">
        <v>2</v>
      </c>
      <c r="C282" s="2">
        <v>366720.58470963</v>
      </c>
      <c r="D282" s="2">
        <v>213406.25680535901</v>
      </c>
      <c r="E282" s="2">
        <v>143974.24747692799</v>
      </c>
      <c r="F282" s="2">
        <v>3134.7267255913798</v>
      </c>
      <c r="G282" s="2">
        <v>2968.2325380175998</v>
      </c>
      <c r="H282" s="2">
        <v>3237.1211637338502</v>
      </c>
      <c r="I282" s="2">
        <v>0</v>
      </c>
      <c r="J282" s="2">
        <v>0</v>
      </c>
      <c r="K282" s="2">
        <v>0</v>
      </c>
      <c r="L282" s="2">
        <v>-5.8207660913467401E-11</v>
      </c>
      <c r="M282" s="2">
        <v>0</v>
      </c>
    </row>
    <row r="283" spans="1:13" x14ac:dyDescent="0.3">
      <c r="A283" s="1">
        <v>2023</v>
      </c>
      <c r="B283" s="1">
        <v>3</v>
      </c>
      <c r="C283" s="2">
        <v>369467.45019744401</v>
      </c>
      <c r="D283" s="2">
        <v>213406.25680535901</v>
      </c>
      <c r="E283" s="2">
        <v>144188.03556959701</v>
      </c>
      <c r="F283" s="2">
        <v>5777.2588381145297</v>
      </c>
      <c r="G283" s="2">
        <v>1751.8352661997701</v>
      </c>
      <c r="H283" s="2">
        <v>4344.0637181743195</v>
      </c>
      <c r="I283" s="2">
        <v>0</v>
      </c>
      <c r="J283" s="2">
        <v>0</v>
      </c>
      <c r="K283" s="2">
        <v>0</v>
      </c>
      <c r="L283" s="2">
        <v>0</v>
      </c>
      <c r="M283" s="2">
        <v>0</v>
      </c>
    </row>
    <row r="284" spans="1:13" x14ac:dyDescent="0.3">
      <c r="A284" s="1">
        <v>2023</v>
      </c>
      <c r="B284" s="1">
        <v>4</v>
      </c>
      <c r="C284" s="2">
        <v>376447.21747537702</v>
      </c>
      <c r="D284" s="2">
        <v>213406.25680535901</v>
      </c>
      <c r="E284" s="2">
        <v>144419.92666765099</v>
      </c>
      <c r="F284" s="2">
        <v>10200.9965933854</v>
      </c>
      <c r="G284" s="2">
        <v>413.98689610276301</v>
      </c>
      <c r="H284" s="2">
        <v>8006.0505128786399</v>
      </c>
      <c r="I284" s="2">
        <v>0</v>
      </c>
      <c r="J284" s="2">
        <v>0</v>
      </c>
      <c r="K284" s="2">
        <v>0</v>
      </c>
      <c r="L284" s="2">
        <v>5.8207660913467401E-11</v>
      </c>
      <c r="M284" s="2">
        <v>0</v>
      </c>
    </row>
    <row r="285" spans="1:13" x14ac:dyDescent="0.3">
      <c r="A285" s="1">
        <v>2023</v>
      </c>
      <c r="B285" s="1">
        <v>5</v>
      </c>
      <c r="C285" s="2">
        <v>390880.21573712799</v>
      </c>
      <c r="D285" s="2">
        <v>213406.25680535901</v>
      </c>
      <c r="E285" s="2">
        <v>144640.73419800901</v>
      </c>
      <c r="F285" s="2">
        <v>18649.634620856199</v>
      </c>
      <c r="G285" s="2">
        <v>47.181082804303401</v>
      </c>
      <c r="H285" s="2">
        <v>14136.4090300998</v>
      </c>
      <c r="I285" s="2">
        <v>0</v>
      </c>
      <c r="J285" s="2">
        <v>0</v>
      </c>
      <c r="K285" s="2">
        <v>0</v>
      </c>
      <c r="L285" s="2">
        <v>0</v>
      </c>
      <c r="M285" s="2">
        <v>0</v>
      </c>
    </row>
    <row r="286" spans="1:13" x14ac:dyDescent="0.3">
      <c r="A286" s="1">
        <v>2023</v>
      </c>
      <c r="B286" s="1">
        <v>6</v>
      </c>
      <c r="C286" s="2">
        <v>408413.457521067</v>
      </c>
      <c r="D286" s="2">
        <v>213406.25680535901</v>
      </c>
      <c r="E286" s="2">
        <v>144860.924195428</v>
      </c>
      <c r="F286" s="2">
        <v>24301.854276939201</v>
      </c>
      <c r="G286" s="2">
        <v>0</v>
      </c>
      <c r="H286" s="2">
        <v>25844.422243340799</v>
      </c>
      <c r="I286" s="2">
        <v>0</v>
      </c>
      <c r="J286" s="2">
        <v>0</v>
      </c>
      <c r="K286" s="2">
        <v>0</v>
      </c>
      <c r="L286" s="2">
        <v>0</v>
      </c>
      <c r="M286" s="2">
        <v>0</v>
      </c>
    </row>
    <row r="287" spans="1:13" x14ac:dyDescent="0.3">
      <c r="A287" s="1">
        <v>2023</v>
      </c>
      <c r="B287" s="1">
        <v>7</v>
      </c>
      <c r="C287" s="2">
        <v>420977.620496171</v>
      </c>
      <c r="D287" s="2">
        <v>213406.25680535901</v>
      </c>
      <c r="E287" s="2">
        <v>145060.84899998101</v>
      </c>
      <c r="F287" s="2">
        <v>28833.319614473399</v>
      </c>
      <c r="G287" s="2">
        <v>0</v>
      </c>
      <c r="H287" s="2">
        <v>33677.195076356998</v>
      </c>
      <c r="I287" s="2">
        <v>0</v>
      </c>
      <c r="J287" s="2">
        <v>0</v>
      </c>
      <c r="K287" s="2">
        <v>0</v>
      </c>
      <c r="L287" s="2">
        <v>-5.8207660913467401E-11</v>
      </c>
      <c r="M287" s="2">
        <v>0</v>
      </c>
    </row>
    <row r="288" spans="1:13" x14ac:dyDescent="0.3">
      <c r="A288" s="1">
        <v>2023</v>
      </c>
      <c r="B288" s="1">
        <v>8</v>
      </c>
      <c r="C288" s="2">
        <v>427818.80703924998</v>
      </c>
      <c r="D288" s="2">
        <v>213406.25680535901</v>
      </c>
      <c r="E288" s="2">
        <v>145252.47073513101</v>
      </c>
      <c r="F288" s="2">
        <v>29203.2384161839</v>
      </c>
      <c r="G288" s="2">
        <v>0</v>
      </c>
      <c r="H288" s="2">
        <v>39956.8410825756</v>
      </c>
      <c r="I288" s="2">
        <v>0</v>
      </c>
      <c r="J288" s="2">
        <v>0</v>
      </c>
      <c r="K288" s="2">
        <v>0</v>
      </c>
      <c r="L288" s="2">
        <v>0</v>
      </c>
      <c r="M288" s="2">
        <v>0</v>
      </c>
    </row>
    <row r="289" spans="1:13" x14ac:dyDescent="0.3">
      <c r="A289" s="1">
        <v>2023</v>
      </c>
      <c r="B289" s="1">
        <v>9</v>
      </c>
      <c r="C289" s="2">
        <v>424178.01986493898</v>
      </c>
      <c r="D289" s="2">
        <v>213406.25680535901</v>
      </c>
      <c r="E289" s="2">
        <v>145444.62506475201</v>
      </c>
      <c r="F289" s="2">
        <v>24857.668225336001</v>
      </c>
      <c r="G289" s="2">
        <v>0</v>
      </c>
      <c r="H289" s="2">
        <v>40469.469769492003</v>
      </c>
      <c r="I289" s="2">
        <v>0</v>
      </c>
      <c r="J289" s="2">
        <v>0</v>
      </c>
      <c r="K289" s="2">
        <v>0</v>
      </c>
      <c r="L289" s="2">
        <v>0</v>
      </c>
      <c r="M289" s="2">
        <v>0</v>
      </c>
    </row>
    <row r="290" spans="1:13" x14ac:dyDescent="0.3">
      <c r="A290" s="1">
        <v>2023</v>
      </c>
      <c r="B290" s="1">
        <v>10</v>
      </c>
      <c r="C290" s="2">
        <v>411439.74912350898</v>
      </c>
      <c r="D290" s="2">
        <v>213406.25680535901</v>
      </c>
      <c r="E290" s="2">
        <v>145649.993715474</v>
      </c>
      <c r="F290" s="2">
        <v>17791.899947639002</v>
      </c>
      <c r="G290" s="2">
        <v>144.16380384555799</v>
      </c>
      <c r="H290" s="2">
        <v>34447.434851191101</v>
      </c>
      <c r="I290" s="2">
        <v>0</v>
      </c>
      <c r="J290" s="2">
        <v>0</v>
      </c>
      <c r="K290" s="2">
        <v>0</v>
      </c>
      <c r="L290" s="2">
        <v>0</v>
      </c>
      <c r="M290" s="2">
        <v>0</v>
      </c>
    </row>
    <row r="291" spans="1:13" x14ac:dyDescent="0.3">
      <c r="A291" s="1">
        <v>2023</v>
      </c>
      <c r="B291" s="1">
        <v>11</v>
      </c>
      <c r="C291" s="2">
        <v>391943.839246622</v>
      </c>
      <c r="D291" s="2">
        <v>213406.25680535901</v>
      </c>
      <c r="E291" s="2">
        <v>145893.71103954999</v>
      </c>
      <c r="F291" s="2">
        <v>6988.04388114222</v>
      </c>
      <c r="G291" s="2">
        <v>1000.04288424181</v>
      </c>
      <c r="H291" s="2">
        <v>24655.784636329099</v>
      </c>
      <c r="I291" s="2">
        <v>0</v>
      </c>
      <c r="J291" s="2">
        <v>0</v>
      </c>
      <c r="K291" s="2">
        <v>0</v>
      </c>
      <c r="L291" s="2">
        <v>-1.16415321826935E-10</v>
      </c>
      <c r="M291" s="2">
        <v>0</v>
      </c>
    </row>
    <row r="292" spans="1:13" x14ac:dyDescent="0.3">
      <c r="A292" s="1">
        <v>2023</v>
      </c>
      <c r="B292" s="1">
        <v>12</v>
      </c>
      <c r="C292" s="2">
        <v>388389.20055934199</v>
      </c>
      <c r="D292" s="2">
        <v>213406.25680535901</v>
      </c>
      <c r="E292" s="2">
        <v>146140.849774284</v>
      </c>
      <c r="F292" s="2">
        <v>3813.8413366181398</v>
      </c>
      <c r="G292" s="2">
        <v>3087.25735888894</v>
      </c>
      <c r="H292" s="2">
        <v>9683.9407522367092</v>
      </c>
      <c r="I292" s="2">
        <v>0</v>
      </c>
      <c r="J292" s="2">
        <v>0</v>
      </c>
      <c r="K292" s="2">
        <v>12257.0545319552</v>
      </c>
      <c r="L292" s="2">
        <v>1.16415321826935E-10</v>
      </c>
      <c r="M292" s="2">
        <v>0</v>
      </c>
    </row>
    <row r="293" spans="1:13" x14ac:dyDescent="0.3">
      <c r="A293" s="1">
        <v>2024</v>
      </c>
      <c r="B293" s="1">
        <v>1</v>
      </c>
      <c r="C293" s="2">
        <v>372217.30027981702</v>
      </c>
      <c r="D293" s="2">
        <v>213406.25680535901</v>
      </c>
      <c r="E293" s="2">
        <v>146380.16166961601</v>
      </c>
      <c r="F293" s="2">
        <v>2335.9441491338598</v>
      </c>
      <c r="G293" s="2">
        <v>4809.7657005193696</v>
      </c>
      <c r="H293" s="2">
        <v>5285.17195518878</v>
      </c>
      <c r="I293" s="2">
        <v>0</v>
      </c>
      <c r="J293" s="2">
        <v>0</v>
      </c>
      <c r="K293" s="2">
        <v>0</v>
      </c>
      <c r="L293" s="2">
        <v>5.8207660913467401E-11</v>
      </c>
      <c r="M293" s="2">
        <v>0</v>
      </c>
    </row>
    <row r="294" spans="1:13" x14ac:dyDescent="0.3">
      <c r="A294" s="1">
        <v>2024</v>
      </c>
      <c r="B294" s="1">
        <v>2</v>
      </c>
      <c r="C294" s="2">
        <v>369329.50362027198</v>
      </c>
      <c r="D294" s="2">
        <v>213406.25680535901</v>
      </c>
      <c r="E294" s="2">
        <v>146583.16638757</v>
      </c>
      <c r="F294" s="2">
        <v>3134.7267255913798</v>
      </c>
      <c r="G294" s="2">
        <v>2968.2325380175998</v>
      </c>
      <c r="H294" s="2">
        <v>3237.1211637338502</v>
      </c>
      <c r="I294" s="2">
        <v>0</v>
      </c>
      <c r="J294" s="2">
        <v>0</v>
      </c>
      <c r="K294" s="2">
        <v>0</v>
      </c>
      <c r="L294" s="2">
        <v>0</v>
      </c>
      <c r="M294" s="2">
        <v>0</v>
      </c>
    </row>
    <row r="295" spans="1:13" x14ac:dyDescent="0.3">
      <c r="A295" s="1">
        <v>2024</v>
      </c>
      <c r="B295" s="1">
        <v>3</v>
      </c>
      <c r="C295" s="2">
        <v>372030.54457648401</v>
      </c>
      <c r="D295" s="2">
        <v>213406.25680535901</v>
      </c>
      <c r="E295" s="2">
        <v>146751.12994863599</v>
      </c>
      <c r="F295" s="2">
        <v>5777.2588381145297</v>
      </c>
      <c r="G295" s="2">
        <v>1751.8352661997701</v>
      </c>
      <c r="H295" s="2">
        <v>4344.0637181743195</v>
      </c>
      <c r="I295" s="2">
        <v>0</v>
      </c>
      <c r="J295" s="2">
        <v>0</v>
      </c>
      <c r="K295" s="2">
        <v>0</v>
      </c>
      <c r="L295" s="2">
        <v>5.8207660913467401E-11</v>
      </c>
      <c r="M295" s="2">
        <v>0</v>
      </c>
    </row>
    <row r="296" spans="1:13" x14ac:dyDescent="0.3">
      <c r="A296" s="1">
        <v>2024</v>
      </c>
      <c r="B296" s="1">
        <v>4</v>
      </c>
      <c r="C296" s="2">
        <v>378954.124196394</v>
      </c>
      <c r="D296" s="2">
        <v>213406.25680535901</v>
      </c>
      <c r="E296" s="2">
        <v>146926.83338866799</v>
      </c>
      <c r="F296" s="2">
        <v>10200.9965933854</v>
      </c>
      <c r="G296" s="2">
        <v>413.98689610276301</v>
      </c>
      <c r="H296" s="2">
        <v>8006.0505128786399</v>
      </c>
      <c r="I296" s="2">
        <v>0</v>
      </c>
      <c r="J296" s="2">
        <v>0</v>
      </c>
      <c r="K296" s="2">
        <v>0</v>
      </c>
      <c r="L296" s="2">
        <v>0</v>
      </c>
      <c r="M296" s="2">
        <v>0</v>
      </c>
    </row>
    <row r="297" spans="1:13" x14ac:dyDescent="0.3">
      <c r="A297" s="1">
        <v>2024</v>
      </c>
      <c r="B297" s="1">
        <v>5</v>
      </c>
      <c r="C297" s="2">
        <v>393346.968571531</v>
      </c>
      <c r="D297" s="2">
        <v>213406.25680535901</v>
      </c>
      <c r="E297" s="2">
        <v>147107.487032412</v>
      </c>
      <c r="F297" s="2">
        <v>18649.634620856199</v>
      </c>
      <c r="G297" s="2">
        <v>47.181082804303401</v>
      </c>
      <c r="H297" s="2">
        <v>14136.4090300998</v>
      </c>
      <c r="I297" s="2">
        <v>0</v>
      </c>
      <c r="J297" s="2">
        <v>0</v>
      </c>
      <c r="K297" s="2">
        <v>0</v>
      </c>
      <c r="L297" s="2">
        <v>0</v>
      </c>
      <c r="M297" s="2">
        <v>0</v>
      </c>
    </row>
    <row r="298" spans="1:13" x14ac:dyDescent="0.3">
      <c r="A298" s="1">
        <v>2024</v>
      </c>
      <c r="B298" s="1">
        <v>6</v>
      </c>
      <c r="C298" s="2">
        <v>410852.80742167099</v>
      </c>
      <c r="D298" s="2">
        <v>213406.25680535901</v>
      </c>
      <c r="E298" s="2">
        <v>147300.27409603199</v>
      </c>
      <c r="F298" s="2">
        <v>24301.854276939201</v>
      </c>
      <c r="G298" s="2">
        <v>0</v>
      </c>
      <c r="H298" s="2">
        <v>25844.422243340799</v>
      </c>
      <c r="I298" s="2">
        <v>0</v>
      </c>
      <c r="J298" s="2">
        <v>0</v>
      </c>
      <c r="K298" s="2">
        <v>0</v>
      </c>
      <c r="L298" s="2">
        <v>-1.16415321826935E-10</v>
      </c>
      <c r="M298" s="2">
        <v>0</v>
      </c>
    </row>
    <row r="299" spans="1:13" x14ac:dyDescent="0.3">
      <c r="A299" s="1">
        <v>2024</v>
      </c>
      <c r="B299" s="1">
        <v>7</v>
      </c>
      <c r="C299" s="2">
        <v>423399.92720191501</v>
      </c>
      <c r="D299" s="2">
        <v>213406.25680535901</v>
      </c>
      <c r="E299" s="2">
        <v>147483.15570572499</v>
      </c>
      <c r="F299" s="2">
        <v>28833.319614473399</v>
      </c>
      <c r="G299" s="2">
        <v>0</v>
      </c>
      <c r="H299" s="2">
        <v>33677.195076356998</v>
      </c>
      <c r="I299" s="2">
        <v>0</v>
      </c>
      <c r="J299" s="2">
        <v>0</v>
      </c>
      <c r="K299" s="2">
        <v>0</v>
      </c>
      <c r="L299" s="2">
        <v>0</v>
      </c>
      <c r="M299" s="2">
        <v>0</v>
      </c>
    </row>
    <row r="300" spans="1:13" x14ac:dyDescent="0.3">
      <c r="A300" s="1">
        <v>2024</v>
      </c>
      <c r="B300" s="1">
        <v>8</v>
      </c>
      <c r="C300" s="2">
        <v>430230.525046953</v>
      </c>
      <c r="D300" s="2">
        <v>213406.25680535901</v>
      </c>
      <c r="E300" s="2">
        <v>147664.188742834</v>
      </c>
      <c r="F300" s="2">
        <v>29203.2384161839</v>
      </c>
      <c r="G300" s="2">
        <v>0</v>
      </c>
      <c r="H300" s="2">
        <v>39956.8410825756</v>
      </c>
      <c r="I300" s="2">
        <v>0</v>
      </c>
      <c r="J300" s="2">
        <v>0</v>
      </c>
      <c r="K300" s="2">
        <v>0</v>
      </c>
      <c r="L300" s="2">
        <v>0</v>
      </c>
      <c r="M300" s="2">
        <v>0</v>
      </c>
    </row>
    <row r="301" spans="1:13" x14ac:dyDescent="0.3">
      <c r="A301" s="1">
        <v>2024</v>
      </c>
      <c r="B301" s="1">
        <v>9</v>
      </c>
      <c r="C301" s="2">
        <v>426589.72473803197</v>
      </c>
      <c r="D301" s="2">
        <v>213406.25680535901</v>
      </c>
      <c r="E301" s="2">
        <v>147856.329937845</v>
      </c>
      <c r="F301" s="2">
        <v>24857.668225336001</v>
      </c>
      <c r="G301" s="2">
        <v>0</v>
      </c>
      <c r="H301" s="2">
        <v>40469.469769492003</v>
      </c>
      <c r="I301" s="2">
        <v>0</v>
      </c>
      <c r="J301" s="2">
        <v>0</v>
      </c>
      <c r="K301" s="2">
        <v>0</v>
      </c>
      <c r="L301" s="2">
        <v>-5.8207660913467401E-11</v>
      </c>
      <c r="M301" s="2">
        <v>0</v>
      </c>
    </row>
    <row r="302" spans="1:13" x14ac:dyDescent="0.3">
      <c r="A302" s="1">
        <v>2024</v>
      </c>
      <c r="B302" s="1">
        <v>10</v>
      </c>
      <c r="C302" s="2">
        <v>413866.21224295802</v>
      </c>
      <c r="D302" s="2">
        <v>213406.25680535901</v>
      </c>
      <c r="E302" s="2">
        <v>148076.45683492301</v>
      </c>
      <c r="F302" s="2">
        <v>17791.899947639002</v>
      </c>
      <c r="G302" s="2">
        <v>144.16380384555799</v>
      </c>
      <c r="H302" s="2">
        <v>34447.434851191101</v>
      </c>
      <c r="I302" s="2">
        <v>0</v>
      </c>
      <c r="J302" s="2">
        <v>0</v>
      </c>
      <c r="K302" s="2">
        <v>0</v>
      </c>
      <c r="L302" s="2">
        <v>0</v>
      </c>
      <c r="M302" s="2">
        <v>0</v>
      </c>
    </row>
    <row r="303" spans="1:13" x14ac:dyDescent="0.3">
      <c r="A303" s="1">
        <v>2024</v>
      </c>
      <c r="B303" s="1">
        <v>11</v>
      </c>
      <c r="C303" s="2">
        <v>394402.14172643202</v>
      </c>
      <c r="D303" s="2">
        <v>213406.25680535901</v>
      </c>
      <c r="E303" s="2">
        <v>148352.01351936001</v>
      </c>
      <c r="F303" s="2">
        <v>6988.04388114222</v>
      </c>
      <c r="G303" s="2">
        <v>1000.04288424181</v>
      </c>
      <c r="H303" s="2">
        <v>24655.784636329099</v>
      </c>
      <c r="I303" s="2">
        <v>0</v>
      </c>
      <c r="J303" s="2">
        <v>0</v>
      </c>
      <c r="K303" s="2">
        <v>0</v>
      </c>
      <c r="L303" s="2">
        <v>0</v>
      </c>
      <c r="M303" s="2">
        <v>0</v>
      </c>
    </row>
    <row r="304" spans="1:13" x14ac:dyDescent="0.3">
      <c r="A304" s="1">
        <v>2024</v>
      </c>
      <c r="B304" s="1">
        <v>12</v>
      </c>
      <c r="C304" s="2">
        <v>390882.47502947098</v>
      </c>
      <c r="D304" s="2">
        <v>213406.25680535901</v>
      </c>
      <c r="E304" s="2">
        <v>148634.12424441299</v>
      </c>
      <c r="F304" s="2">
        <v>3813.8413366181398</v>
      </c>
      <c r="G304" s="2">
        <v>3087.25735888894</v>
      </c>
      <c r="H304" s="2">
        <v>9683.9407522367092</v>
      </c>
      <c r="I304" s="2">
        <v>0</v>
      </c>
      <c r="J304" s="2">
        <v>0</v>
      </c>
      <c r="K304" s="2">
        <v>12257.0545319552</v>
      </c>
      <c r="L304" s="2">
        <v>1.16415321826935E-10</v>
      </c>
      <c r="M304" s="2">
        <v>0</v>
      </c>
    </row>
    <row r="305" spans="1:13" x14ac:dyDescent="0.3">
      <c r="A305" s="1">
        <v>2025</v>
      </c>
      <c r="B305" s="1">
        <v>1</v>
      </c>
      <c r="C305" s="2">
        <v>374735.24035198399</v>
      </c>
      <c r="D305" s="2">
        <v>213406.25680535901</v>
      </c>
      <c r="E305" s="2">
        <v>148898.101741783</v>
      </c>
      <c r="F305" s="2">
        <v>2335.9441491338598</v>
      </c>
      <c r="G305" s="2">
        <v>4809.7657005193696</v>
      </c>
      <c r="H305" s="2">
        <v>5285.17195518878</v>
      </c>
      <c r="I305" s="2">
        <v>0</v>
      </c>
      <c r="J305" s="2">
        <v>0</v>
      </c>
      <c r="K305" s="2">
        <v>0</v>
      </c>
      <c r="L305" s="2">
        <v>0</v>
      </c>
      <c r="M305" s="2">
        <v>0</v>
      </c>
    </row>
    <row r="306" spans="1:13" x14ac:dyDescent="0.3">
      <c r="A306" s="1">
        <v>2025</v>
      </c>
      <c r="B306" s="1">
        <v>2</v>
      </c>
      <c r="C306" s="2">
        <v>371849.49137477</v>
      </c>
      <c r="D306" s="2">
        <v>213406.25680535901</v>
      </c>
      <c r="E306" s="2">
        <v>149103.154142068</v>
      </c>
      <c r="F306" s="2">
        <v>3134.7267255913798</v>
      </c>
      <c r="G306" s="2">
        <v>2968.2325380175998</v>
      </c>
      <c r="H306" s="2">
        <v>3237.1211637338502</v>
      </c>
      <c r="I306" s="2">
        <v>0</v>
      </c>
      <c r="J306" s="2">
        <v>0</v>
      </c>
      <c r="K306" s="2">
        <v>0</v>
      </c>
      <c r="L306" s="2">
        <v>-5.8207660913467401E-11</v>
      </c>
      <c r="M306" s="2">
        <v>0</v>
      </c>
    </row>
    <row r="307" spans="1:13" x14ac:dyDescent="0.3">
      <c r="A307" s="1">
        <v>2025</v>
      </c>
      <c r="B307" s="1">
        <v>3</v>
      </c>
      <c r="C307" s="2">
        <v>374534.784072935</v>
      </c>
      <c r="D307" s="2">
        <v>213406.25680535901</v>
      </c>
      <c r="E307" s="2">
        <v>149255.36944508701</v>
      </c>
      <c r="F307" s="2">
        <v>5777.2588381145297</v>
      </c>
      <c r="G307" s="2">
        <v>1751.8352661997701</v>
      </c>
      <c r="H307" s="2">
        <v>4344.0637181743195</v>
      </c>
      <c r="I307" s="2">
        <v>0</v>
      </c>
      <c r="J307" s="2">
        <v>0</v>
      </c>
      <c r="K307" s="2">
        <v>0</v>
      </c>
      <c r="L307" s="2">
        <v>0</v>
      </c>
      <c r="M307" s="2">
        <v>0</v>
      </c>
    </row>
    <row r="308" spans="1:13" x14ac:dyDescent="0.3">
      <c r="A308" s="1">
        <v>2025</v>
      </c>
      <c r="B308" s="1">
        <v>4</v>
      </c>
      <c r="C308" s="2">
        <v>381446.83037329902</v>
      </c>
      <c r="D308" s="2">
        <v>213406.25680535901</v>
      </c>
      <c r="E308" s="2">
        <v>149419.53956557301</v>
      </c>
      <c r="F308" s="2">
        <v>10200.9965933854</v>
      </c>
      <c r="G308" s="2">
        <v>413.98689610276301</v>
      </c>
      <c r="H308" s="2">
        <v>8006.0505128786399</v>
      </c>
      <c r="I308" s="2">
        <v>0</v>
      </c>
      <c r="J308" s="2">
        <v>0</v>
      </c>
      <c r="K308" s="2">
        <v>0</v>
      </c>
      <c r="L308" s="2">
        <v>5.8207660913467401E-11</v>
      </c>
      <c r="M308" s="2">
        <v>0</v>
      </c>
    </row>
    <row r="309" spans="1:13" x14ac:dyDescent="0.3">
      <c r="A309" s="1">
        <v>2025</v>
      </c>
      <c r="B309" s="1">
        <v>5</v>
      </c>
      <c r="C309" s="2">
        <v>395837.93269765697</v>
      </c>
      <c r="D309" s="2">
        <v>213406.25680535901</v>
      </c>
      <c r="E309" s="2">
        <v>149598.451158538</v>
      </c>
      <c r="F309" s="2">
        <v>18649.634620856199</v>
      </c>
      <c r="G309" s="2">
        <v>47.181082804303401</v>
      </c>
      <c r="H309" s="2">
        <v>14136.4090300998</v>
      </c>
      <c r="I309" s="2">
        <v>0</v>
      </c>
      <c r="J309" s="2">
        <v>0</v>
      </c>
      <c r="K309" s="2">
        <v>0</v>
      </c>
      <c r="L309" s="2">
        <v>1.16415321826935E-10</v>
      </c>
      <c r="M309" s="2">
        <v>0</v>
      </c>
    </row>
    <row r="310" spans="1:13" x14ac:dyDescent="0.3">
      <c r="A310" s="1">
        <v>2025</v>
      </c>
      <c r="B310" s="1">
        <v>6</v>
      </c>
      <c r="C310" s="2">
        <v>413350.83600703301</v>
      </c>
      <c r="D310" s="2">
        <v>213406.25680535901</v>
      </c>
      <c r="E310" s="2">
        <v>149798.30268139401</v>
      </c>
      <c r="F310" s="2">
        <v>24301.854276939201</v>
      </c>
      <c r="G310" s="2">
        <v>0</v>
      </c>
      <c r="H310" s="2">
        <v>25844.422243340799</v>
      </c>
      <c r="I310" s="2">
        <v>0</v>
      </c>
      <c r="J310" s="2">
        <v>0</v>
      </c>
      <c r="K310" s="2">
        <v>0</v>
      </c>
      <c r="L310" s="2">
        <v>-5.8207660913467401E-11</v>
      </c>
      <c r="M310" s="2">
        <v>0</v>
      </c>
    </row>
    <row r="311" spans="1:13" x14ac:dyDescent="0.3">
      <c r="A311" s="1">
        <v>2025</v>
      </c>
      <c r="B311" s="1">
        <v>7</v>
      </c>
      <c r="C311" s="2">
        <v>425909.62949475902</v>
      </c>
      <c r="D311" s="2">
        <v>213406.25680535901</v>
      </c>
      <c r="E311" s="2">
        <v>149992.85799856999</v>
      </c>
      <c r="F311" s="2">
        <v>28833.319614473399</v>
      </c>
      <c r="G311" s="2">
        <v>0</v>
      </c>
      <c r="H311" s="2">
        <v>33677.195076356998</v>
      </c>
      <c r="I311" s="2">
        <v>0</v>
      </c>
      <c r="J311" s="2">
        <v>0</v>
      </c>
      <c r="K311" s="2">
        <v>0</v>
      </c>
      <c r="L311" s="2">
        <v>-5.8207660913467401E-11</v>
      </c>
      <c r="M311" s="2">
        <v>0</v>
      </c>
    </row>
    <row r="312" spans="1:13" x14ac:dyDescent="0.3">
      <c r="A312" s="1">
        <v>2025</v>
      </c>
      <c r="B312" s="1">
        <v>8</v>
      </c>
      <c r="C312" s="2">
        <v>432752.07069208199</v>
      </c>
      <c r="D312" s="2">
        <v>213406.25680535901</v>
      </c>
      <c r="E312" s="2">
        <v>150185.73438796401</v>
      </c>
      <c r="F312" s="2">
        <v>29203.2384161839</v>
      </c>
      <c r="G312" s="2">
        <v>0</v>
      </c>
      <c r="H312" s="2">
        <v>39956.8410825756</v>
      </c>
      <c r="I312" s="2">
        <v>0</v>
      </c>
      <c r="J312" s="2">
        <v>0</v>
      </c>
      <c r="K312" s="2">
        <v>0</v>
      </c>
      <c r="L312" s="2">
        <v>5.8207660913467401E-11</v>
      </c>
      <c r="M312" s="2">
        <v>0</v>
      </c>
    </row>
    <row r="313" spans="1:13" x14ac:dyDescent="0.3">
      <c r="A313" s="1">
        <v>2025</v>
      </c>
      <c r="B313" s="1">
        <v>9</v>
      </c>
      <c r="C313" s="2">
        <v>429112.39355960098</v>
      </c>
      <c r="D313" s="2">
        <v>213406.25680535901</v>
      </c>
      <c r="E313" s="2">
        <v>150378.99875941401</v>
      </c>
      <c r="F313" s="2">
        <v>24857.668225336001</v>
      </c>
      <c r="G313" s="2">
        <v>0</v>
      </c>
      <c r="H313" s="2">
        <v>40469.469769492003</v>
      </c>
      <c r="I313" s="2">
        <v>0</v>
      </c>
      <c r="J313" s="2">
        <v>0</v>
      </c>
      <c r="K313" s="2">
        <v>0</v>
      </c>
      <c r="L313" s="2">
        <v>0</v>
      </c>
      <c r="M313" s="2">
        <v>0</v>
      </c>
    </row>
    <row r="314" spans="1:13" x14ac:dyDescent="0.3">
      <c r="A314" s="1">
        <v>2025</v>
      </c>
      <c r="B314" s="1">
        <v>10</v>
      </c>
      <c r="C314" s="2">
        <v>416368.57982927602</v>
      </c>
      <c r="D314" s="2">
        <v>213406.25680535901</v>
      </c>
      <c r="E314" s="2">
        <v>150578.82442124101</v>
      </c>
      <c r="F314" s="2">
        <v>17791.899947639002</v>
      </c>
      <c r="G314" s="2">
        <v>144.16380384555799</v>
      </c>
      <c r="H314" s="2">
        <v>34447.434851191101</v>
      </c>
      <c r="I314" s="2">
        <v>0</v>
      </c>
      <c r="J314" s="2">
        <v>0</v>
      </c>
      <c r="K314" s="2">
        <v>0</v>
      </c>
      <c r="L314" s="2">
        <v>0</v>
      </c>
      <c r="M314" s="2">
        <v>0</v>
      </c>
    </row>
    <row r="315" spans="1:13" x14ac:dyDescent="0.3">
      <c r="A315" s="1">
        <v>2025</v>
      </c>
      <c r="B315" s="1">
        <v>11</v>
      </c>
      <c r="C315" s="2">
        <v>396857.32036781701</v>
      </c>
      <c r="D315" s="2">
        <v>213406.25680535901</v>
      </c>
      <c r="E315" s="2">
        <v>150807.19216074399</v>
      </c>
      <c r="F315" s="2">
        <v>6988.04388114222</v>
      </c>
      <c r="G315" s="2">
        <v>1000.04288424181</v>
      </c>
      <c r="H315" s="2">
        <v>24655.784636329099</v>
      </c>
      <c r="I315" s="2">
        <v>0</v>
      </c>
      <c r="J315" s="2">
        <v>0</v>
      </c>
      <c r="K315" s="2">
        <v>0</v>
      </c>
      <c r="L315" s="2">
        <v>-1.16415321826935E-10</v>
      </c>
      <c r="M315" s="2">
        <v>0</v>
      </c>
    </row>
    <row r="316" spans="1:13" x14ac:dyDescent="0.3">
      <c r="A316" s="1">
        <v>2025</v>
      </c>
      <c r="B316" s="1">
        <v>12</v>
      </c>
      <c r="C316" s="2">
        <v>393290.42663742998</v>
      </c>
      <c r="D316" s="2">
        <v>213406.25680535901</v>
      </c>
      <c r="E316" s="2">
        <v>151042.075852371</v>
      </c>
      <c r="F316" s="2">
        <v>3813.8413366181398</v>
      </c>
      <c r="G316" s="2">
        <v>3087.25735888894</v>
      </c>
      <c r="H316" s="2">
        <v>9683.9407522367092</v>
      </c>
      <c r="I316" s="2">
        <v>0</v>
      </c>
      <c r="J316" s="2">
        <v>0</v>
      </c>
      <c r="K316" s="2">
        <v>12257.0545319552</v>
      </c>
      <c r="L316" s="2">
        <v>1.7462298274040199E-10</v>
      </c>
      <c r="M316" s="2">
        <v>0</v>
      </c>
    </row>
    <row r="317" spans="1:13" x14ac:dyDescent="0.3">
      <c r="A317" s="1">
        <v>2026</v>
      </c>
      <c r="B317" s="1">
        <v>1</v>
      </c>
      <c r="C317" s="2">
        <v>377124.695430147</v>
      </c>
      <c r="D317" s="2">
        <v>213406.25680535901</v>
      </c>
      <c r="E317" s="2">
        <v>151287.55681994499</v>
      </c>
      <c r="F317" s="2">
        <v>2335.9441491338598</v>
      </c>
      <c r="G317" s="2">
        <v>4809.7657005193696</v>
      </c>
      <c r="H317" s="2">
        <v>5285.17195518878</v>
      </c>
      <c r="I317" s="2">
        <v>0</v>
      </c>
      <c r="J317" s="2">
        <v>0</v>
      </c>
      <c r="K317" s="2">
        <v>0</v>
      </c>
      <c r="L317" s="2">
        <v>0</v>
      </c>
      <c r="M317" s="2">
        <v>0</v>
      </c>
    </row>
    <row r="318" spans="1:13" x14ac:dyDescent="0.3">
      <c r="A318" s="1">
        <v>2026</v>
      </c>
      <c r="B318" s="1">
        <v>2</v>
      </c>
      <c r="C318" s="2">
        <v>374273.550802354</v>
      </c>
      <c r="D318" s="2">
        <v>213406.25680535901</v>
      </c>
      <c r="E318" s="2">
        <v>151527.213569652</v>
      </c>
      <c r="F318" s="2">
        <v>3134.7267255913798</v>
      </c>
      <c r="G318" s="2">
        <v>2968.2325380175998</v>
      </c>
      <c r="H318" s="2">
        <v>3237.1211637338502</v>
      </c>
      <c r="I318" s="2">
        <v>0</v>
      </c>
      <c r="J318" s="2">
        <v>0</v>
      </c>
      <c r="K318" s="2">
        <v>0</v>
      </c>
      <c r="L318" s="2">
        <v>-5.8207660913467401E-11</v>
      </c>
      <c r="M318" s="2">
        <v>0</v>
      </c>
    </row>
    <row r="319" spans="1:13" x14ac:dyDescent="0.3">
      <c r="A319" s="1">
        <v>2026</v>
      </c>
      <c r="B319" s="1">
        <v>3</v>
      </c>
      <c r="C319" s="2">
        <v>377021.12257442699</v>
      </c>
      <c r="D319" s="2">
        <v>213406.25680535901</v>
      </c>
      <c r="E319" s="2">
        <v>151741.707946579</v>
      </c>
      <c r="F319" s="2">
        <v>5777.2588381145297</v>
      </c>
      <c r="G319" s="2">
        <v>1751.8352661997701</v>
      </c>
      <c r="H319" s="2">
        <v>4344.0637181743195</v>
      </c>
      <c r="I319" s="2">
        <v>0</v>
      </c>
      <c r="J319" s="2">
        <v>0</v>
      </c>
      <c r="K319" s="2">
        <v>0</v>
      </c>
      <c r="L319" s="2">
        <v>5.8207660913467401E-11</v>
      </c>
      <c r="M319" s="2">
        <v>0</v>
      </c>
    </row>
    <row r="320" spans="1:13" x14ac:dyDescent="0.3">
      <c r="A320" s="1">
        <v>2026</v>
      </c>
      <c r="B320" s="1">
        <v>4</v>
      </c>
      <c r="C320" s="2">
        <v>384010.63393132301</v>
      </c>
      <c r="D320" s="2">
        <v>213406.25680535901</v>
      </c>
      <c r="E320" s="2">
        <v>151983.343123598</v>
      </c>
      <c r="F320" s="2">
        <v>10200.9965933854</v>
      </c>
      <c r="G320" s="2">
        <v>413.98689610276301</v>
      </c>
      <c r="H320" s="2">
        <v>8006.0505128786399</v>
      </c>
      <c r="I320" s="2">
        <v>0</v>
      </c>
      <c r="J320" s="2">
        <v>0</v>
      </c>
      <c r="K320" s="2">
        <v>0</v>
      </c>
      <c r="L320" s="2">
        <v>5.8207660913467401E-11</v>
      </c>
      <c r="M320" s="2">
        <v>0</v>
      </c>
    </row>
    <row r="321" spans="1:13" x14ac:dyDescent="0.3">
      <c r="A321" s="1">
        <v>2026</v>
      </c>
      <c r="B321" s="1">
        <v>5</v>
      </c>
      <c r="C321" s="2">
        <v>398464.04054527503</v>
      </c>
      <c r="D321" s="2">
        <v>213406.25680535901</v>
      </c>
      <c r="E321" s="2">
        <v>152224.559006155</v>
      </c>
      <c r="F321" s="2">
        <v>18649.634620856199</v>
      </c>
      <c r="G321" s="2">
        <v>47.181082804303401</v>
      </c>
      <c r="H321" s="2">
        <v>14136.4090300998</v>
      </c>
      <c r="I321" s="2">
        <v>0</v>
      </c>
      <c r="J321" s="2">
        <v>0</v>
      </c>
      <c r="K321" s="2">
        <v>0</v>
      </c>
      <c r="L321" s="2">
        <v>5.8207660913467401E-11</v>
      </c>
      <c r="M321" s="2">
        <v>0</v>
      </c>
    </row>
    <row r="322" spans="1:13" x14ac:dyDescent="0.3">
      <c r="A322" s="1">
        <v>2026</v>
      </c>
      <c r="B322" s="1">
        <v>6</v>
      </c>
      <c r="C322" s="2">
        <v>416024.33430991601</v>
      </c>
      <c r="D322" s="2">
        <v>213406.25680535901</v>
      </c>
      <c r="E322" s="2">
        <v>152471.80098427701</v>
      </c>
      <c r="F322" s="2">
        <v>24301.854276939201</v>
      </c>
      <c r="G322" s="2">
        <v>0</v>
      </c>
      <c r="H322" s="2">
        <v>25844.422243340799</v>
      </c>
      <c r="I322" s="2">
        <v>0</v>
      </c>
      <c r="J322" s="2">
        <v>0</v>
      </c>
      <c r="K322" s="2">
        <v>0</v>
      </c>
      <c r="L322" s="2">
        <v>-5.8207660913467401E-11</v>
      </c>
      <c r="M322" s="2">
        <v>0</v>
      </c>
    </row>
    <row r="323" spans="1:13" x14ac:dyDescent="0.3">
      <c r="A323" s="1">
        <v>2026</v>
      </c>
      <c r="B323" s="1">
        <v>7</v>
      </c>
      <c r="C323" s="2">
        <v>428613.43491437699</v>
      </c>
      <c r="D323" s="2">
        <v>213406.25680535901</v>
      </c>
      <c r="E323" s="2">
        <v>152696.66341818799</v>
      </c>
      <c r="F323" s="2">
        <v>28833.319614473399</v>
      </c>
      <c r="G323" s="2">
        <v>0</v>
      </c>
      <c r="H323" s="2">
        <v>33677.195076356998</v>
      </c>
      <c r="I323" s="2">
        <v>0</v>
      </c>
      <c r="J323" s="2">
        <v>0</v>
      </c>
      <c r="K323" s="2">
        <v>0</v>
      </c>
      <c r="L323" s="2">
        <v>-5.8207660913467401E-11</v>
      </c>
      <c r="M323" s="2">
        <v>0</v>
      </c>
    </row>
    <row r="324" spans="1:13" x14ac:dyDescent="0.3">
      <c r="A324" s="1">
        <v>2026</v>
      </c>
      <c r="B324" s="1">
        <v>8</v>
      </c>
      <c r="C324" s="2">
        <v>435474.221931646</v>
      </c>
      <c r="D324" s="2">
        <v>213406.25680535901</v>
      </c>
      <c r="E324" s="2">
        <v>152907.88562752699</v>
      </c>
      <c r="F324" s="2">
        <v>29203.2384161839</v>
      </c>
      <c r="G324" s="2">
        <v>0</v>
      </c>
      <c r="H324" s="2">
        <v>39956.8410825756</v>
      </c>
      <c r="I324" s="2">
        <v>0</v>
      </c>
      <c r="J324" s="2">
        <v>0</v>
      </c>
      <c r="K324" s="2">
        <v>0</v>
      </c>
      <c r="L324" s="2">
        <v>0</v>
      </c>
      <c r="M324" s="2">
        <v>0</v>
      </c>
    </row>
    <row r="325" spans="1:13" x14ac:dyDescent="0.3">
      <c r="A325" s="1">
        <v>2026</v>
      </c>
      <c r="B325" s="1">
        <v>9</v>
      </c>
      <c r="C325" s="2">
        <v>431851.48333980399</v>
      </c>
      <c r="D325" s="2">
        <v>213406.25680535901</v>
      </c>
      <c r="E325" s="2">
        <v>153118.08853961699</v>
      </c>
      <c r="F325" s="2">
        <v>24857.668225336001</v>
      </c>
      <c r="G325" s="2">
        <v>0</v>
      </c>
      <c r="H325" s="2">
        <v>40469.469769492003</v>
      </c>
      <c r="I325" s="2">
        <v>0</v>
      </c>
      <c r="J325" s="2">
        <v>0</v>
      </c>
      <c r="K325" s="2">
        <v>0</v>
      </c>
      <c r="L325" s="2">
        <v>0</v>
      </c>
      <c r="M325" s="2">
        <v>0</v>
      </c>
    </row>
    <row r="326" spans="1:13" x14ac:dyDescent="0.3">
      <c r="A326" s="1">
        <v>2026</v>
      </c>
      <c r="B326" s="1">
        <v>10</v>
      </c>
      <c r="C326" s="2">
        <v>419135.90528212901</v>
      </c>
      <c r="D326" s="2">
        <v>213406.25680535901</v>
      </c>
      <c r="E326" s="2">
        <v>153346.149874094</v>
      </c>
      <c r="F326" s="2">
        <v>17791.899947639002</v>
      </c>
      <c r="G326" s="2">
        <v>144.16380384555799</v>
      </c>
      <c r="H326" s="2">
        <v>34447.434851191101</v>
      </c>
      <c r="I326" s="2">
        <v>0</v>
      </c>
      <c r="J326" s="2">
        <v>0</v>
      </c>
      <c r="K326" s="2">
        <v>0</v>
      </c>
      <c r="L326" s="2">
        <v>-5.8207660913467401E-11</v>
      </c>
      <c r="M326" s="2">
        <v>0</v>
      </c>
    </row>
    <row r="327" spans="1:13" x14ac:dyDescent="0.3">
      <c r="A327" s="1">
        <v>2026</v>
      </c>
      <c r="B327" s="1">
        <v>11</v>
      </c>
      <c r="C327" s="2">
        <v>399673.17974650202</v>
      </c>
      <c r="D327" s="2">
        <v>213406.25680535901</v>
      </c>
      <c r="E327" s="2">
        <v>153623.05153942999</v>
      </c>
      <c r="F327" s="2">
        <v>6988.04388114222</v>
      </c>
      <c r="G327" s="2">
        <v>1000.04288424181</v>
      </c>
      <c r="H327" s="2">
        <v>24655.784636329099</v>
      </c>
      <c r="I327" s="2">
        <v>0</v>
      </c>
      <c r="J327" s="2">
        <v>0</v>
      </c>
      <c r="K327" s="2">
        <v>0</v>
      </c>
      <c r="L327" s="2">
        <v>-5.8207660913467401E-11</v>
      </c>
      <c r="M327" s="2">
        <v>0</v>
      </c>
    </row>
    <row r="328" spans="1:13" x14ac:dyDescent="0.3">
      <c r="A328" s="1">
        <v>2026</v>
      </c>
      <c r="B328" s="1">
        <v>12</v>
      </c>
      <c r="C328" s="2">
        <v>396154.56405835698</v>
      </c>
      <c r="D328" s="2">
        <v>213406.25680535901</v>
      </c>
      <c r="E328" s="2">
        <v>153906.21327329901</v>
      </c>
      <c r="F328" s="2">
        <v>3813.8413366181398</v>
      </c>
      <c r="G328" s="2">
        <v>3087.25735888894</v>
      </c>
      <c r="H328" s="2">
        <v>9683.9407522367092</v>
      </c>
      <c r="I328" s="2">
        <v>0</v>
      </c>
      <c r="J328" s="2">
        <v>0</v>
      </c>
      <c r="K328" s="2">
        <v>12257.0545319552</v>
      </c>
      <c r="L328" s="2">
        <v>1.7462298274040199E-10</v>
      </c>
      <c r="M328" s="2">
        <v>0</v>
      </c>
    </row>
    <row r="329" spans="1:13" x14ac:dyDescent="0.3">
      <c r="A329" s="1">
        <v>2027</v>
      </c>
      <c r="B329" s="1">
        <v>1</v>
      </c>
      <c r="C329" s="2">
        <v>380015.71378193202</v>
      </c>
      <c r="D329" s="2">
        <v>213406.25680535901</v>
      </c>
      <c r="E329" s="2">
        <v>154178.575171731</v>
      </c>
      <c r="F329" s="2">
        <v>2335.9441491338598</v>
      </c>
      <c r="G329" s="2">
        <v>4809.7657005193696</v>
      </c>
      <c r="H329" s="2">
        <v>5285.17195518878</v>
      </c>
      <c r="I329" s="2">
        <v>0</v>
      </c>
      <c r="J329" s="2">
        <v>0</v>
      </c>
      <c r="K329" s="2">
        <v>0</v>
      </c>
      <c r="L329" s="2">
        <v>-5.8207660913467401E-11</v>
      </c>
      <c r="M329" s="2">
        <v>0</v>
      </c>
    </row>
    <row r="330" spans="1:13" x14ac:dyDescent="0.3">
      <c r="A330" s="1">
        <v>2027</v>
      </c>
      <c r="B330" s="1">
        <v>2</v>
      </c>
      <c r="C330" s="2">
        <v>377150.79109349899</v>
      </c>
      <c r="D330" s="2">
        <v>213406.25680535901</v>
      </c>
      <c r="E330" s="2">
        <v>154404.45386079699</v>
      </c>
      <c r="F330" s="2">
        <v>3134.7267255913798</v>
      </c>
      <c r="G330" s="2">
        <v>2968.2325380175998</v>
      </c>
      <c r="H330" s="2">
        <v>3237.1211637338502</v>
      </c>
      <c r="I330" s="2">
        <v>0</v>
      </c>
      <c r="J330" s="2">
        <v>0</v>
      </c>
      <c r="K330" s="2">
        <v>0</v>
      </c>
      <c r="L330" s="2">
        <v>0</v>
      </c>
      <c r="M330" s="2">
        <v>0</v>
      </c>
    </row>
    <row r="331" spans="1:13" x14ac:dyDescent="0.3">
      <c r="A331" s="1">
        <v>2027</v>
      </c>
      <c r="B331" s="1">
        <v>3</v>
      </c>
      <c r="C331" s="2">
        <v>379861.06934223801</v>
      </c>
      <c r="D331" s="2">
        <v>213406.25680535901</v>
      </c>
      <c r="E331" s="2">
        <v>154581.65471439101</v>
      </c>
      <c r="F331" s="2">
        <v>5777.2588381145297</v>
      </c>
      <c r="G331" s="2">
        <v>1751.8352661997701</v>
      </c>
      <c r="H331" s="2">
        <v>4344.0637181743195</v>
      </c>
      <c r="I331" s="2">
        <v>0</v>
      </c>
      <c r="J331" s="2">
        <v>0</v>
      </c>
      <c r="K331" s="2">
        <v>0</v>
      </c>
      <c r="L331" s="2">
        <v>0</v>
      </c>
      <c r="M331" s="2">
        <v>0</v>
      </c>
    </row>
    <row r="332" spans="1:13" x14ac:dyDescent="0.3">
      <c r="A332" s="1">
        <v>2027</v>
      </c>
      <c r="B332" s="1">
        <v>4</v>
      </c>
      <c r="C332" s="2">
        <v>386800.08220157598</v>
      </c>
      <c r="D332" s="2">
        <v>213406.25680535901</v>
      </c>
      <c r="E332" s="2">
        <v>154772.79139385</v>
      </c>
      <c r="F332" s="2">
        <v>10200.9965933854</v>
      </c>
      <c r="G332" s="2">
        <v>413.98689610276301</v>
      </c>
      <c r="H332" s="2">
        <v>8006.0505128786399</v>
      </c>
      <c r="I332" s="2">
        <v>0</v>
      </c>
      <c r="J332" s="2">
        <v>0</v>
      </c>
      <c r="K332" s="2">
        <v>0</v>
      </c>
      <c r="L332" s="2">
        <v>0</v>
      </c>
      <c r="M332" s="2">
        <v>0</v>
      </c>
    </row>
    <row r="333" spans="1:13" x14ac:dyDescent="0.3">
      <c r="A333" s="1">
        <v>2027</v>
      </c>
      <c r="B333" s="1">
        <v>5</v>
      </c>
      <c r="C333" s="2">
        <v>401209.77858621598</v>
      </c>
      <c r="D333" s="2">
        <v>213406.25680535901</v>
      </c>
      <c r="E333" s="2">
        <v>154970.297047097</v>
      </c>
      <c r="F333" s="2">
        <v>18649.634620856199</v>
      </c>
      <c r="G333" s="2">
        <v>47.181082804303401</v>
      </c>
      <c r="H333" s="2">
        <v>14136.4090300998</v>
      </c>
      <c r="I333" s="2">
        <v>0</v>
      </c>
      <c r="J333" s="2">
        <v>0</v>
      </c>
      <c r="K333" s="2">
        <v>0</v>
      </c>
      <c r="L333" s="2">
        <v>5.8207660913467401E-11</v>
      </c>
      <c r="M333" s="2">
        <v>0</v>
      </c>
    </row>
    <row r="334" spans="1:13" x14ac:dyDescent="0.3">
      <c r="A334" s="1">
        <v>2027</v>
      </c>
      <c r="B334" s="1">
        <v>6</v>
      </c>
      <c r="C334" s="2">
        <v>418729.63452270703</v>
      </c>
      <c r="D334" s="2">
        <v>213406.25680535901</v>
      </c>
      <c r="E334" s="2">
        <v>155177.10119706701</v>
      </c>
      <c r="F334" s="2">
        <v>24301.854276939201</v>
      </c>
      <c r="G334" s="2">
        <v>0</v>
      </c>
      <c r="H334" s="2">
        <v>25844.422243340799</v>
      </c>
      <c r="I334" s="2">
        <v>0</v>
      </c>
      <c r="J334" s="2">
        <v>0</v>
      </c>
      <c r="K334" s="2">
        <v>0</v>
      </c>
      <c r="L334" s="2">
        <v>-1.16415321826935E-10</v>
      </c>
      <c r="M334" s="2">
        <v>0</v>
      </c>
    </row>
    <row r="335" spans="1:13" x14ac:dyDescent="0.3">
      <c r="A335" s="1">
        <v>2027</v>
      </c>
      <c r="B335" s="1">
        <v>7</v>
      </c>
      <c r="C335" s="2">
        <v>431279.65774995799</v>
      </c>
      <c r="D335" s="2">
        <v>213406.25680535901</v>
      </c>
      <c r="E335" s="2">
        <v>155362.88625376899</v>
      </c>
      <c r="F335" s="2">
        <v>28833.319614473399</v>
      </c>
      <c r="G335" s="2">
        <v>0</v>
      </c>
      <c r="H335" s="2">
        <v>33677.195076356998</v>
      </c>
      <c r="I335" s="2">
        <v>0</v>
      </c>
      <c r="J335" s="2">
        <v>0</v>
      </c>
      <c r="K335" s="2">
        <v>0</v>
      </c>
      <c r="L335" s="2">
        <v>-5.8207660913467401E-11</v>
      </c>
      <c r="M335" s="2">
        <v>0</v>
      </c>
    </row>
    <row r="336" spans="1:13" x14ac:dyDescent="0.3">
      <c r="A336" s="1">
        <v>2027</v>
      </c>
      <c r="B336" s="1">
        <v>8</v>
      </c>
      <c r="C336" s="2">
        <v>438096.57803138299</v>
      </c>
      <c r="D336" s="2">
        <v>213406.25680535901</v>
      </c>
      <c r="E336" s="2">
        <v>155530.24172726501</v>
      </c>
      <c r="F336" s="2">
        <v>29203.2384161839</v>
      </c>
      <c r="G336" s="2">
        <v>0</v>
      </c>
      <c r="H336" s="2">
        <v>39956.8410825756</v>
      </c>
      <c r="I336" s="2">
        <v>0</v>
      </c>
      <c r="J336" s="2">
        <v>0</v>
      </c>
      <c r="K336" s="2">
        <v>0</v>
      </c>
      <c r="L336" s="2">
        <v>-5.8207660913467401E-11</v>
      </c>
      <c r="M336" s="2">
        <v>0</v>
      </c>
    </row>
    <row r="337" spans="1:13" x14ac:dyDescent="0.3">
      <c r="A337" s="1">
        <v>2027</v>
      </c>
      <c r="B337" s="1">
        <v>9</v>
      </c>
      <c r="C337" s="2">
        <v>434427.50025996403</v>
      </c>
      <c r="D337" s="2">
        <v>213406.25680535901</v>
      </c>
      <c r="E337" s="2">
        <v>155694.105459777</v>
      </c>
      <c r="F337" s="2">
        <v>24857.668225336001</v>
      </c>
      <c r="G337" s="2">
        <v>0</v>
      </c>
      <c r="H337" s="2">
        <v>40469.469769492003</v>
      </c>
      <c r="I337" s="2">
        <v>0</v>
      </c>
      <c r="J337" s="2">
        <v>0</v>
      </c>
      <c r="K337" s="2">
        <v>0</v>
      </c>
      <c r="L337" s="2">
        <v>0</v>
      </c>
      <c r="M337" s="2">
        <v>0</v>
      </c>
    </row>
    <row r="338" spans="1:13" x14ac:dyDescent="0.3">
      <c r="A338" s="1">
        <v>2027</v>
      </c>
      <c r="B338" s="1">
        <v>10</v>
      </c>
      <c r="C338" s="2">
        <v>421666.81178479502</v>
      </c>
      <c r="D338" s="2">
        <v>213406.25680535901</v>
      </c>
      <c r="E338" s="2">
        <v>155877.05637676001</v>
      </c>
      <c r="F338" s="2">
        <v>17791.899947639002</v>
      </c>
      <c r="G338" s="2">
        <v>144.16380384555799</v>
      </c>
      <c r="H338" s="2">
        <v>34447.434851191101</v>
      </c>
      <c r="I338" s="2">
        <v>0</v>
      </c>
      <c r="J338" s="2">
        <v>0</v>
      </c>
      <c r="K338" s="2">
        <v>0</v>
      </c>
      <c r="L338" s="2">
        <v>5.8207660913467401E-11</v>
      </c>
      <c r="M338" s="2">
        <v>0</v>
      </c>
    </row>
    <row r="339" spans="1:13" x14ac:dyDescent="0.3">
      <c r="A339" s="1">
        <v>2027</v>
      </c>
      <c r="B339" s="1">
        <v>11</v>
      </c>
      <c r="C339" s="2">
        <v>402160.15107698098</v>
      </c>
      <c r="D339" s="2">
        <v>213406.25680535901</v>
      </c>
      <c r="E339" s="2">
        <v>156110.02286990901</v>
      </c>
      <c r="F339" s="2">
        <v>6988.04388114222</v>
      </c>
      <c r="G339" s="2">
        <v>1000.04288424181</v>
      </c>
      <c r="H339" s="2">
        <v>24655.784636329099</v>
      </c>
      <c r="I339" s="2">
        <v>0</v>
      </c>
      <c r="J339" s="2">
        <v>0</v>
      </c>
      <c r="K339" s="2">
        <v>0</v>
      </c>
      <c r="L339" s="2">
        <v>-1.16415321826935E-10</v>
      </c>
      <c r="M339" s="2">
        <v>0</v>
      </c>
    </row>
    <row r="340" spans="1:13" x14ac:dyDescent="0.3">
      <c r="A340" s="1">
        <v>2027</v>
      </c>
      <c r="B340" s="1">
        <v>12</v>
      </c>
      <c r="C340" s="2">
        <v>398607.40443154302</v>
      </c>
      <c r="D340" s="2">
        <v>213406.25680535901</v>
      </c>
      <c r="E340" s="2">
        <v>156359.053646485</v>
      </c>
      <c r="F340" s="2">
        <v>3813.8413366181398</v>
      </c>
      <c r="G340" s="2">
        <v>3087.25735888894</v>
      </c>
      <c r="H340" s="2">
        <v>9683.9407522367092</v>
      </c>
      <c r="I340" s="2">
        <v>0</v>
      </c>
      <c r="J340" s="2">
        <v>0</v>
      </c>
      <c r="K340" s="2">
        <v>12257.0545319552</v>
      </c>
      <c r="L340" s="2">
        <v>1.16415321826935E-10</v>
      </c>
      <c r="M340" s="2">
        <v>0</v>
      </c>
    </row>
    <row r="341" spans="1:13" x14ac:dyDescent="0.3">
      <c r="A341" s="1">
        <v>2028</v>
      </c>
      <c r="B341" s="1">
        <v>1</v>
      </c>
      <c r="C341" s="2">
        <v>382448.75925596198</v>
      </c>
      <c r="D341" s="2">
        <v>213406.25680535901</v>
      </c>
      <c r="E341" s="2">
        <v>156611.620645761</v>
      </c>
      <c r="F341" s="2">
        <v>2335.9441491338598</v>
      </c>
      <c r="G341" s="2">
        <v>4809.7657005193696</v>
      </c>
      <c r="H341" s="2">
        <v>5285.17195518878</v>
      </c>
      <c r="I341" s="2">
        <v>0</v>
      </c>
      <c r="J341" s="2">
        <v>0</v>
      </c>
      <c r="K341" s="2">
        <v>0</v>
      </c>
      <c r="L341" s="2">
        <v>0</v>
      </c>
      <c r="M341" s="2">
        <v>0</v>
      </c>
    </row>
    <row r="342" spans="1:13" x14ac:dyDescent="0.3">
      <c r="A342" s="1">
        <v>2028</v>
      </c>
      <c r="B342" s="1">
        <v>2</v>
      </c>
      <c r="C342" s="2">
        <v>379583.84259863</v>
      </c>
      <c r="D342" s="2">
        <v>213406.25680535901</v>
      </c>
      <c r="E342" s="2">
        <v>156837.50536592799</v>
      </c>
      <c r="F342" s="2">
        <v>3134.7267255913798</v>
      </c>
      <c r="G342" s="2">
        <v>2968.2325380175998</v>
      </c>
      <c r="H342" s="2">
        <v>3237.1211637338502</v>
      </c>
      <c r="I342" s="2">
        <v>0</v>
      </c>
      <c r="J342" s="2">
        <v>0</v>
      </c>
      <c r="K342" s="2">
        <v>0</v>
      </c>
      <c r="L342" s="2">
        <v>0</v>
      </c>
      <c r="M342" s="2">
        <v>0</v>
      </c>
    </row>
    <row r="343" spans="1:13" x14ac:dyDescent="0.3">
      <c r="A343" s="1">
        <v>2028</v>
      </c>
      <c r="B343" s="1">
        <v>3</v>
      </c>
      <c r="C343" s="2">
        <v>382311.81918042601</v>
      </c>
      <c r="D343" s="2">
        <v>213406.25680535901</v>
      </c>
      <c r="E343" s="2">
        <v>157032.40455257799</v>
      </c>
      <c r="F343" s="2">
        <v>5777.2588381145297</v>
      </c>
      <c r="G343" s="2">
        <v>1751.8352661997701</v>
      </c>
      <c r="H343" s="2">
        <v>4344.0637181743195</v>
      </c>
      <c r="I343" s="2">
        <v>0</v>
      </c>
      <c r="J343" s="2">
        <v>0</v>
      </c>
      <c r="K343" s="2">
        <v>0</v>
      </c>
      <c r="L343" s="2">
        <v>0</v>
      </c>
      <c r="M343" s="2">
        <v>0</v>
      </c>
    </row>
    <row r="344" spans="1:13" x14ac:dyDescent="0.3">
      <c r="A344" s="1">
        <v>2028</v>
      </c>
      <c r="B344" s="1">
        <v>4</v>
      </c>
      <c r="C344" s="2">
        <v>389266.286710891</v>
      </c>
      <c r="D344" s="2">
        <v>213406.25680535901</v>
      </c>
      <c r="E344" s="2">
        <v>157238.99590316499</v>
      </c>
      <c r="F344" s="2">
        <v>10200.9965933854</v>
      </c>
      <c r="G344" s="2">
        <v>413.98689610276301</v>
      </c>
      <c r="H344" s="2">
        <v>8006.0505128786399</v>
      </c>
      <c r="I344" s="2">
        <v>0</v>
      </c>
      <c r="J344" s="2">
        <v>0</v>
      </c>
      <c r="K344" s="2">
        <v>0</v>
      </c>
      <c r="L344" s="2">
        <v>0</v>
      </c>
      <c r="M344" s="2">
        <v>0</v>
      </c>
    </row>
    <row r="345" spans="1:13" x14ac:dyDescent="0.3">
      <c r="A345" s="1">
        <v>2028</v>
      </c>
      <c r="B345" s="1">
        <v>5</v>
      </c>
      <c r="C345" s="2">
        <v>403687.21216188499</v>
      </c>
      <c r="D345" s="2">
        <v>213406.25680535901</v>
      </c>
      <c r="E345" s="2">
        <v>157447.730622765</v>
      </c>
      <c r="F345" s="2">
        <v>18649.634620856199</v>
      </c>
      <c r="G345" s="2">
        <v>47.181082804303401</v>
      </c>
      <c r="H345" s="2">
        <v>14136.4090300998</v>
      </c>
      <c r="I345" s="2">
        <v>0</v>
      </c>
      <c r="J345" s="2">
        <v>0</v>
      </c>
      <c r="K345" s="2">
        <v>0</v>
      </c>
      <c r="L345" s="2">
        <v>5.8207660913467401E-11</v>
      </c>
      <c r="M345" s="2">
        <v>0</v>
      </c>
    </row>
    <row r="346" spans="1:13" x14ac:dyDescent="0.3">
      <c r="A346" s="1">
        <v>2028</v>
      </c>
      <c r="B346" s="1">
        <v>6</v>
      </c>
      <c r="C346" s="2">
        <v>421215.44151115703</v>
      </c>
      <c r="D346" s="2">
        <v>213406.25680535901</v>
      </c>
      <c r="E346" s="2">
        <v>157662.908185518</v>
      </c>
      <c r="F346" s="2">
        <v>24301.854276939201</v>
      </c>
      <c r="G346" s="2">
        <v>0</v>
      </c>
      <c r="H346" s="2">
        <v>25844.422243340799</v>
      </c>
      <c r="I346" s="2">
        <v>0</v>
      </c>
      <c r="J346" s="2">
        <v>0</v>
      </c>
      <c r="K346" s="2">
        <v>0</v>
      </c>
      <c r="L346" s="2">
        <v>-5.8207660913467401E-11</v>
      </c>
      <c r="M346" s="2">
        <v>0</v>
      </c>
    </row>
    <row r="347" spans="1:13" x14ac:dyDescent="0.3">
      <c r="A347" s="1">
        <v>2028</v>
      </c>
      <c r="B347" s="1">
        <v>7</v>
      </c>
      <c r="C347" s="2">
        <v>433773.09995056101</v>
      </c>
      <c r="D347" s="2">
        <v>213406.25680535901</v>
      </c>
      <c r="E347" s="2">
        <v>157856.32845437201</v>
      </c>
      <c r="F347" s="2">
        <v>28833.319614473399</v>
      </c>
      <c r="G347" s="2">
        <v>0</v>
      </c>
      <c r="H347" s="2">
        <v>33677.195076356998</v>
      </c>
      <c r="I347" s="2">
        <v>0</v>
      </c>
      <c r="J347" s="2">
        <v>0</v>
      </c>
      <c r="K347" s="2">
        <v>0</v>
      </c>
      <c r="L347" s="2">
        <v>-5.8207660913467401E-11</v>
      </c>
      <c r="M347" s="2">
        <v>0</v>
      </c>
    </row>
    <row r="348" spans="1:13" x14ac:dyDescent="0.3">
      <c r="A348" s="1">
        <v>2028</v>
      </c>
      <c r="B348" s="1">
        <v>8</v>
      </c>
      <c r="C348" s="2">
        <v>440599.196441326</v>
      </c>
      <c r="D348" s="2">
        <v>213406.25680535901</v>
      </c>
      <c r="E348" s="2">
        <v>158032.86013720799</v>
      </c>
      <c r="F348" s="2">
        <v>29203.2384161839</v>
      </c>
      <c r="G348" s="2">
        <v>0</v>
      </c>
      <c r="H348" s="2">
        <v>39956.8410825756</v>
      </c>
      <c r="I348" s="2">
        <v>0</v>
      </c>
      <c r="J348" s="2">
        <v>0</v>
      </c>
      <c r="K348" s="2">
        <v>0</v>
      </c>
      <c r="L348" s="2">
        <v>0</v>
      </c>
      <c r="M348" s="2">
        <v>0</v>
      </c>
    </row>
    <row r="349" spans="1:13" x14ac:dyDescent="0.3">
      <c r="A349" s="1">
        <v>2028</v>
      </c>
      <c r="B349" s="1">
        <v>9</v>
      </c>
      <c r="C349" s="2">
        <v>436938.40962545201</v>
      </c>
      <c r="D349" s="2">
        <v>213406.25680535901</v>
      </c>
      <c r="E349" s="2">
        <v>158205.01482526501</v>
      </c>
      <c r="F349" s="2">
        <v>24857.668225336001</v>
      </c>
      <c r="G349" s="2">
        <v>0</v>
      </c>
      <c r="H349" s="2">
        <v>40469.469769492003</v>
      </c>
      <c r="I349" s="2">
        <v>0</v>
      </c>
      <c r="J349" s="2">
        <v>0</v>
      </c>
      <c r="K349" s="2">
        <v>0</v>
      </c>
      <c r="L349" s="2">
        <v>-5.8207660913467401E-11</v>
      </c>
      <c r="M349" s="2">
        <v>0</v>
      </c>
    </row>
    <row r="350" spans="1:13" x14ac:dyDescent="0.3">
      <c r="A350" s="1">
        <v>2028</v>
      </c>
      <c r="B350" s="1">
        <v>10</v>
      </c>
      <c r="C350" s="2">
        <v>424181.90192114201</v>
      </c>
      <c r="D350" s="2">
        <v>213406.25680535901</v>
      </c>
      <c r="E350" s="2">
        <v>158392.146513107</v>
      </c>
      <c r="F350" s="2">
        <v>17791.899947639002</v>
      </c>
      <c r="G350" s="2">
        <v>144.16380384555799</v>
      </c>
      <c r="H350" s="2">
        <v>34447.434851191101</v>
      </c>
      <c r="I350" s="2">
        <v>0</v>
      </c>
      <c r="J350" s="2">
        <v>0</v>
      </c>
      <c r="K350" s="2">
        <v>0</v>
      </c>
      <c r="L350" s="2">
        <v>-5.8207660913467401E-11</v>
      </c>
      <c r="M350" s="2">
        <v>0</v>
      </c>
    </row>
    <row r="351" spans="1:13" x14ac:dyDescent="0.3">
      <c r="A351" s="1">
        <v>2028</v>
      </c>
      <c r="B351" s="1">
        <v>11</v>
      </c>
      <c r="C351" s="2">
        <v>404673.60257244902</v>
      </c>
      <c r="D351" s="2">
        <v>213406.25680535901</v>
      </c>
      <c r="E351" s="2">
        <v>158623.47436537599</v>
      </c>
      <c r="F351" s="2">
        <v>6988.04388114222</v>
      </c>
      <c r="G351" s="2">
        <v>1000.04288424181</v>
      </c>
      <c r="H351" s="2">
        <v>24655.784636329099</v>
      </c>
      <c r="I351" s="2">
        <v>0</v>
      </c>
      <c r="J351" s="2">
        <v>0</v>
      </c>
      <c r="K351" s="2">
        <v>0</v>
      </c>
      <c r="L351" s="2">
        <v>-5.8207660913467401E-11</v>
      </c>
      <c r="M351" s="2">
        <v>0</v>
      </c>
    </row>
    <row r="352" spans="1:13" x14ac:dyDescent="0.3">
      <c r="A352" s="1">
        <v>2028</v>
      </c>
      <c r="B352" s="1">
        <v>12</v>
      </c>
      <c r="C352" s="2">
        <v>401115.744096321</v>
      </c>
      <c r="D352" s="2">
        <v>213406.25680535901</v>
      </c>
      <c r="E352" s="2">
        <v>158867.393311263</v>
      </c>
      <c r="F352" s="2">
        <v>3813.8413366181398</v>
      </c>
      <c r="G352" s="2">
        <v>3087.25735888894</v>
      </c>
      <c r="H352" s="2">
        <v>9683.9407522367092</v>
      </c>
      <c r="I352" s="2">
        <v>0</v>
      </c>
      <c r="J352" s="2">
        <v>0</v>
      </c>
      <c r="K352" s="2">
        <v>12257.0545319552</v>
      </c>
      <c r="L352" s="2">
        <v>1.16415321826935E-10</v>
      </c>
      <c r="M352" s="2">
        <v>0</v>
      </c>
    </row>
    <row r="353" spans="1:13" x14ac:dyDescent="0.3">
      <c r="A353" s="1">
        <v>2029</v>
      </c>
      <c r="B353" s="1">
        <v>1</v>
      </c>
      <c r="C353" s="2">
        <v>384951.56650914898</v>
      </c>
      <c r="D353" s="2">
        <v>213406.25680535901</v>
      </c>
      <c r="E353" s="2">
        <v>159114.42789894799</v>
      </c>
      <c r="F353" s="2">
        <v>2335.9441491338598</v>
      </c>
      <c r="G353" s="2">
        <v>4809.7657005193696</v>
      </c>
      <c r="H353" s="2">
        <v>5285.17195518878</v>
      </c>
      <c r="I353" s="2">
        <v>0</v>
      </c>
      <c r="J353" s="2">
        <v>0</v>
      </c>
      <c r="K353" s="2">
        <v>0</v>
      </c>
      <c r="L353" s="2">
        <v>0</v>
      </c>
      <c r="M353" s="2">
        <v>0</v>
      </c>
    </row>
    <row r="354" spans="1:13" x14ac:dyDescent="0.3">
      <c r="A354" s="1">
        <v>2029</v>
      </c>
      <c r="B354" s="1">
        <v>2</v>
      </c>
      <c r="C354" s="2">
        <v>382082.54749851697</v>
      </c>
      <c r="D354" s="2">
        <v>213406.25680535901</v>
      </c>
      <c r="E354" s="2">
        <v>159336.210265815</v>
      </c>
      <c r="F354" s="2">
        <v>3134.7267255913798</v>
      </c>
      <c r="G354" s="2">
        <v>2968.2325380175998</v>
      </c>
      <c r="H354" s="2">
        <v>3237.1211637338502</v>
      </c>
      <c r="I354" s="2">
        <v>0</v>
      </c>
      <c r="J354" s="2">
        <v>0</v>
      </c>
      <c r="K354" s="2">
        <v>0</v>
      </c>
      <c r="L354" s="2">
        <v>-5.8207660913467401E-11</v>
      </c>
      <c r="M354" s="2">
        <v>0</v>
      </c>
    </row>
    <row r="355" spans="1:13" x14ac:dyDescent="0.3">
      <c r="A355" s="1">
        <v>2029</v>
      </c>
      <c r="B355" s="1">
        <v>3</v>
      </c>
      <c r="C355" s="2">
        <v>384797.04691013799</v>
      </c>
      <c r="D355" s="2">
        <v>213406.25680535901</v>
      </c>
      <c r="E355" s="2">
        <v>159517.63228229</v>
      </c>
      <c r="F355" s="2">
        <v>5777.2588381145297</v>
      </c>
      <c r="G355" s="2">
        <v>1751.8352661997701</v>
      </c>
      <c r="H355" s="2">
        <v>4344.0637181743195</v>
      </c>
      <c r="I355" s="2">
        <v>0</v>
      </c>
      <c r="J355" s="2">
        <v>0</v>
      </c>
      <c r="K355" s="2">
        <v>0</v>
      </c>
      <c r="L355" s="2">
        <v>5.8207660913467401E-11</v>
      </c>
      <c r="M355" s="2">
        <v>0</v>
      </c>
    </row>
    <row r="356" spans="1:13" x14ac:dyDescent="0.3">
      <c r="A356" s="1">
        <v>2029</v>
      </c>
      <c r="B356" s="1">
        <v>4</v>
      </c>
      <c r="C356" s="2">
        <v>391733.682077287</v>
      </c>
      <c r="D356" s="2">
        <v>213406.25680535901</v>
      </c>
      <c r="E356" s="2">
        <v>159706.39126956099</v>
      </c>
      <c r="F356" s="2">
        <v>10200.9965933854</v>
      </c>
      <c r="G356" s="2">
        <v>413.98689610276301</v>
      </c>
      <c r="H356" s="2">
        <v>8006.0505128786399</v>
      </c>
      <c r="I356" s="2">
        <v>0</v>
      </c>
      <c r="J356" s="2">
        <v>0</v>
      </c>
      <c r="K356" s="2">
        <v>0</v>
      </c>
      <c r="L356" s="2">
        <v>5.8207660913467401E-11</v>
      </c>
      <c r="M356" s="2">
        <v>0</v>
      </c>
    </row>
    <row r="357" spans="1:13" x14ac:dyDescent="0.3">
      <c r="A357" s="1">
        <v>2029</v>
      </c>
      <c r="B357" s="1">
        <v>5</v>
      </c>
      <c r="C357" s="2">
        <v>406123.61360115098</v>
      </c>
      <c r="D357" s="2">
        <v>213406.25680535901</v>
      </c>
      <c r="E357" s="2">
        <v>159884.13206203101</v>
      </c>
      <c r="F357" s="2">
        <v>18649.634620856199</v>
      </c>
      <c r="G357" s="2">
        <v>47.181082804303401</v>
      </c>
      <c r="H357" s="2">
        <v>14136.4090300998</v>
      </c>
      <c r="I357" s="2">
        <v>0</v>
      </c>
      <c r="J357" s="2">
        <v>0</v>
      </c>
      <c r="K357" s="2">
        <v>0</v>
      </c>
      <c r="L357" s="2">
        <v>1.16415321826935E-10</v>
      </c>
      <c r="M357" s="2">
        <v>0</v>
      </c>
    </row>
    <row r="358" spans="1:13" x14ac:dyDescent="0.3">
      <c r="A358" s="1">
        <v>2029</v>
      </c>
      <c r="B358" s="1">
        <v>6</v>
      </c>
      <c r="C358" s="2">
        <v>423616.28634582099</v>
      </c>
      <c r="D358" s="2">
        <v>213406.25680535901</v>
      </c>
      <c r="E358" s="2">
        <v>160063.75302018199</v>
      </c>
      <c r="F358" s="2">
        <v>24301.854276939201</v>
      </c>
      <c r="G358" s="2">
        <v>0</v>
      </c>
      <c r="H358" s="2">
        <v>25844.422243340799</v>
      </c>
      <c r="I358" s="2">
        <v>0</v>
      </c>
      <c r="J358" s="2">
        <v>0</v>
      </c>
      <c r="K358" s="2">
        <v>0</v>
      </c>
      <c r="L358" s="2">
        <v>-5.8207660913467401E-11</v>
      </c>
      <c r="M358" s="2">
        <v>0</v>
      </c>
    </row>
    <row r="359" spans="1:13" x14ac:dyDescent="0.3">
      <c r="A359" s="1">
        <v>2029</v>
      </c>
      <c r="B359" s="1">
        <v>7</v>
      </c>
      <c r="C359" s="2">
        <v>436149.80485340301</v>
      </c>
      <c r="D359" s="2">
        <v>213406.25680535901</v>
      </c>
      <c r="E359" s="2">
        <v>160233.03335721401</v>
      </c>
      <c r="F359" s="2">
        <v>28833.319614473399</v>
      </c>
      <c r="G359" s="2">
        <v>0</v>
      </c>
      <c r="H359" s="2">
        <v>33677.195076356998</v>
      </c>
      <c r="I359" s="2">
        <v>0</v>
      </c>
      <c r="J359" s="2">
        <v>0</v>
      </c>
      <c r="K359" s="2">
        <v>0</v>
      </c>
      <c r="L359" s="2">
        <v>-5.8207660913467401E-11</v>
      </c>
      <c r="M359" s="2">
        <v>0</v>
      </c>
    </row>
    <row r="360" spans="1:13" x14ac:dyDescent="0.3">
      <c r="A360" s="1">
        <v>2029</v>
      </c>
      <c r="B360" s="1">
        <v>8</v>
      </c>
      <c r="C360" s="2">
        <v>442970.92249801999</v>
      </c>
      <c r="D360" s="2">
        <v>213406.25680535901</v>
      </c>
      <c r="E360" s="2">
        <v>160404.58619390099</v>
      </c>
      <c r="F360" s="2">
        <v>29203.2384161839</v>
      </c>
      <c r="G360" s="2">
        <v>0</v>
      </c>
      <c r="H360" s="2">
        <v>39956.8410825756</v>
      </c>
      <c r="I360" s="2">
        <v>0</v>
      </c>
      <c r="J360" s="2">
        <v>0</v>
      </c>
      <c r="K360" s="2">
        <v>0</v>
      </c>
      <c r="L360" s="2">
        <v>-5.8207660913467401E-11</v>
      </c>
      <c r="M360" s="2">
        <v>0</v>
      </c>
    </row>
    <row r="361" spans="1:13" x14ac:dyDescent="0.3">
      <c r="A361" s="1">
        <v>2029</v>
      </c>
      <c r="B361" s="1">
        <v>9</v>
      </c>
      <c r="C361" s="2">
        <v>439315.34618789301</v>
      </c>
      <c r="D361" s="2">
        <v>213406.25680535901</v>
      </c>
      <c r="E361" s="2">
        <v>160581.95138770601</v>
      </c>
      <c r="F361" s="2">
        <v>24857.668225336001</v>
      </c>
      <c r="G361" s="2">
        <v>0</v>
      </c>
      <c r="H361" s="2">
        <v>40469.469769492003</v>
      </c>
      <c r="I361" s="2">
        <v>0</v>
      </c>
      <c r="J361" s="2">
        <v>0</v>
      </c>
      <c r="K361" s="2">
        <v>0</v>
      </c>
      <c r="L361" s="2">
        <v>0</v>
      </c>
      <c r="M361" s="2">
        <v>0</v>
      </c>
    </row>
    <row r="362" spans="1:13" x14ac:dyDescent="0.3">
      <c r="A362" s="1">
        <v>2029</v>
      </c>
      <c r="B362" s="1">
        <v>10</v>
      </c>
      <c r="C362" s="2">
        <v>426559.48235035501</v>
      </c>
      <c r="D362" s="2">
        <v>213406.25680535901</v>
      </c>
      <c r="E362" s="2">
        <v>160769.72694232001</v>
      </c>
      <c r="F362" s="2">
        <v>17791.899947639002</v>
      </c>
      <c r="G362" s="2">
        <v>144.16380384555799</v>
      </c>
      <c r="H362" s="2">
        <v>34447.434851191101</v>
      </c>
      <c r="I362" s="2">
        <v>0</v>
      </c>
      <c r="J362" s="2">
        <v>0</v>
      </c>
      <c r="K362" s="2">
        <v>0</v>
      </c>
      <c r="L362" s="2">
        <v>-5.8207660913467401E-11</v>
      </c>
      <c r="M362" s="2">
        <v>0</v>
      </c>
    </row>
    <row r="363" spans="1:13" x14ac:dyDescent="0.3">
      <c r="A363" s="1">
        <v>2029</v>
      </c>
      <c r="B363" s="1">
        <v>11</v>
      </c>
      <c r="C363" s="2">
        <v>407037.62440167001</v>
      </c>
      <c r="D363" s="2">
        <v>213406.25680535901</v>
      </c>
      <c r="E363" s="2">
        <v>160987.49619459701</v>
      </c>
      <c r="F363" s="2">
        <v>6988.04388114222</v>
      </c>
      <c r="G363" s="2">
        <v>1000.04288424181</v>
      </c>
      <c r="H363" s="2">
        <v>24655.784636329099</v>
      </c>
      <c r="I363" s="2">
        <v>0</v>
      </c>
      <c r="J363" s="2">
        <v>0</v>
      </c>
      <c r="K363" s="2">
        <v>0</v>
      </c>
      <c r="L363" s="2">
        <v>0</v>
      </c>
      <c r="M363" s="2">
        <v>0</v>
      </c>
    </row>
    <row r="364" spans="1:13" x14ac:dyDescent="0.3">
      <c r="A364" s="1">
        <v>2029</v>
      </c>
      <c r="B364" s="1">
        <v>12</v>
      </c>
      <c r="C364" s="2">
        <v>403461.84234591399</v>
      </c>
      <c r="D364" s="2">
        <v>213406.25680535901</v>
      </c>
      <c r="E364" s="2">
        <v>161213.491560856</v>
      </c>
      <c r="F364" s="2">
        <v>3813.8413366181398</v>
      </c>
      <c r="G364" s="2">
        <v>3087.25735888894</v>
      </c>
      <c r="H364" s="2">
        <v>9683.9407522367092</v>
      </c>
      <c r="I364" s="2">
        <v>0</v>
      </c>
      <c r="J364" s="2">
        <v>0</v>
      </c>
      <c r="K364" s="2">
        <v>12257.0545319552</v>
      </c>
      <c r="L364" s="2">
        <v>1.16415321826935E-10</v>
      </c>
      <c r="M364" s="2">
        <v>0</v>
      </c>
    </row>
    <row r="365" spans="1:13" x14ac:dyDescent="0.3">
      <c r="A365" s="1">
        <v>2030</v>
      </c>
      <c r="B365" s="1">
        <v>1</v>
      </c>
      <c r="C365" s="2">
        <v>387288.17585132102</v>
      </c>
      <c r="D365" s="2">
        <v>213406.25680535901</v>
      </c>
      <c r="E365" s="2">
        <v>161451.03724112001</v>
      </c>
      <c r="F365" s="2">
        <v>2335.9441491338598</v>
      </c>
      <c r="G365" s="2">
        <v>4809.7657005193696</v>
      </c>
      <c r="H365" s="2">
        <v>5285.17195518878</v>
      </c>
      <c r="I365" s="2">
        <v>0</v>
      </c>
      <c r="J365" s="2">
        <v>0</v>
      </c>
      <c r="K365" s="2">
        <v>0</v>
      </c>
      <c r="L365" s="2">
        <v>0</v>
      </c>
      <c r="M365" s="2">
        <v>0</v>
      </c>
    </row>
    <row r="366" spans="1:13" x14ac:dyDescent="0.3">
      <c r="A366" s="1">
        <v>2030</v>
      </c>
      <c r="B366" s="1">
        <v>2</v>
      </c>
      <c r="C366" s="2">
        <v>384429.65653338598</v>
      </c>
      <c r="D366" s="2">
        <v>213406.25680535901</v>
      </c>
      <c r="E366" s="2">
        <v>161683.319300684</v>
      </c>
      <c r="F366" s="2">
        <v>3134.7267255913798</v>
      </c>
      <c r="G366" s="2">
        <v>2968.2325380175998</v>
      </c>
      <c r="H366" s="2">
        <v>3237.1211637338502</v>
      </c>
      <c r="I366" s="2">
        <v>0</v>
      </c>
      <c r="J366" s="2">
        <v>0</v>
      </c>
      <c r="K366" s="2">
        <v>0</v>
      </c>
      <c r="L366" s="2">
        <v>-5.8207660913467401E-11</v>
      </c>
      <c r="M366" s="2">
        <v>0</v>
      </c>
    </row>
    <row r="367" spans="1:13" x14ac:dyDescent="0.3">
      <c r="A367" s="1">
        <v>2030</v>
      </c>
      <c r="B367" s="1">
        <v>3</v>
      </c>
      <c r="C367" s="2">
        <v>387168.66963960702</v>
      </c>
      <c r="D367" s="2">
        <v>213406.25680535901</v>
      </c>
      <c r="E367" s="2">
        <v>161889.25501175999</v>
      </c>
      <c r="F367" s="2">
        <v>5777.2588381145297</v>
      </c>
      <c r="G367" s="2">
        <v>1751.8352661997701</v>
      </c>
      <c r="H367" s="2">
        <v>4344.0637181743195</v>
      </c>
      <c r="I367" s="2">
        <v>0</v>
      </c>
      <c r="J367" s="2">
        <v>0</v>
      </c>
      <c r="K367" s="2">
        <v>0</v>
      </c>
      <c r="L367" s="2">
        <v>5.8207660913467401E-11</v>
      </c>
      <c r="M367" s="2">
        <v>0</v>
      </c>
    </row>
    <row r="368" spans="1:13" x14ac:dyDescent="0.3">
      <c r="A368" s="1">
        <v>2030</v>
      </c>
      <c r="B368" s="1">
        <v>4</v>
      </c>
      <c r="C368" s="2">
        <v>394143.45419816498</v>
      </c>
      <c r="D368" s="2">
        <v>213406.25680535901</v>
      </c>
      <c r="E368" s="2">
        <v>162116.163390439</v>
      </c>
      <c r="F368" s="2">
        <v>10200.9965933854</v>
      </c>
      <c r="G368" s="2">
        <v>413.98689610276301</v>
      </c>
      <c r="H368" s="2">
        <v>8006.0505128786399</v>
      </c>
      <c r="I368" s="2">
        <v>0</v>
      </c>
      <c r="J368" s="2">
        <v>0</v>
      </c>
      <c r="K368" s="2">
        <v>0</v>
      </c>
      <c r="L368" s="2">
        <v>5.8207660913467401E-11</v>
      </c>
      <c r="M368" s="2">
        <v>0</v>
      </c>
    </row>
    <row r="369" spans="1:13" x14ac:dyDescent="0.3">
      <c r="A369" s="1">
        <v>2030</v>
      </c>
      <c r="B369" s="1">
        <v>5</v>
      </c>
      <c r="C369" s="2">
        <v>408574.66760904301</v>
      </c>
      <c r="D369" s="2">
        <v>213406.25680535901</v>
      </c>
      <c r="E369" s="2">
        <v>162335.18606992299</v>
      </c>
      <c r="F369" s="2">
        <v>18649.634620856199</v>
      </c>
      <c r="G369" s="2">
        <v>47.181082804303401</v>
      </c>
      <c r="H369" s="2">
        <v>14136.4090300998</v>
      </c>
      <c r="I369" s="2">
        <v>0</v>
      </c>
      <c r="J369" s="2">
        <v>0</v>
      </c>
      <c r="K369" s="2">
        <v>0</v>
      </c>
      <c r="L369" s="2">
        <v>5.8207660913467401E-11</v>
      </c>
      <c r="M369" s="2">
        <v>0</v>
      </c>
    </row>
    <row r="370" spans="1:13" x14ac:dyDescent="0.3">
      <c r="A370" s="1">
        <v>2030</v>
      </c>
      <c r="B370" s="1">
        <v>6</v>
      </c>
      <c r="C370" s="2">
        <v>426102.78590861702</v>
      </c>
      <c r="D370" s="2">
        <v>213406.25680535901</v>
      </c>
      <c r="E370" s="2">
        <v>162550.25258297799</v>
      </c>
      <c r="F370" s="2">
        <v>24301.854276939201</v>
      </c>
      <c r="G370" s="2">
        <v>0</v>
      </c>
      <c r="H370" s="2">
        <v>25844.422243340799</v>
      </c>
      <c r="I370" s="2">
        <v>0</v>
      </c>
      <c r="J370" s="2">
        <v>0</v>
      </c>
      <c r="K370" s="2">
        <v>0</v>
      </c>
      <c r="L370" s="2">
        <v>-1.16415321826935E-10</v>
      </c>
      <c r="M370" s="2">
        <v>0</v>
      </c>
    </row>
    <row r="371" spans="1:13" x14ac:dyDescent="0.3">
      <c r="A371" s="1">
        <v>2030</v>
      </c>
      <c r="B371" s="1">
        <v>7</v>
      </c>
      <c r="C371" s="2">
        <v>438651.26616161002</v>
      </c>
      <c r="D371" s="2">
        <v>213406.25680535901</v>
      </c>
      <c r="E371" s="2">
        <v>162734.49466542</v>
      </c>
      <c r="F371" s="2">
        <v>28833.319614473399</v>
      </c>
      <c r="G371" s="2">
        <v>0</v>
      </c>
      <c r="H371" s="2">
        <v>33677.195076356998</v>
      </c>
      <c r="I371" s="2">
        <v>0</v>
      </c>
      <c r="J371" s="2">
        <v>0</v>
      </c>
      <c r="K371" s="2">
        <v>0</v>
      </c>
      <c r="L371" s="2">
        <v>-5.8207660913467401E-11</v>
      </c>
      <c r="M371" s="2">
        <v>0</v>
      </c>
    </row>
    <row r="372" spans="1:13" x14ac:dyDescent="0.3">
      <c r="A372" s="1">
        <v>2030</v>
      </c>
      <c r="B372" s="1">
        <v>8</v>
      </c>
      <c r="C372" s="2">
        <v>445461.01549838902</v>
      </c>
      <c r="D372" s="2">
        <v>213406.25680535901</v>
      </c>
      <c r="E372" s="2">
        <v>162894.67919426999</v>
      </c>
      <c r="F372" s="2">
        <v>29203.2384161839</v>
      </c>
      <c r="G372" s="2">
        <v>0</v>
      </c>
      <c r="H372" s="2">
        <v>39956.8410825756</v>
      </c>
      <c r="I372" s="2">
        <v>0</v>
      </c>
      <c r="J372" s="2">
        <v>0</v>
      </c>
      <c r="K372" s="2">
        <v>0</v>
      </c>
      <c r="L372" s="2">
        <v>-5.8207660913467401E-11</v>
      </c>
      <c r="M372" s="2">
        <v>0</v>
      </c>
    </row>
    <row r="373" spans="1:13" x14ac:dyDescent="0.3">
      <c r="A373" s="1">
        <v>2030</v>
      </c>
      <c r="B373" s="1">
        <v>9</v>
      </c>
      <c r="C373" s="2">
        <v>441783.92482752202</v>
      </c>
      <c r="D373" s="2">
        <v>213406.25680535901</v>
      </c>
      <c r="E373" s="2">
        <v>163050.53002733499</v>
      </c>
      <c r="F373" s="2">
        <v>24857.668225336001</v>
      </c>
      <c r="G373" s="2">
        <v>0</v>
      </c>
      <c r="H373" s="2">
        <v>40469.469769492003</v>
      </c>
      <c r="I373" s="2">
        <v>0</v>
      </c>
      <c r="J373" s="2">
        <v>0</v>
      </c>
      <c r="K373" s="2">
        <v>0</v>
      </c>
      <c r="L373" s="2">
        <v>0</v>
      </c>
      <c r="M373" s="2">
        <v>0</v>
      </c>
    </row>
    <row r="374" spans="1:13" x14ac:dyDescent="0.3">
      <c r="A374" s="1">
        <v>2030</v>
      </c>
      <c r="B374" s="1">
        <v>10</v>
      </c>
      <c r="C374" s="2">
        <v>429019.38392869901</v>
      </c>
      <c r="D374" s="2">
        <v>213406.25680535901</v>
      </c>
      <c r="E374" s="2">
        <v>163229.628520664</v>
      </c>
      <c r="F374" s="2">
        <v>17791.899947639002</v>
      </c>
      <c r="G374" s="2">
        <v>144.16380384555799</v>
      </c>
      <c r="H374" s="2">
        <v>34447.434851191101</v>
      </c>
      <c r="I374" s="2">
        <v>0</v>
      </c>
      <c r="J374" s="2">
        <v>0</v>
      </c>
      <c r="K374" s="2">
        <v>0</v>
      </c>
      <c r="L374" s="2">
        <v>-5.8207660913467401E-11</v>
      </c>
      <c r="M374" s="2">
        <v>0</v>
      </c>
    </row>
    <row r="375" spans="1:13" x14ac:dyDescent="0.3">
      <c r="A375" s="1">
        <v>2030</v>
      </c>
      <c r="B375" s="1">
        <v>11</v>
      </c>
      <c r="C375" s="2">
        <v>409516.64533562597</v>
      </c>
      <c r="D375" s="2">
        <v>213406.25680535901</v>
      </c>
      <c r="E375" s="2">
        <v>163466.517128554</v>
      </c>
      <c r="F375" s="2">
        <v>6988.04388114222</v>
      </c>
      <c r="G375" s="2">
        <v>1000.04288424181</v>
      </c>
      <c r="H375" s="2">
        <v>24655.784636329099</v>
      </c>
      <c r="I375" s="2">
        <v>0</v>
      </c>
      <c r="J375" s="2">
        <v>0</v>
      </c>
      <c r="K375" s="2">
        <v>0</v>
      </c>
      <c r="L375" s="2">
        <v>-5.8207660913467401E-11</v>
      </c>
      <c r="M375" s="2">
        <v>0</v>
      </c>
    </row>
    <row r="376" spans="1:13" x14ac:dyDescent="0.3">
      <c r="A376" s="1">
        <v>2030</v>
      </c>
      <c r="B376" s="1">
        <v>12</v>
      </c>
      <c r="C376" s="2">
        <v>405975.36016006698</v>
      </c>
      <c r="D376" s="2">
        <v>213406.25680535901</v>
      </c>
      <c r="E376" s="2">
        <v>163727.00937500899</v>
      </c>
      <c r="F376" s="2">
        <v>3813.8413366181398</v>
      </c>
      <c r="G376" s="2">
        <v>3087.25735888894</v>
      </c>
      <c r="H376" s="2">
        <v>9683.9407522367092</v>
      </c>
      <c r="I376" s="2">
        <v>0</v>
      </c>
      <c r="J376" s="2">
        <v>0</v>
      </c>
      <c r="K376" s="2">
        <v>12257.0545319552</v>
      </c>
      <c r="L376" s="2">
        <v>1.7462298274040199E-10</v>
      </c>
      <c r="M376" s="2">
        <v>0</v>
      </c>
    </row>
    <row r="377" spans="1:13" x14ac:dyDescent="0.3">
      <c r="A377" s="1">
        <v>2031</v>
      </c>
      <c r="B377" s="1">
        <v>1</v>
      </c>
      <c r="C377" s="2">
        <v>389835.56164423598</v>
      </c>
      <c r="D377" s="2">
        <v>213406.25680535901</v>
      </c>
      <c r="E377" s="2">
        <v>163998.42303403499</v>
      </c>
      <c r="F377" s="2">
        <v>2335.9441491338598</v>
      </c>
      <c r="G377" s="2">
        <v>4809.7657005193696</v>
      </c>
      <c r="H377" s="2">
        <v>5285.17195518878</v>
      </c>
      <c r="I377" s="2">
        <v>0</v>
      </c>
      <c r="J377" s="2">
        <v>0</v>
      </c>
      <c r="K377" s="2">
        <v>0</v>
      </c>
      <c r="L377" s="2">
        <v>0</v>
      </c>
      <c r="M377" s="2">
        <v>0</v>
      </c>
    </row>
    <row r="378" spans="1:13" x14ac:dyDescent="0.3">
      <c r="A378" s="1">
        <v>2031</v>
      </c>
      <c r="B378" s="1">
        <v>2</v>
      </c>
      <c r="C378" s="2">
        <v>386994.69933966902</v>
      </c>
      <c r="D378" s="2">
        <v>213406.25680535901</v>
      </c>
      <c r="E378" s="2">
        <v>164248.36210696699</v>
      </c>
      <c r="F378" s="2">
        <v>3134.7267255913798</v>
      </c>
      <c r="G378" s="2">
        <v>2968.2325380175998</v>
      </c>
      <c r="H378" s="2">
        <v>3237.1211637338502</v>
      </c>
      <c r="I378" s="2">
        <v>0</v>
      </c>
      <c r="J378" s="2">
        <v>0</v>
      </c>
      <c r="K378" s="2">
        <v>0</v>
      </c>
      <c r="L378" s="2">
        <v>0</v>
      </c>
      <c r="M378" s="2">
        <v>0</v>
      </c>
    </row>
    <row r="379" spans="1:13" x14ac:dyDescent="0.3">
      <c r="A379" s="1">
        <v>2031</v>
      </c>
      <c r="B379" s="1">
        <v>3</v>
      </c>
      <c r="C379" s="2">
        <v>389737.447105798</v>
      </c>
      <c r="D379" s="2">
        <v>213406.25680535901</v>
      </c>
      <c r="E379" s="2">
        <v>164458.03247795001</v>
      </c>
      <c r="F379" s="2">
        <v>5777.2588381145297</v>
      </c>
      <c r="G379" s="2">
        <v>1751.8352661997701</v>
      </c>
      <c r="H379" s="2">
        <v>4344.0637181743195</v>
      </c>
      <c r="I379" s="2">
        <v>0</v>
      </c>
      <c r="J379" s="2">
        <v>0</v>
      </c>
      <c r="K379" s="2">
        <v>0</v>
      </c>
      <c r="L379" s="2">
        <v>-5.8207660913467401E-11</v>
      </c>
      <c r="M379" s="2">
        <v>0</v>
      </c>
    </row>
    <row r="380" spans="1:13" x14ac:dyDescent="0.3">
      <c r="A380" s="1">
        <v>2031</v>
      </c>
      <c r="B380" s="1">
        <v>4</v>
      </c>
      <c r="C380" s="2">
        <v>396708.748534118</v>
      </c>
      <c r="D380" s="2">
        <v>213406.25680535901</v>
      </c>
      <c r="E380" s="2">
        <v>164681.45772639199</v>
      </c>
      <c r="F380" s="2">
        <v>10200.9965933854</v>
      </c>
      <c r="G380" s="2">
        <v>413.98689610276301</v>
      </c>
      <c r="H380" s="2">
        <v>8006.0505128786399</v>
      </c>
      <c r="I380" s="2">
        <v>0</v>
      </c>
      <c r="J380" s="2">
        <v>0</v>
      </c>
      <c r="K380" s="2">
        <v>0</v>
      </c>
      <c r="L380" s="2">
        <v>5.8207660913467401E-11</v>
      </c>
      <c r="M380" s="2">
        <v>0</v>
      </c>
    </row>
    <row r="381" spans="1:13" x14ac:dyDescent="0.3">
      <c r="A381" s="1">
        <v>2031</v>
      </c>
      <c r="B381" s="1">
        <v>5</v>
      </c>
      <c r="C381" s="2">
        <v>411134.59381419502</v>
      </c>
      <c r="D381" s="2">
        <v>213406.25680535901</v>
      </c>
      <c r="E381" s="2">
        <v>164895.11227507601</v>
      </c>
      <c r="F381" s="2">
        <v>18649.634620856199</v>
      </c>
      <c r="G381" s="2">
        <v>47.181082804303401</v>
      </c>
      <c r="H381" s="2">
        <v>14136.4090300998</v>
      </c>
      <c r="I381" s="2">
        <v>0</v>
      </c>
      <c r="J381" s="2">
        <v>0</v>
      </c>
      <c r="K381" s="2">
        <v>0</v>
      </c>
      <c r="L381" s="2">
        <v>1.16415321826935E-10</v>
      </c>
      <c r="M381" s="2">
        <v>0</v>
      </c>
    </row>
    <row r="382" spans="1:13" x14ac:dyDescent="0.3">
      <c r="A382" s="1">
        <v>2031</v>
      </c>
      <c r="B382" s="1">
        <v>6</v>
      </c>
      <c r="C382" s="2">
        <v>428660.18170024001</v>
      </c>
      <c r="D382" s="2">
        <v>213406.25680535901</v>
      </c>
      <c r="E382" s="2">
        <v>165107.64837460101</v>
      </c>
      <c r="F382" s="2">
        <v>24301.854276939201</v>
      </c>
      <c r="G382" s="2">
        <v>0</v>
      </c>
      <c r="H382" s="2">
        <v>25844.422243340799</v>
      </c>
      <c r="I382" s="2">
        <v>0</v>
      </c>
      <c r="J382" s="2">
        <v>0</v>
      </c>
      <c r="K382" s="2">
        <v>0</v>
      </c>
      <c r="L382" s="2">
        <v>-1.7462298274040199E-10</v>
      </c>
      <c r="M382" s="2">
        <v>0</v>
      </c>
    </row>
    <row r="383" spans="1:13" x14ac:dyDescent="0.3">
      <c r="A383" s="1">
        <v>2031</v>
      </c>
      <c r="B383" s="1">
        <v>7</v>
      </c>
      <c r="C383" s="2">
        <v>441213.76644313999</v>
      </c>
      <c r="D383" s="2">
        <v>213406.25680535901</v>
      </c>
      <c r="E383" s="2">
        <v>165296.99494695099</v>
      </c>
      <c r="F383" s="2">
        <v>28833.319614473399</v>
      </c>
      <c r="G383" s="2">
        <v>0</v>
      </c>
      <c r="H383" s="2">
        <v>33677.195076356998</v>
      </c>
      <c r="I383" s="2">
        <v>0</v>
      </c>
      <c r="J383" s="2">
        <v>0</v>
      </c>
      <c r="K383" s="2">
        <v>0</v>
      </c>
      <c r="L383" s="2">
        <v>-5.8207660913467401E-11</v>
      </c>
      <c r="M383" s="2">
        <v>0</v>
      </c>
    </row>
    <row r="384" spans="1:13" x14ac:dyDescent="0.3">
      <c r="A384" s="1">
        <v>2031</v>
      </c>
      <c r="B384" s="1">
        <v>8</v>
      </c>
      <c r="C384" s="2">
        <v>448040.143454584</v>
      </c>
      <c r="D384" s="2">
        <v>213406.25680535901</v>
      </c>
      <c r="E384" s="2">
        <v>165473.80715046599</v>
      </c>
      <c r="F384" s="2">
        <v>29203.2384161839</v>
      </c>
      <c r="G384" s="2">
        <v>0</v>
      </c>
      <c r="H384" s="2">
        <v>39956.8410825756</v>
      </c>
      <c r="I384" s="2">
        <v>0</v>
      </c>
      <c r="J384" s="2">
        <v>0</v>
      </c>
      <c r="K384" s="2">
        <v>0</v>
      </c>
      <c r="L384" s="2">
        <v>-5.8207660913467401E-11</v>
      </c>
      <c r="M384" s="2">
        <v>0</v>
      </c>
    </row>
    <row r="385" spans="1:13" x14ac:dyDescent="0.3">
      <c r="A385" s="1">
        <v>2031</v>
      </c>
      <c r="B385" s="1">
        <v>9</v>
      </c>
      <c r="C385" s="2">
        <v>444389.69600545702</v>
      </c>
      <c r="D385" s="2">
        <v>213406.25680535901</v>
      </c>
      <c r="E385" s="2">
        <v>165656.30120526999</v>
      </c>
      <c r="F385" s="2">
        <v>24857.668225336001</v>
      </c>
      <c r="G385" s="2">
        <v>0</v>
      </c>
      <c r="H385" s="2">
        <v>40469.469769492003</v>
      </c>
      <c r="I385" s="2">
        <v>0</v>
      </c>
      <c r="J385" s="2">
        <v>0</v>
      </c>
      <c r="K385" s="2">
        <v>0</v>
      </c>
      <c r="L385" s="2">
        <v>0</v>
      </c>
      <c r="M385" s="2">
        <v>0</v>
      </c>
    </row>
    <row r="386" spans="1:13" x14ac:dyDescent="0.3">
      <c r="A386" s="1">
        <v>2031</v>
      </c>
      <c r="B386" s="1">
        <v>10</v>
      </c>
      <c r="C386" s="2">
        <v>431657.852434589</v>
      </c>
      <c r="D386" s="2">
        <v>213406.25680535901</v>
      </c>
      <c r="E386" s="2">
        <v>165868.09702655501</v>
      </c>
      <c r="F386" s="2">
        <v>17791.899947639002</v>
      </c>
      <c r="G386" s="2">
        <v>144.16380384555799</v>
      </c>
      <c r="H386" s="2">
        <v>34447.434851191101</v>
      </c>
      <c r="I386" s="2">
        <v>0</v>
      </c>
      <c r="J386" s="2">
        <v>0</v>
      </c>
      <c r="K386" s="2">
        <v>0</v>
      </c>
      <c r="L386" s="2">
        <v>0</v>
      </c>
      <c r="M386" s="2">
        <v>0</v>
      </c>
    </row>
    <row r="387" spans="1:13" x14ac:dyDescent="0.3">
      <c r="A387" s="1">
        <v>2031</v>
      </c>
      <c r="B387" s="1">
        <v>11</v>
      </c>
      <c r="C387" s="2">
        <v>412193.18601194897</v>
      </c>
      <c r="D387" s="2">
        <v>213406.25680535901</v>
      </c>
      <c r="E387" s="2">
        <v>166143.057804877</v>
      </c>
      <c r="F387" s="2">
        <v>6988.04388114222</v>
      </c>
      <c r="G387" s="2">
        <v>1000.04288424181</v>
      </c>
      <c r="H387" s="2">
        <v>24655.784636329099</v>
      </c>
      <c r="I387" s="2">
        <v>0</v>
      </c>
      <c r="J387" s="2">
        <v>0</v>
      </c>
      <c r="K387" s="2">
        <v>0</v>
      </c>
      <c r="L387" s="2">
        <v>-1.16415321826935E-10</v>
      </c>
      <c r="M387" s="2">
        <v>0</v>
      </c>
    </row>
    <row r="388" spans="1:13" x14ac:dyDescent="0.3">
      <c r="A388" s="1">
        <v>2031</v>
      </c>
      <c r="B388" s="1">
        <v>12</v>
      </c>
      <c r="C388" s="2">
        <v>408689.59920262801</v>
      </c>
      <c r="D388" s="2">
        <v>213406.25680535901</v>
      </c>
      <c r="E388" s="2">
        <v>166441.24841756999</v>
      </c>
      <c r="F388" s="2">
        <v>3813.8413366181398</v>
      </c>
      <c r="G388" s="2">
        <v>3087.25735888894</v>
      </c>
      <c r="H388" s="2">
        <v>9683.9407522367092</v>
      </c>
      <c r="I388" s="2">
        <v>0</v>
      </c>
      <c r="J388" s="2">
        <v>0</v>
      </c>
      <c r="K388" s="2">
        <v>12257.0545319552</v>
      </c>
      <c r="L388" s="2">
        <v>1.16415321826935E-10</v>
      </c>
      <c r="M388" s="2">
        <v>0</v>
      </c>
    </row>
    <row r="389" spans="1:13" x14ac:dyDescent="0.3">
      <c r="A389" s="1">
        <v>2032</v>
      </c>
      <c r="B389" s="1">
        <v>1</v>
      </c>
      <c r="C389" s="2">
        <v>392586.05779656401</v>
      </c>
      <c r="D389" s="2">
        <v>213406.25680535901</v>
      </c>
      <c r="E389" s="2">
        <v>166748.919186363</v>
      </c>
      <c r="F389" s="2">
        <v>2335.9441491338598</v>
      </c>
      <c r="G389" s="2">
        <v>4809.7657005193696</v>
      </c>
      <c r="H389" s="2">
        <v>5285.17195518878</v>
      </c>
      <c r="I389" s="2">
        <v>0</v>
      </c>
      <c r="J389" s="2">
        <v>0</v>
      </c>
      <c r="K389" s="2">
        <v>0</v>
      </c>
      <c r="L389" s="2">
        <v>-5.8207660913467401E-11</v>
      </c>
      <c r="M389" s="2">
        <v>0</v>
      </c>
    </row>
    <row r="390" spans="1:13" x14ac:dyDescent="0.3">
      <c r="A390" s="1">
        <v>2032</v>
      </c>
      <c r="B390" s="1">
        <v>2</v>
      </c>
      <c r="C390" s="2">
        <v>389775.48473464901</v>
      </c>
      <c r="D390" s="2">
        <v>213406.25680535901</v>
      </c>
      <c r="E390" s="2">
        <v>167029.14750194701</v>
      </c>
      <c r="F390" s="2">
        <v>3134.7267255913798</v>
      </c>
      <c r="G390" s="2">
        <v>2968.2325380175998</v>
      </c>
      <c r="H390" s="2">
        <v>3237.1211637338502</v>
      </c>
      <c r="I390" s="2">
        <v>0</v>
      </c>
      <c r="J390" s="2">
        <v>0</v>
      </c>
      <c r="K390" s="2">
        <v>0</v>
      </c>
      <c r="L390" s="2">
        <v>-5.8207660913467401E-11</v>
      </c>
      <c r="M390" s="2">
        <v>0</v>
      </c>
    </row>
    <row r="391" spans="1:13" x14ac:dyDescent="0.3">
      <c r="A391" s="1">
        <v>2032</v>
      </c>
      <c r="B391" s="1">
        <v>3</v>
      </c>
      <c r="C391" s="2">
        <v>392547.03185390198</v>
      </c>
      <c r="D391" s="2">
        <v>213406.25680535901</v>
      </c>
      <c r="E391" s="2">
        <v>167267.61722605399</v>
      </c>
      <c r="F391" s="2">
        <v>5777.2588381145297</v>
      </c>
      <c r="G391" s="2">
        <v>1751.8352661997701</v>
      </c>
      <c r="H391" s="2">
        <v>4344.0637181743195</v>
      </c>
      <c r="I391" s="2">
        <v>0</v>
      </c>
      <c r="J391" s="2">
        <v>0</v>
      </c>
      <c r="K391" s="2">
        <v>0</v>
      </c>
      <c r="L391" s="2">
        <v>0</v>
      </c>
      <c r="M391" s="2">
        <v>0</v>
      </c>
    </row>
    <row r="392" spans="1:13" x14ac:dyDescent="0.3">
      <c r="A392" s="1">
        <v>2032</v>
      </c>
      <c r="B392" s="1">
        <v>4</v>
      </c>
      <c r="C392" s="2">
        <v>399532.728892788</v>
      </c>
      <c r="D392" s="2">
        <v>213406.25680535901</v>
      </c>
      <c r="E392" s="2">
        <v>167505.43808506199</v>
      </c>
      <c r="F392" s="2">
        <v>10200.9965933854</v>
      </c>
      <c r="G392" s="2">
        <v>413.98689610276301</v>
      </c>
      <c r="H392" s="2">
        <v>8006.0505128786399</v>
      </c>
      <c r="I392" s="2">
        <v>0</v>
      </c>
      <c r="J392" s="2">
        <v>0</v>
      </c>
      <c r="K392" s="2">
        <v>0</v>
      </c>
      <c r="L392" s="2">
        <v>1.16415321826935E-10</v>
      </c>
      <c r="M392" s="2">
        <v>0</v>
      </c>
    </row>
    <row r="393" spans="1:13" x14ac:dyDescent="0.3">
      <c r="A393" s="1">
        <v>2032</v>
      </c>
      <c r="B393" s="1">
        <v>5</v>
      </c>
      <c r="C393" s="2">
        <v>413964.25549410202</v>
      </c>
      <c r="D393" s="2">
        <v>213406.25680535901</v>
      </c>
      <c r="E393" s="2">
        <v>167724.77395498299</v>
      </c>
      <c r="F393" s="2">
        <v>18649.634620856199</v>
      </c>
      <c r="G393" s="2">
        <v>47.181082804303401</v>
      </c>
      <c r="H393" s="2">
        <v>14136.4090300998</v>
      </c>
      <c r="I393" s="2">
        <v>0</v>
      </c>
      <c r="J393" s="2">
        <v>0</v>
      </c>
      <c r="K393" s="2">
        <v>0</v>
      </c>
      <c r="L393" s="2">
        <v>0</v>
      </c>
      <c r="M393" s="2">
        <v>0</v>
      </c>
    </row>
    <row r="394" spans="1:13" x14ac:dyDescent="0.3">
      <c r="A394" s="1">
        <v>2032</v>
      </c>
      <c r="B394" s="1">
        <v>6</v>
      </c>
      <c r="C394" s="2">
        <v>431490.600040288</v>
      </c>
      <c r="D394" s="2">
        <v>213406.25680535901</v>
      </c>
      <c r="E394" s="2">
        <v>167938.066714649</v>
      </c>
      <c r="F394" s="2">
        <v>24301.854276939201</v>
      </c>
      <c r="G394" s="2">
        <v>0</v>
      </c>
      <c r="H394" s="2">
        <v>25844.422243340799</v>
      </c>
      <c r="I394" s="2">
        <v>0</v>
      </c>
      <c r="J394" s="2">
        <v>0</v>
      </c>
      <c r="K394" s="2">
        <v>0</v>
      </c>
      <c r="L394" s="2">
        <v>-1.16415321826935E-10</v>
      </c>
      <c r="M394" s="2">
        <v>0</v>
      </c>
    </row>
    <row r="395" spans="1:13" x14ac:dyDescent="0.3">
      <c r="A395" s="1">
        <v>2032</v>
      </c>
      <c r="B395" s="1">
        <v>7</v>
      </c>
      <c r="C395" s="2">
        <v>444044.13802877098</v>
      </c>
      <c r="D395" s="2">
        <v>213406.25680535901</v>
      </c>
      <c r="E395" s="2">
        <v>168127.366532582</v>
      </c>
      <c r="F395" s="2">
        <v>28833.319614473399</v>
      </c>
      <c r="G395" s="2">
        <v>0</v>
      </c>
      <c r="H395" s="2">
        <v>33677.195076356998</v>
      </c>
      <c r="I395" s="2">
        <v>0</v>
      </c>
      <c r="J395" s="2">
        <v>0</v>
      </c>
      <c r="K395" s="2">
        <v>0</v>
      </c>
      <c r="L395" s="2">
        <v>-1.16415321826935E-10</v>
      </c>
      <c r="M395" s="2">
        <v>0</v>
      </c>
    </row>
    <row r="396" spans="1:13" x14ac:dyDescent="0.3">
      <c r="A396" s="1">
        <v>2032</v>
      </c>
      <c r="B396" s="1">
        <v>8</v>
      </c>
      <c r="C396" s="2">
        <v>450872.65218653798</v>
      </c>
      <c r="D396" s="2">
        <v>213406.25680535901</v>
      </c>
      <c r="E396" s="2">
        <v>168306.31588241999</v>
      </c>
      <c r="F396" s="2">
        <v>29203.2384161839</v>
      </c>
      <c r="G396" s="2">
        <v>0</v>
      </c>
      <c r="H396" s="2">
        <v>39956.8410825756</v>
      </c>
      <c r="I396" s="2">
        <v>0</v>
      </c>
      <c r="J396" s="2">
        <v>0</v>
      </c>
      <c r="K396" s="2">
        <v>0</v>
      </c>
      <c r="L396" s="2">
        <v>0</v>
      </c>
      <c r="M396" s="2">
        <v>0</v>
      </c>
    </row>
    <row r="397" spans="1:13" x14ac:dyDescent="0.3">
      <c r="A397" s="1">
        <v>2032</v>
      </c>
      <c r="B397" s="1">
        <v>9</v>
      </c>
      <c r="C397" s="2">
        <v>447224.18347013101</v>
      </c>
      <c r="D397" s="2">
        <v>213406.25680535901</v>
      </c>
      <c r="E397" s="2">
        <v>168490.78866994401</v>
      </c>
      <c r="F397" s="2">
        <v>24857.668225336001</v>
      </c>
      <c r="G397" s="2">
        <v>0</v>
      </c>
      <c r="H397" s="2">
        <v>40469.469769492003</v>
      </c>
      <c r="I397" s="2">
        <v>0</v>
      </c>
      <c r="J397" s="2">
        <v>0</v>
      </c>
      <c r="K397" s="2">
        <v>0</v>
      </c>
      <c r="L397" s="2">
        <v>0</v>
      </c>
      <c r="M397" s="2">
        <v>0</v>
      </c>
    </row>
    <row r="398" spans="1:13" x14ac:dyDescent="0.3">
      <c r="A398" s="1">
        <v>2032</v>
      </c>
      <c r="B398" s="1">
        <v>10</v>
      </c>
      <c r="C398" s="2">
        <v>434490.60016785702</v>
      </c>
      <c r="D398" s="2">
        <v>213406.25680535901</v>
      </c>
      <c r="E398" s="2">
        <v>168700.84475982201</v>
      </c>
      <c r="F398" s="2">
        <v>17791.899947639002</v>
      </c>
      <c r="G398" s="2">
        <v>144.16380384555799</v>
      </c>
      <c r="H398" s="2">
        <v>34447.434851191101</v>
      </c>
      <c r="I398" s="2">
        <v>0</v>
      </c>
      <c r="J398" s="2">
        <v>0</v>
      </c>
      <c r="K398" s="2">
        <v>0</v>
      </c>
      <c r="L398" s="2">
        <v>0</v>
      </c>
      <c r="M398" s="2">
        <v>0</v>
      </c>
    </row>
    <row r="399" spans="1:13" x14ac:dyDescent="0.3">
      <c r="A399" s="1">
        <v>2032</v>
      </c>
      <c r="B399" s="1">
        <v>11</v>
      </c>
      <c r="C399" s="2">
        <v>415017.31177413301</v>
      </c>
      <c r="D399" s="2">
        <v>213406.25680535901</v>
      </c>
      <c r="E399" s="2">
        <v>168967.18356706001</v>
      </c>
      <c r="F399" s="2">
        <v>6988.04388114222</v>
      </c>
      <c r="G399" s="2">
        <v>1000.04288424181</v>
      </c>
      <c r="H399" s="2">
        <v>24655.784636329099</v>
      </c>
      <c r="I399" s="2">
        <v>0</v>
      </c>
      <c r="J399" s="2">
        <v>0</v>
      </c>
      <c r="K399" s="2">
        <v>0</v>
      </c>
      <c r="L399" s="2">
        <v>0</v>
      </c>
      <c r="M399" s="2">
        <v>0</v>
      </c>
    </row>
    <row r="400" spans="1:13" x14ac:dyDescent="0.3">
      <c r="A400" s="1">
        <v>2032</v>
      </c>
      <c r="B400" s="1">
        <v>12</v>
      </c>
      <c r="C400" s="2">
        <v>411497.99408958701</v>
      </c>
      <c r="D400" s="2">
        <v>213406.25680535901</v>
      </c>
      <c r="E400" s="2">
        <v>169249.643304528</v>
      </c>
      <c r="F400" s="2">
        <v>3813.8413366181398</v>
      </c>
      <c r="G400" s="2">
        <v>3087.25735888894</v>
      </c>
      <c r="H400" s="2">
        <v>9683.9407522367092</v>
      </c>
      <c r="I400" s="2">
        <v>0</v>
      </c>
      <c r="J400" s="2">
        <v>0</v>
      </c>
      <c r="K400" s="2">
        <v>12257.0545319552</v>
      </c>
      <c r="L400" s="2">
        <v>1.7462298274040199E-10</v>
      </c>
      <c r="M400" s="2">
        <v>0</v>
      </c>
    </row>
    <row r="401" spans="1:13" x14ac:dyDescent="0.3">
      <c r="A401" s="1">
        <v>2033</v>
      </c>
      <c r="B401" s="1">
        <v>1</v>
      </c>
      <c r="C401" s="2">
        <v>395370.28860998299</v>
      </c>
      <c r="D401" s="2">
        <v>213406.25680535901</v>
      </c>
      <c r="E401" s="2">
        <v>169533.14999978201</v>
      </c>
      <c r="F401" s="2">
        <v>2335.9441491338598</v>
      </c>
      <c r="G401" s="2">
        <v>4809.7657005193696</v>
      </c>
      <c r="H401" s="2">
        <v>5285.17195518878</v>
      </c>
      <c r="I401" s="2">
        <v>0</v>
      </c>
      <c r="J401" s="2">
        <v>0</v>
      </c>
      <c r="K401" s="2">
        <v>0</v>
      </c>
      <c r="L401" s="2">
        <v>-5.8207660913467401E-11</v>
      </c>
      <c r="M401" s="2">
        <v>0</v>
      </c>
    </row>
    <row r="402" spans="1:13" x14ac:dyDescent="0.3">
      <c r="A402" s="1">
        <v>2033</v>
      </c>
      <c r="B402" s="1">
        <v>2</v>
      </c>
      <c r="C402" s="2">
        <v>392528.444619457</v>
      </c>
      <c r="D402" s="2">
        <v>213406.25680535901</v>
      </c>
      <c r="E402" s="2">
        <v>169782.107386755</v>
      </c>
      <c r="F402" s="2">
        <v>3134.7267255913798</v>
      </c>
      <c r="G402" s="2">
        <v>2968.2325380175998</v>
      </c>
      <c r="H402" s="2">
        <v>3237.1211637338502</v>
      </c>
      <c r="I402" s="2">
        <v>0</v>
      </c>
      <c r="J402" s="2">
        <v>0</v>
      </c>
      <c r="K402" s="2">
        <v>0</v>
      </c>
      <c r="L402" s="2">
        <v>0</v>
      </c>
      <c r="M402" s="2">
        <v>0</v>
      </c>
    </row>
    <row r="403" spans="1:13" x14ac:dyDescent="0.3">
      <c r="A403" s="1">
        <v>2033</v>
      </c>
      <c r="B403" s="1">
        <v>3</v>
      </c>
      <c r="C403" s="2">
        <v>395262.48669597699</v>
      </c>
      <c r="D403" s="2">
        <v>213406.25680535901</v>
      </c>
      <c r="E403" s="2">
        <v>169983.07206812999</v>
      </c>
      <c r="F403" s="2">
        <v>5777.2588381145297</v>
      </c>
      <c r="G403" s="2">
        <v>1751.8352661997701</v>
      </c>
      <c r="H403" s="2">
        <v>4344.0637181743195</v>
      </c>
      <c r="I403" s="2">
        <v>0</v>
      </c>
      <c r="J403" s="2">
        <v>0</v>
      </c>
      <c r="K403" s="2">
        <v>0</v>
      </c>
      <c r="L403" s="2">
        <v>0</v>
      </c>
      <c r="M403" s="2">
        <v>0</v>
      </c>
    </row>
    <row r="404" spans="1:13" x14ac:dyDescent="0.3">
      <c r="A404" s="1">
        <v>2033</v>
      </c>
      <c r="B404" s="1">
        <v>4</v>
      </c>
      <c r="C404" s="2">
        <v>402220.82492525998</v>
      </c>
      <c r="D404" s="2">
        <v>213406.25680535901</v>
      </c>
      <c r="E404" s="2">
        <v>170193.534117534</v>
      </c>
      <c r="F404" s="2">
        <v>10200.9965933854</v>
      </c>
      <c r="G404" s="2">
        <v>413.98689610276301</v>
      </c>
      <c r="H404" s="2">
        <v>8006.0505128786399</v>
      </c>
      <c r="I404" s="2">
        <v>0</v>
      </c>
      <c r="J404" s="2">
        <v>0</v>
      </c>
      <c r="K404" s="2">
        <v>0</v>
      </c>
      <c r="L404" s="2">
        <v>5.8207660913467401E-11</v>
      </c>
      <c r="M404" s="2">
        <v>0</v>
      </c>
    </row>
    <row r="405" spans="1:13" x14ac:dyDescent="0.3">
      <c r="A405" s="1">
        <v>2033</v>
      </c>
      <c r="B405" s="1">
        <v>5</v>
      </c>
      <c r="C405" s="2">
        <v>416634.87706999201</v>
      </c>
      <c r="D405" s="2">
        <v>213406.25680535901</v>
      </c>
      <c r="E405" s="2">
        <v>170395.39553087199</v>
      </c>
      <c r="F405" s="2">
        <v>18649.634620856199</v>
      </c>
      <c r="G405" s="2">
        <v>47.181082804303401</v>
      </c>
      <c r="H405" s="2">
        <v>14136.4090300998</v>
      </c>
      <c r="I405" s="2">
        <v>0</v>
      </c>
      <c r="J405" s="2">
        <v>0</v>
      </c>
      <c r="K405" s="2">
        <v>0</v>
      </c>
      <c r="L405" s="2">
        <v>0</v>
      </c>
      <c r="M405" s="2">
        <v>0</v>
      </c>
    </row>
    <row r="406" spans="1:13" x14ac:dyDescent="0.3">
      <c r="A406" s="1">
        <v>2033</v>
      </c>
      <c r="B406" s="1">
        <v>6</v>
      </c>
      <c r="C406" s="2">
        <v>434148.298010559</v>
      </c>
      <c r="D406" s="2">
        <v>213406.25680535901</v>
      </c>
      <c r="E406" s="2">
        <v>170595.76468492</v>
      </c>
      <c r="F406" s="2">
        <v>24301.854276939201</v>
      </c>
      <c r="G406" s="2">
        <v>0</v>
      </c>
      <c r="H406" s="2">
        <v>25844.422243340799</v>
      </c>
      <c r="I406" s="2">
        <v>0</v>
      </c>
      <c r="J406" s="2">
        <v>0</v>
      </c>
      <c r="K406" s="2">
        <v>0</v>
      </c>
      <c r="L406" s="2">
        <v>-1.16415321826935E-10</v>
      </c>
      <c r="M406" s="2">
        <v>0</v>
      </c>
    </row>
    <row r="407" spans="1:13" x14ac:dyDescent="0.3">
      <c r="A407" s="1">
        <v>2033</v>
      </c>
      <c r="B407" s="1">
        <v>7</v>
      </c>
      <c r="C407" s="2">
        <v>446688.13729443803</v>
      </c>
      <c r="D407" s="2">
        <v>213406.25680535901</v>
      </c>
      <c r="E407" s="2">
        <v>170771.36579824801</v>
      </c>
      <c r="F407" s="2">
        <v>28833.319614473399</v>
      </c>
      <c r="G407" s="2">
        <v>0</v>
      </c>
      <c r="H407" s="2">
        <v>33677.195076356998</v>
      </c>
      <c r="I407" s="2">
        <v>0</v>
      </c>
      <c r="J407" s="2">
        <v>0</v>
      </c>
      <c r="K407" s="2">
        <v>0</v>
      </c>
      <c r="L407" s="2">
        <v>0</v>
      </c>
      <c r="M407" s="2">
        <v>0</v>
      </c>
    </row>
    <row r="408" spans="1:13" x14ac:dyDescent="0.3">
      <c r="A408" s="1">
        <v>2033</v>
      </c>
      <c r="B408" s="1">
        <v>8</v>
      </c>
      <c r="C408" s="2">
        <v>453497.51522248302</v>
      </c>
      <c r="D408" s="2">
        <v>213406.25680535901</v>
      </c>
      <c r="E408" s="2">
        <v>170931.17891836399</v>
      </c>
      <c r="F408" s="2">
        <v>29203.2384161839</v>
      </c>
      <c r="G408" s="2">
        <v>0</v>
      </c>
      <c r="H408" s="2">
        <v>39956.8410825756</v>
      </c>
      <c r="I408" s="2">
        <v>0</v>
      </c>
      <c r="J408" s="2">
        <v>0</v>
      </c>
      <c r="K408" s="2">
        <v>0</v>
      </c>
      <c r="L408" s="2">
        <v>5.8207660913467401E-11</v>
      </c>
      <c r="M408" s="2">
        <v>0</v>
      </c>
    </row>
    <row r="409" spans="1:13" x14ac:dyDescent="0.3">
      <c r="A409" s="1">
        <v>2033</v>
      </c>
      <c r="B409" s="1">
        <v>9</v>
      </c>
      <c r="C409" s="2">
        <v>449831.69230708899</v>
      </c>
      <c r="D409" s="2">
        <v>213406.25680535901</v>
      </c>
      <c r="E409" s="2">
        <v>171098.29750690199</v>
      </c>
      <c r="F409" s="2">
        <v>24857.668225336001</v>
      </c>
      <c r="G409" s="2">
        <v>0</v>
      </c>
      <c r="H409" s="2">
        <v>40469.469769492003</v>
      </c>
      <c r="I409" s="2">
        <v>0</v>
      </c>
      <c r="J409" s="2">
        <v>0</v>
      </c>
      <c r="K409" s="2">
        <v>0</v>
      </c>
      <c r="L409" s="2">
        <v>0</v>
      </c>
      <c r="M409" s="2">
        <v>0</v>
      </c>
    </row>
    <row r="410" spans="1:13" x14ac:dyDescent="0.3">
      <c r="A410" s="1">
        <v>2033</v>
      </c>
      <c r="B410" s="1">
        <v>10</v>
      </c>
      <c r="C410" s="2">
        <v>437091.962505212</v>
      </c>
      <c r="D410" s="2">
        <v>213406.25680535901</v>
      </c>
      <c r="E410" s="2">
        <v>171302.207097178</v>
      </c>
      <c r="F410" s="2">
        <v>17791.899947639002</v>
      </c>
      <c r="G410" s="2">
        <v>144.16380384555799</v>
      </c>
      <c r="H410" s="2">
        <v>34447.434851191101</v>
      </c>
      <c r="I410" s="2">
        <v>0</v>
      </c>
      <c r="J410" s="2">
        <v>0</v>
      </c>
      <c r="K410" s="2">
        <v>0</v>
      </c>
      <c r="L410" s="2">
        <v>0</v>
      </c>
      <c r="M410" s="2">
        <v>0</v>
      </c>
    </row>
    <row r="411" spans="1:13" x14ac:dyDescent="0.3">
      <c r="A411" s="1">
        <v>2033</v>
      </c>
      <c r="B411" s="1">
        <v>11</v>
      </c>
      <c r="C411" s="2">
        <v>417628.636346685</v>
      </c>
      <c r="D411" s="2">
        <v>213406.25680535901</v>
      </c>
      <c r="E411" s="2">
        <v>171578.508139613</v>
      </c>
      <c r="F411" s="2">
        <v>6988.04388114222</v>
      </c>
      <c r="G411" s="2">
        <v>1000.04288424181</v>
      </c>
      <c r="H411" s="2">
        <v>24655.784636329099</v>
      </c>
      <c r="I411" s="2">
        <v>0</v>
      </c>
      <c r="J411" s="2">
        <v>0</v>
      </c>
      <c r="K411" s="2">
        <v>0</v>
      </c>
      <c r="L411" s="2">
        <v>-1.16415321826935E-10</v>
      </c>
      <c r="M411" s="2">
        <v>0</v>
      </c>
    </row>
    <row r="412" spans="1:13" x14ac:dyDescent="0.3">
      <c r="A412" s="1">
        <v>2033</v>
      </c>
      <c r="B412" s="1">
        <v>12</v>
      </c>
      <c r="C412" s="2">
        <v>414125.15323696501</v>
      </c>
      <c r="D412" s="2">
        <v>213406.25680535901</v>
      </c>
      <c r="E412" s="2">
        <v>171876.80245190699</v>
      </c>
      <c r="F412" s="2">
        <v>3813.8413366181398</v>
      </c>
      <c r="G412" s="2">
        <v>3087.25735888894</v>
      </c>
      <c r="H412" s="2">
        <v>9683.9407522367092</v>
      </c>
      <c r="I412" s="2">
        <v>0</v>
      </c>
      <c r="J412" s="2">
        <v>0</v>
      </c>
      <c r="K412" s="2">
        <v>12257.0545319552</v>
      </c>
      <c r="L412" s="2">
        <v>1.16415321826935E-10</v>
      </c>
      <c r="M412" s="2">
        <v>0</v>
      </c>
    </row>
    <row r="413" spans="1:13" x14ac:dyDescent="0.3">
      <c r="A413" s="1">
        <v>2034</v>
      </c>
      <c r="B413" s="1">
        <v>1</v>
      </c>
      <c r="C413" s="2">
        <v>398006.45866345201</v>
      </c>
      <c r="D413" s="2">
        <v>213406.25680535901</v>
      </c>
      <c r="E413" s="2">
        <v>172169.32005325099</v>
      </c>
      <c r="F413" s="2">
        <v>2335.9441491338598</v>
      </c>
      <c r="G413" s="2">
        <v>4809.7657005193696</v>
      </c>
      <c r="H413" s="2">
        <v>5285.17195518878</v>
      </c>
      <c r="I413" s="2">
        <v>0</v>
      </c>
      <c r="J413" s="2">
        <v>0</v>
      </c>
      <c r="K413" s="2">
        <v>0</v>
      </c>
      <c r="L413" s="2">
        <v>0</v>
      </c>
      <c r="M413" s="2">
        <v>0</v>
      </c>
    </row>
    <row r="414" spans="1:13" x14ac:dyDescent="0.3">
      <c r="A414" s="1">
        <v>2034</v>
      </c>
      <c r="B414" s="1">
        <v>2</v>
      </c>
      <c r="C414" s="2">
        <v>395156.24757455802</v>
      </c>
      <c r="D414" s="2">
        <v>213406.25680535901</v>
      </c>
      <c r="E414" s="2">
        <v>172409.91034185601</v>
      </c>
      <c r="F414" s="2">
        <v>3134.7267255913798</v>
      </c>
      <c r="G414" s="2">
        <v>2968.2325380175998</v>
      </c>
      <c r="H414" s="2">
        <v>3237.1211637338502</v>
      </c>
      <c r="I414" s="2">
        <v>0</v>
      </c>
      <c r="J414" s="2">
        <v>0</v>
      </c>
      <c r="K414" s="2">
        <v>0</v>
      </c>
      <c r="L414" s="2">
        <v>-5.8207660913467401E-11</v>
      </c>
      <c r="M414" s="2">
        <v>0</v>
      </c>
    </row>
    <row r="415" spans="1:13" x14ac:dyDescent="0.3">
      <c r="A415" s="1">
        <v>2034</v>
      </c>
      <c r="B415" s="1">
        <v>3</v>
      </c>
      <c r="C415" s="2">
        <v>397872.86172304698</v>
      </c>
      <c r="D415" s="2">
        <v>213406.25680535901</v>
      </c>
      <c r="E415" s="2">
        <v>172593.44709520001</v>
      </c>
      <c r="F415" s="2">
        <v>5777.2588381145297</v>
      </c>
      <c r="G415" s="2">
        <v>1751.8352661997701</v>
      </c>
      <c r="H415" s="2">
        <v>4344.0637181743195</v>
      </c>
      <c r="I415" s="2">
        <v>0</v>
      </c>
      <c r="J415" s="2">
        <v>0</v>
      </c>
      <c r="K415" s="2">
        <v>0</v>
      </c>
      <c r="L415" s="2">
        <v>0</v>
      </c>
      <c r="M415" s="2">
        <v>0</v>
      </c>
    </row>
    <row r="416" spans="1:13" x14ac:dyDescent="0.3">
      <c r="A416" s="1">
        <v>2034</v>
      </c>
      <c r="B416" s="1">
        <v>4</v>
      </c>
      <c r="C416" s="2">
        <v>404810.45975949202</v>
      </c>
      <c r="D416" s="2">
        <v>213406.25680535901</v>
      </c>
      <c r="E416" s="2">
        <v>172783.16895176601</v>
      </c>
      <c r="F416" s="2">
        <v>10200.9965933854</v>
      </c>
      <c r="G416" s="2">
        <v>413.98689610276301</v>
      </c>
      <c r="H416" s="2">
        <v>8006.0505128786399</v>
      </c>
      <c r="I416" s="2">
        <v>0</v>
      </c>
      <c r="J416" s="2">
        <v>0</v>
      </c>
      <c r="K416" s="2">
        <v>0</v>
      </c>
      <c r="L416" s="2">
        <v>5.8207660913467401E-11</v>
      </c>
      <c r="M416" s="2">
        <v>0</v>
      </c>
    </row>
    <row r="417" spans="1:13" x14ac:dyDescent="0.3">
      <c r="A417" s="1">
        <v>2034</v>
      </c>
      <c r="B417" s="1">
        <v>5</v>
      </c>
      <c r="C417" s="2">
        <v>419210.83764931298</v>
      </c>
      <c r="D417" s="2">
        <v>213406.25680535901</v>
      </c>
      <c r="E417" s="2">
        <v>172971.35611019301</v>
      </c>
      <c r="F417" s="2">
        <v>18649.634620856199</v>
      </c>
      <c r="G417" s="2">
        <v>47.181082804303401</v>
      </c>
      <c r="H417" s="2">
        <v>14136.4090300998</v>
      </c>
      <c r="I417" s="2">
        <v>0</v>
      </c>
      <c r="J417" s="2">
        <v>0</v>
      </c>
      <c r="K417" s="2">
        <v>0</v>
      </c>
      <c r="L417" s="2">
        <v>0</v>
      </c>
      <c r="M417" s="2">
        <v>0</v>
      </c>
    </row>
    <row r="418" spans="1:13" x14ac:dyDescent="0.3">
      <c r="A418" s="1">
        <v>2034</v>
      </c>
      <c r="B418" s="1">
        <v>6</v>
      </c>
      <c r="C418" s="2">
        <v>436718.53637267498</v>
      </c>
      <c r="D418" s="2">
        <v>213406.25680535901</v>
      </c>
      <c r="E418" s="2">
        <v>173166.00304703601</v>
      </c>
      <c r="F418" s="2">
        <v>24301.854276939201</v>
      </c>
      <c r="G418" s="2">
        <v>0</v>
      </c>
      <c r="H418" s="2">
        <v>25844.422243340799</v>
      </c>
      <c r="I418" s="2">
        <v>0</v>
      </c>
      <c r="J418" s="2">
        <v>0</v>
      </c>
      <c r="K418" s="2">
        <v>0</v>
      </c>
      <c r="L418" s="2">
        <v>-5.8207660913467401E-11</v>
      </c>
      <c r="M418" s="2">
        <v>0</v>
      </c>
    </row>
    <row r="419" spans="1:13" x14ac:dyDescent="0.3">
      <c r="A419" s="1">
        <v>2034</v>
      </c>
      <c r="B419" s="1">
        <v>7</v>
      </c>
      <c r="C419" s="2">
        <v>449261.06874882901</v>
      </c>
      <c r="D419" s="2">
        <v>213406.25680535901</v>
      </c>
      <c r="E419" s="2">
        <v>173344.29725264001</v>
      </c>
      <c r="F419" s="2">
        <v>28833.319614473399</v>
      </c>
      <c r="G419" s="2">
        <v>0</v>
      </c>
      <c r="H419" s="2">
        <v>33677.195076356998</v>
      </c>
      <c r="I419" s="2">
        <v>0</v>
      </c>
      <c r="J419" s="2">
        <v>0</v>
      </c>
      <c r="K419" s="2">
        <v>0</v>
      </c>
      <c r="L419" s="2">
        <v>-5.8207660913467401E-11</v>
      </c>
      <c r="M419" s="2">
        <v>0</v>
      </c>
    </row>
    <row r="420" spans="1:13" x14ac:dyDescent="0.3">
      <c r="A420" s="1">
        <v>2034</v>
      </c>
      <c r="B420" s="1">
        <v>8</v>
      </c>
      <c r="C420" s="2">
        <v>456080.47152882803</v>
      </c>
      <c r="D420" s="2">
        <v>213406.25680535901</v>
      </c>
      <c r="E420" s="2">
        <v>173514.135224709</v>
      </c>
      <c r="F420" s="2">
        <v>29203.2384161839</v>
      </c>
      <c r="G420" s="2">
        <v>0</v>
      </c>
      <c r="H420" s="2">
        <v>39956.8410825756</v>
      </c>
      <c r="I420" s="2">
        <v>0</v>
      </c>
      <c r="J420" s="2">
        <v>0</v>
      </c>
      <c r="K420" s="2">
        <v>0</v>
      </c>
      <c r="L420" s="2">
        <v>0</v>
      </c>
      <c r="M420" s="2">
        <v>0</v>
      </c>
    </row>
    <row r="421" spans="1:13" x14ac:dyDescent="0.3">
      <c r="A421" s="1">
        <v>2034</v>
      </c>
      <c r="B421" s="1">
        <v>9</v>
      </c>
      <c r="C421" s="2">
        <v>452425.34945334401</v>
      </c>
      <c r="D421" s="2">
        <v>213406.25680535901</v>
      </c>
      <c r="E421" s="2">
        <v>173691.95465315701</v>
      </c>
      <c r="F421" s="2">
        <v>24857.668225336001</v>
      </c>
      <c r="G421" s="2">
        <v>0</v>
      </c>
      <c r="H421" s="2">
        <v>40469.469769492003</v>
      </c>
      <c r="I421" s="2">
        <v>0</v>
      </c>
      <c r="J421" s="2">
        <v>0</v>
      </c>
      <c r="K421" s="2">
        <v>0</v>
      </c>
      <c r="L421" s="2">
        <v>0</v>
      </c>
      <c r="M421" s="2">
        <v>0</v>
      </c>
    </row>
    <row r="422" spans="1:13" x14ac:dyDescent="0.3">
      <c r="A422" s="1">
        <v>2034</v>
      </c>
      <c r="B422" s="1">
        <v>10</v>
      </c>
      <c r="C422" s="2">
        <v>439689.02033925097</v>
      </c>
      <c r="D422" s="2">
        <v>213406.25680535901</v>
      </c>
      <c r="E422" s="2">
        <v>173899.26493121701</v>
      </c>
      <c r="F422" s="2">
        <v>17791.899947639002</v>
      </c>
      <c r="G422" s="2">
        <v>144.16380384555799</v>
      </c>
      <c r="H422" s="2">
        <v>34447.434851191101</v>
      </c>
      <c r="I422" s="2">
        <v>0</v>
      </c>
      <c r="J422" s="2">
        <v>0</v>
      </c>
      <c r="K422" s="2">
        <v>0</v>
      </c>
      <c r="L422" s="2">
        <v>-5.8207660913467401E-11</v>
      </c>
      <c r="M422" s="2">
        <v>0</v>
      </c>
    </row>
    <row r="423" spans="1:13" x14ac:dyDescent="0.3">
      <c r="A423" s="1">
        <v>2034</v>
      </c>
      <c r="B423" s="1">
        <v>11</v>
      </c>
      <c r="C423" s="2">
        <v>420217.30414210301</v>
      </c>
      <c r="D423" s="2">
        <v>213406.25680535901</v>
      </c>
      <c r="E423" s="2">
        <v>174167.175935031</v>
      </c>
      <c r="F423" s="2">
        <v>6988.04388114222</v>
      </c>
      <c r="G423" s="2">
        <v>1000.04288424181</v>
      </c>
      <c r="H423" s="2">
        <v>24655.784636329099</v>
      </c>
      <c r="I423" s="2">
        <v>0</v>
      </c>
      <c r="J423" s="2">
        <v>0</v>
      </c>
      <c r="K423" s="2">
        <v>0</v>
      </c>
      <c r="L423" s="2">
        <v>0</v>
      </c>
      <c r="M423" s="2">
        <v>0</v>
      </c>
    </row>
    <row r="424" spans="1:13" x14ac:dyDescent="0.3">
      <c r="A424" s="1">
        <v>2034</v>
      </c>
      <c r="B424" s="1">
        <v>12</v>
      </c>
      <c r="C424" s="2">
        <v>416701.34683548001</v>
      </c>
      <c r="D424" s="2">
        <v>213406.25680535901</v>
      </c>
      <c r="E424" s="2">
        <v>174452.99605042199</v>
      </c>
      <c r="F424" s="2">
        <v>3813.8413366181398</v>
      </c>
      <c r="G424" s="2">
        <v>3087.25735888894</v>
      </c>
      <c r="H424" s="2">
        <v>9683.9407522367092</v>
      </c>
      <c r="I424" s="2">
        <v>0</v>
      </c>
      <c r="J424" s="2">
        <v>0</v>
      </c>
      <c r="K424" s="2">
        <v>12257.0545319552</v>
      </c>
      <c r="L424" s="2">
        <v>1.7462298274040199E-10</v>
      </c>
      <c r="M424" s="2">
        <v>0</v>
      </c>
    </row>
    <row r="425" spans="1:13" x14ac:dyDescent="0.3">
      <c r="A425" s="1">
        <v>2035</v>
      </c>
      <c r="B425" s="1">
        <v>1</v>
      </c>
      <c r="C425" s="2">
        <v>400575.71565893397</v>
      </c>
      <c r="D425" s="2">
        <v>213406.25680535901</v>
      </c>
      <c r="E425" s="2">
        <v>174738.57704873299</v>
      </c>
      <c r="F425" s="2">
        <v>2335.9441491338598</v>
      </c>
      <c r="G425" s="2">
        <v>4809.7657005193696</v>
      </c>
      <c r="H425" s="2">
        <v>5285.17195518878</v>
      </c>
      <c r="I425" s="2">
        <v>0</v>
      </c>
      <c r="J425" s="2">
        <v>0</v>
      </c>
      <c r="K425" s="2">
        <v>0</v>
      </c>
      <c r="L425" s="2">
        <v>-1.16415321826935E-10</v>
      </c>
      <c r="M425" s="2">
        <v>0</v>
      </c>
    </row>
    <row r="426" spans="1:13" x14ac:dyDescent="0.3">
      <c r="A426" s="1">
        <v>2035</v>
      </c>
      <c r="B426" s="1">
        <v>2</v>
      </c>
      <c r="C426" s="2">
        <v>397732.25237824401</v>
      </c>
      <c r="D426" s="2">
        <v>213406.25680535901</v>
      </c>
      <c r="E426" s="2">
        <v>174985.91514554201</v>
      </c>
      <c r="F426" s="2">
        <v>3134.7267255913798</v>
      </c>
      <c r="G426" s="2">
        <v>2968.2325380175998</v>
      </c>
      <c r="H426" s="2">
        <v>3237.1211637338502</v>
      </c>
      <c r="I426" s="2">
        <v>0</v>
      </c>
      <c r="J426" s="2">
        <v>0</v>
      </c>
      <c r="K426" s="2">
        <v>0</v>
      </c>
      <c r="L426" s="2">
        <v>0</v>
      </c>
      <c r="M426" s="2">
        <v>0</v>
      </c>
    </row>
    <row r="427" spans="1:13" x14ac:dyDescent="0.3">
      <c r="A427" s="1">
        <v>2035</v>
      </c>
      <c r="B427" s="1">
        <v>3</v>
      </c>
      <c r="C427" s="2">
        <v>400463.29914764903</v>
      </c>
      <c r="D427" s="2">
        <v>213406.25680535901</v>
      </c>
      <c r="E427" s="2">
        <v>175183.884519802</v>
      </c>
      <c r="F427" s="2">
        <v>5777.2588381145297</v>
      </c>
      <c r="G427" s="2">
        <v>1751.8352661997701</v>
      </c>
      <c r="H427" s="2">
        <v>4344.0637181743195</v>
      </c>
      <c r="I427" s="2">
        <v>0</v>
      </c>
      <c r="J427" s="2">
        <v>0</v>
      </c>
      <c r="K427" s="2">
        <v>0</v>
      </c>
      <c r="L427" s="2">
        <v>-5.8207660913467401E-11</v>
      </c>
      <c r="M427" s="2">
        <v>0</v>
      </c>
    </row>
    <row r="428" spans="1:13" x14ac:dyDescent="0.3">
      <c r="A428" s="1">
        <v>2035</v>
      </c>
      <c r="B428" s="1">
        <v>4</v>
      </c>
      <c r="C428" s="2">
        <v>407419.46964819299</v>
      </c>
      <c r="D428" s="2">
        <v>213406.25680535901</v>
      </c>
      <c r="E428" s="2">
        <v>175392.17884046701</v>
      </c>
      <c r="F428" s="2">
        <v>10200.9965933854</v>
      </c>
      <c r="G428" s="2">
        <v>413.98689610276301</v>
      </c>
      <c r="H428" s="2">
        <v>8006.0505128786399</v>
      </c>
      <c r="I428" s="2">
        <v>0</v>
      </c>
      <c r="J428" s="2">
        <v>0</v>
      </c>
      <c r="K428" s="2">
        <v>0</v>
      </c>
      <c r="L428" s="2">
        <v>5.8207660913467401E-11</v>
      </c>
      <c r="M428" s="2">
        <v>0</v>
      </c>
    </row>
    <row r="429" spans="1:13" x14ac:dyDescent="0.3">
      <c r="A429" s="1">
        <v>2035</v>
      </c>
      <c r="B429" s="1">
        <v>5</v>
      </c>
      <c r="C429" s="2">
        <v>421834.59075668</v>
      </c>
      <c r="D429" s="2">
        <v>213406.25680535901</v>
      </c>
      <c r="E429" s="2">
        <v>175595.109217561</v>
      </c>
      <c r="F429" s="2">
        <v>18649.634620856199</v>
      </c>
      <c r="G429" s="2">
        <v>47.181082804303401</v>
      </c>
      <c r="H429" s="2">
        <v>14136.4090300998</v>
      </c>
      <c r="I429" s="2">
        <v>0</v>
      </c>
      <c r="J429" s="2">
        <v>0</v>
      </c>
      <c r="K429" s="2">
        <v>0</v>
      </c>
      <c r="L429" s="2">
        <v>5.8207660913467401E-11</v>
      </c>
      <c r="M429" s="2">
        <v>0</v>
      </c>
    </row>
    <row r="430" spans="1:13" x14ac:dyDescent="0.3">
      <c r="A430" s="1">
        <v>2035</v>
      </c>
      <c r="B430" s="1">
        <v>6</v>
      </c>
      <c r="C430" s="2">
        <v>439351.13595869701</v>
      </c>
      <c r="D430" s="2">
        <v>213406.25680535901</v>
      </c>
      <c r="E430" s="2">
        <v>175798.60263305801</v>
      </c>
      <c r="F430" s="2">
        <v>24301.854276939201</v>
      </c>
      <c r="G430" s="2">
        <v>0</v>
      </c>
      <c r="H430" s="2">
        <v>25844.422243340799</v>
      </c>
      <c r="I430" s="2">
        <v>0</v>
      </c>
      <c r="J430" s="2">
        <v>0</v>
      </c>
      <c r="K430" s="2">
        <v>0</v>
      </c>
      <c r="L430" s="2">
        <v>-1.16415321826935E-10</v>
      </c>
      <c r="M430" s="2">
        <v>0</v>
      </c>
    </row>
    <row r="431" spans="1:13" x14ac:dyDescent="0.3">
      <c r="A431" s="1">
        <v>2035</v>
      </c>
      <c r="B431" s="1">
        <v>7</v>
      </c>
      <c r="C431" s="2">
        <v>451893.91161686199</v>
      </c>
      <c r="D431" s="2">
        <v>213406.25680535901</v>
      </c>
      <c r="E431" s="2">
        <v>175977.14012067299</v>
      </c>
      <c r="F431" s="2">
        <v>28833.319614473399</v>
      </c>
      <c r="G431" s="2">
        <v>0</v>
      </c>
      <c r="H431" s="2">
        <v>33677.195076356998</v>
      </c>
      <c r="I431" s="2">
        <v>0</v>
      </c>
      <c r="J431" s="2">
        <v>0</v>
      </c>
      <c r="K431" s="2">
        <v>0</v>
      </c>
      <c r="L431" s="2">
        <v>0</v>
      </c>
      <c r="M431" s="2">
        <v>0</v>
      </c>
    </row>
    <row r="432" spans="1:13" x14ac:dyDescent="0.3">
      <c r="A432" s="1">
        <v>2035</v>
      </c>
      <c r="B432" s="1">
        <v>8</v>
      </c>
      <c r="C432" s="2">
        <v>458705.73936571099</v>
      </c>
      <c r="D432" s="2">
        <v>213406.25680535901</v>
      </c>
      <c r="E432" s="2">
        <v>176139.40306159199</v>
      </c>
      <c r="F432" s="2">
        <v>29203.2384161839</v>
      </c>
      <c r="G432" s="2">
        <v>0</v>
      </c>
      <c r="H432" s="2">
        <v>39956.8410825756</v>
      </c>
      <c r="I432" s="2">
        <v>0</v>
      </c>
      <c r="J432" s="2">
        <v>0</v>
      </c>
      <c r="K432" s="2">
        <v>0</v>
      </c>
      <c r="L432" s="2">
        <v>0</v>
      </c>
      <c r="M432" s="2">
        <v>0</v>
      </c>
    </row>
    <row r="433" spans="1:13" x14ac:dyDescent="0.3">
      <c r="A433" s="1">
        <v>2035</v>
      </c>
      <c r="B433" s="1">
        <v>9</v>
      </c>
      <c r="C433" s="2">
        <v>455047.76973744901</v>
      </c>
      <c r="D433" s="2">
        <v>213406.25680535901</v>
      </c>
      <c r="E433" s="2">
        <v>176314.37493726099</v>
      </c>
      <c r="F433" s="2">
        <v>24857.668225336001</v>
      </c>
      <c r="G433" s="2">
        <v>0</v>
      </c>
      <c r="H433" s="2">
        <v>40469.469769492003</v>
      </c>
      <c r="I433" s="2">
        <v>0</v>
      </c>
      <c r="J433" s="2">
        <v>0</v>
      </c>
      <c r="K433" s="2">
        <v>0</v>
      </c>
      <c r="L433" s="2">
        <v>0</v>
      </c>
      <c r="M433" s="2">
        <v>0</v>
      </c>
    </row>
    <row r="434" spans="1:13" x14ac:dyDescent="0.3">
      <c r="A434" s="1">
        <v>2035</v>
      </c>
      <c r="B434" s="1">
        <v>10</v>
      </c>
      <c r="C434" s="2">
        <v>442327.98004416202</v>
      </c>
      <c r="D434" s="2">
        <v>213406.25680535901</v>
      </c>
      <c r="E434" s="2">
        <v>176538.22463612701</v>
      </c>
      <c r="F434" s="2">
        <v>17791.899947639002</v>
      </c>
      <c r="G434" s="2">
        <v>144.16380384555799</v>
      </c>
      <c r="H434" s="2">
        <v>34447.434851191101</v>
      </c>
      <c r="I434" s="2">
        <v>0</v>
      </c>
      <c r="J434" s="2">
        <v>0</v>
      </c>
      <c r="K434" s="2">
        <v>0</v>
      </c>
      <c r="L434" s="2">
        <v>5.8207660913467401E-11</v>
      </c>
      <c r="M434" s="2">
        <v>0</v>
      </c>
    </row>
    <row r="435" spans="1:13" x14ac:dyDescent="0.3">
      <c r="A435" s="1">
        <v>2035</v>
      </c>
      <c r="B435" s="1">
        <v>11</v>
      </c>
      <c r="C435" s="2">
        <v>422901.39346713998</v>
      </c>
      <c r="D435" s="2">
        <v>213406.25680535901</v>
      </c>
      <c r="E435" s="2">
        <v>176851.26526006701</v>
      </c>
      <c r="F435" s="2">
        <v>6988.04388114222</v>
      </c>
      <c r="G435" s="2">
        <v>1000.04288424181</v>
      </c>
      <c r="H435" s="2">
        <v>24655.784636329099</v>
      </c>
      <c r="I435" s="2">
        <v>0</v>
      </c>
      <c r="J435" s="2">
        <v>0</v>
      </c>
      <c r="K435" s="2">
        <v>0</v>
      </c>
      <c r="L435" s="2">
        <v>-5.8207660913467401E-11</v>
      </c>
      <c r="M435" s="2">
        <v>0</v>
      </c>
    </row>
    <row r="436" spans="1:13" x14ac:dyDescent="0.3">
      <c r="A436" s="1">
        <v>2035</v>
      </c>
      <c r="B436" s="1">
        <v>12</v>
      </c>
      <c r="C436" s="2">
        <v>419437.21879581298</v>
      </c>
      <c r="D436" s="2">
        <v>213406.25680535901</v>
      </c>
      <c r="E436" s="2">
        <v>177188.86801075499</v>
      </c>
      <c r="F436" s="2">
        <v>3813.8413366181398</v>
      </c>
      <c r="G436" s="2">
        <v>3087.25735888894</v>
      </c>
      <c r="H436" s="2">
        <v>9683.9407522367092</v>
      </c>
      <c r="I436" s="2">
        <v>0</v>
      </c>
      <c r="J436" s="2">
        <v>0</v>
      </c>
      <c r="K436" s="2">
        <v>12257.0545319552</v>
      </c>
      <c r="L436" s="2">
        <v>1.16415321826935E-10</v>
      </c>
      <c r="M436" s="2">
        <v>0</v>
      </c>
    </row>
    <row r="437" spans="1:13" x14ac:dyDescent="0.3">
      <c r="A437" s="1">
        <v>2036</v>
      </c>
      <c r="B437" s="1">
        <v>1</v>
      </c>
      <c r="C437" s="2">
        <v>403346.79536561802</v>
      </c>
      <c r="D437" s="2">
        <v>213406.25680535901</v>
      </c>
      <c r="E437" s="2">
        <v>177509.656755417</v>
      </c>
      <c r="F437" s="2">
        <v>2335.9441491338598</v>
      </c>
      <c r="G437" s="2">
        <v>4809.7657005193696</v>
      </c>
      <c r="H437" s="2">
        <v>5285.17195518878</v>
      </c>
      <c r="I437" s="2">
        <v>0</v>
      </c>
      <c r="J437" s="2">
        <v>0</v>
      </c>
      <c r="K437" s="2">
        <v>0</v>
      </c>
      <c r="L437" s="2">
        <v>0</v>
      </c>
      <c r="M437" s="2">
        <v>0</v>
      </c>
    </row>
    <row r="438" spans="1:13" x14ac:dyDescent="0.3">
      <c r="A438" s="1">
        <v>2036</v>
      </c>
      <c r="B438" s="1">
        <v>2</v>
      </c>
      <c r="C438" s="2">
        <v>400501.251750266</v>
      </c>
      <c r="D438" s="2">
        <v>213406.25680535901</v>
      </c>
      <c r="E438" s="2">
        <v>177754.914517564</v>
      </c>
      <c r="F438" s="2">
        <v>3134.7267255913798</v>
      </c>
      <c r="G438" s="2">
        <v>2968.2325380175998</v>
      </c>
      <c r="H438" s="2">
        <v>3237.1211637338502</v>
      </c>
      <c r="I438" s="2">
        <v>0</v>
      </c>
      <c r="J438" s="2">
        <v>0</v>
      </c>
      <c r="K438" s="2">
        <v>0</v>
      </c>
      <c r="L438" s="2">
        <v>5.8207660913467401E-11</v>
      </c>
      <c r="M438" s="2">
        <v>0</v>
      </c>
    </row>
    <row r="439" spans="1:13" x14ac:dyDescent="0.3">
      <c r="A439" s="1">
        <v>2036</v>
      </c>
      <c r="B439" s="1">
        <v>3</v>
      </c>
      <c r="C439" s="2">
        <v>403216.29448509298</v>
      </c>
      <c r="D439" s="2">
        <v>213406.25680535901</v>
      </c>
      <c r="E439" s="2">
        <v>177936.87985724499</v>
      </c>
      <c r="F439" s="2">
        <v>5777.2588381145297</v>
      </c>
      <c r="G439" s="2">
        <v>1751.8352661997701</v>
      </c>
      <c r="H439" s="2">
        <v>4344.0637181743195</v>
      </c>
      <c r="I439" s="2">
        <v>0</v>
      </c>
      <c r="J439" s="2">
        <v>0</v>
      </c>
      <c r="K439" s="2">
        <v>0</v>
      </c>
      <c r="L439" s="2">
        <v>0</v>
      </c>
      <c r="M439" s="2">
        <v>0</v>
      </c>
    </row>
    <row r="440" spans="1:13" x14ac:dyDescent="0.3">
      <c r="A440" s="1">
        <v>2036</v>
      </c>
      <c r="B440" s="1">
        <v>4</v>
      </c>
      <c r="C440" s="2">
        <v>410147.64219107898</v>
      </c>
      <c r="D440" s="2">
        <v>213406.25680535901</v>
      </c>
      <c r="E440" s="2">
        <v>178120.351383353</v>
      </c>
      <c r="F440" s="2">
        <v>10200.9965933854</v>
      </c>
      <c r="G440" s="2">
        <v>413.98689610276301</v>
      </c>
      <c r="H440" s="2">
        <v>8006.0505128786399</v>
      </c>
      <c r="I440" s="2">
        <v>0</v>
      </c>
      <c r="J440" s="2">
        <v>0</v>
      </c>
      <c r="K440" s="2">
        <v>0</v>
      </c>
      <c r="L440" s="2">
        <v>0</v>
      </c>
      <c r="M440" s="2">
        <v>0</v>
      </c>
    </row>
    <row r="441" spans="1:13" x14ac:dyDescent="0.3">
      <c r="A441" s="1">
        <v>2036</v>
      </c>
      <c r="B441" s="1">
        <v>5</v>
      </c>
      <c r="C441" s="2">
        <v>424555.67535808601</v>
      </c>
      <c r="D441" s="2">
        <v>213406.25680535901</v>
      </c>
      <c r="E441" s="2">
        <v>178316.19381896601</v>
      </c>
      <c r="F441" s="2">
        <v>18649.634620856199</v>
      </c>
      <c r="G441" s="2">
        <v>47.181082804303401</v>
      </c>
      <c r="H441" s="2">
        <v>14136.4090300998</v>
      </c>
      <c r="I441" s="2">
        <v>0</v>
      </c>
      <c r="J441" s="2">
        <v>0</v>
      </c>
      <c r="K441" s="2">
        <v>0</v>
      </c>
      <c r="L441" s="2">
        <v>0</v>
      </c>
      <c r="M441" s="2">
        <v>0</v>
      </c>
    </row>
    <row r="442" spans="1:13" x14ac:dyDescent="0.3">
      <c r="A442" s="1">
        <v>2036</v>
      </c>
      <c r="B442" s="1">
        <v>6</v>
      </c>
      <c r="C442" s="2">
        <v>442080.199520975</v>
      </c>
      <c r="D442" s="2">
        <v>213406.25680535901</v>
      </c>
      <c r="E442" s="2">
        <v>178527.666195336</v>
      </c>
      <c r="F442" s="2">
        <v>24301.854276939201</v>
      </c>
      <c r="G442" s="2">
        <v>0</v>
      </c>
      <c r="H442" s="2">
        <v>25844.422243340799</v>
      </c>
      <c r="I442" s="2">
        <v>0</v>
      </c>
      <c r="J442" s="2">
        <v>0</v>
      </c>
      <c r="K442" s="2">
        <v>0</v>
      </c>
      <c r="L442" s="2">
        <v>-5.8207660913467401E-11</v>
      </c>
      <c r="M442" s="2">
        <v>0</v>
      </c>
    </row>
    <row r="443" spans="1:13" x14ac:dyDescent="0.3">
      <c r="A443" s="1">
        <v>2036</v>
      </c>
      <c r="B443" s="1">
        <v>7</v>
      </c>
      <c r="C443" s="2">
        <v>454638.51029307401</v>
      </c>
      <c r="D443" s="2">
        <v>213406.25680535901</v>
      </c>
      <c r="E443" s="2">
        <v>178721.73879688399</v>
      </c>
      <c r="F443" s="2">
        <v>28833.319614473399</v>
      </c>
      <c r="G443" s="2">
        <v>0</v>
      </c>
      <c r="H443" s="2">
        <v>33677.195076356998</v>
      </c>
      <c r="I443" s="2">
        <v>0</v>
      </c>
      <c r="J443" s="2">
        <v>0</v>
      </c>
      <c r="K443" s="2">
        <v>0</v>
      </c>
      <c r="L443" s="2">
        <v>-1.16415321826935E-10</v>
      </c>
      <c r="M443" s="2">
        <v>0</v>
      </c>
    </row>
    <row r="444" spans="1:13" x14ac:dyDescent="0.3">
      <c r="A444" s="1">
        <v>2036</v>
      </c>
      <c r="B444" s="1">
        <v>8</v>
      </c>
      <c r="C444" s="2">
        <v>461465.086690336</v>
      </c>
      <c r="D444" s="2">
        <v>213406.25680535901</v>
      </c>
      <c r="E444" s="2">
        <v>178898.750386217</v>
      </c>
      <c r="F444" s="2">
        <v>29203.2384161839</v>
      </c>
      <c r="G444" s="2">
        <v>0</v>
      </c>
      <c r="H444" s="2">
        <v>39956.8410825756</v>
      </c>
      <c r="I444" s="2">
        <v>0</v>
      </c>
      <c r="J444" s="2">
        <v>0</v>
      </c>
      <c r="K444" s="2">
        <v>0</v>
      </c>
      <c r="L444" s="2">
        <v>0</v>
      </c>
      <c r="M444" s="2">
        <v>0</v>
      </c>
    </row>
    <row r="445" spans="1:13" x14ac:dyDescent="0.3">
      <c r="A445" s="1">
        <v>2036</v>
      </c>
      <c r="B445" s="1">
        <v>9</v>
      </c>
      <c r="C445" s="2">
        <v>457802.797150795</v>
      </c>
      <c r="D445" s="2">
        <v>213406.25680535901</v>
      </c>
      <c r="E445" s="2">
        <v>179069.402350608</v>
      </c>
      <c r="F445" s="2">
        <v>24857.668225336001</v>
      </c>
      <c r="G445" s="2">
        <v>0</v>
      </c>
      <c r="H445" s="2">
        <v>40469.469769492003</v>
      </c>
      <c r="I445" s="2">
        <v>0</v>
      </c>
      <c r="J445" s="2">
        <v>0</v>
      </c>
      <c r="K445" s="2">
        <v>0</v>
      </c>
      <c r="L445" s="2">
        <v>-5.8207660913467401E-11</v>
      </c>
      <c r="M445" s="2">
        <v>0</v>
      </c>
    </row>
    <row r="446" spans="1:13" x14ac:dyDescent="0.3">
      <c r="A446" s="1">
        <v>2036</v>
      </c>
      <c r="B446" s="1">
        <v>10</v>
      </c>
      <c r="C446" s="2">
        <v>445041.90173435298</v>
      </c>
      <c r="D446" s="2">
        <v>213406.25680535901</v>
      </c>
      <c r="E446" s="2">
        <v>179252.146326318</v>
      </c>
      <c r="F446" s="2">
        <v>17791.899947639002</v>
      </c>
      <c r="G446" s="2">
        <v>144.16380384555799</v>
      </c>
      <c r="H446" s="2">
        <v>34447.434851191101</v>
      </c>
      <c r="I446" s="2">
        <v>0</v>
      </c>
      <c r="J446" s="2">
        <v>0</v>
      </c>
      <c r="K446" s="2">
        <v>0</v>
      </c>
      <c r="L446" s="2">
        <v>5.8207660913467401E-11</v>
      </c>
      <c r="M446" s="2">
        <v>0</v>
      </c>
    </row>
    <row r="447" spans="1:13" x14ac:dyDescent="0.3">
      <c r="A447" s="1">
        <v>2036</v>
      </c>
      <c r="B447" s="1">
        <v>11</v>
      </c>
      <c r="C447" s="2">
        <v>425526.27044342598</v>
      </c>
      <c r="D447" s="2">
        <v>213406.25680535901</v>
      </c>
      <c r="E447" s="2">
        <v>179476.142236354</v>
      </c>
      <c r="F447" s="2">
        <v>6988.04388114222</v>
      </c>
      <c r="G447" s="2">
        <v>1000.04288424181</v>
      </c>
      <c r="H447" s="2">
        <v>24655.784636329099</v>
      </c>
      <c r="I447" s="2">
        <v>0</v>
      </c>
      <c r="J447" s="2">
        <v>0</v>
      </c>
      <c r="K447" s="2">
        <v>0</v>
      </c>
      <c r="L447" s="2">
        <v>-1.16415321826935E-10</v>
      </c>
      <c r="M447" s="2">
        <v>0</v>
      </c>
    </row>
    <row r="448" spans="1:13" x14ac:dyDescent="0.3">
      <c r="A448" s="1">
        <v>2036</v>
      </c>
      <c r="B448" s="1">
        <v>12</v>
      </c>
      <c r="C448" s="2">
        <v>421963.72811499902</v>
      </c>
      <c r="D448" s="2">
        <v>213406.25680535901</v>
      </c>
      <c r="E448" s="2">
        <v>179715.37732994099</v>
      </c>
      <c r="F448" s="2">
        <v>3813.8413366181398</v>
      </c>
      <c r="G448" s="2">
        <v>3087.25735888894</v>
      </c>
      <c r="H448" s="2">
        <v>9683.9407522367092</v>
      </c>
      <c r="I448" s="2">
        <v>0</v>
      </c>
      <c r="J448" s="2">
        <v>0</v>
      </c>
      <c r="K448" s="2">
        <v>12257.0545319552</v>
      </c>
      <c r="L448" s="2">
        <v>1.7462298274040199E-10</v>
      </c>
      <c r="M448" s="2">
        <v>0</v>
      </c>
    </row>
    <row r="449" spans="1:13" x14ac:dyDescent="0.3">
      <c r="A449" s="1">
        <v>2037</v>
      </c>
      <c r="B449" s="1">
        <v>1</v>
      </c>
      <c r="C449" s="2">
        <v>405803.794563403</v>
      </c>
      <c r="D449" s="2">
        <v>213406.25680535901</v>
      </c>
      <c r="E449" s="2">
        <v>179966.65595320199</v>
      </c>
      <c r="F449" s="2">
        <v>2335.9441491338598</v>
      </c>
      <c r="G449" s="2">
        <v>4809.7657005193696</v>
      </c>
      <c r="H449" s="2">
        <v>5285.17195518878</v>
      </c>
      <c r="I449" s="2">
        <v>0</v>
      </c>
      <c r="J449" s="2">
        <v>0</v>
      </c>
      <c r="K449" s="2">
        <v>0</v>
      </c>
      <c r="L449" s="2">
        <v>-5.8207660913467401E-11</v>
      </c>
      <c r="M449" s="2">
        <v>0</v>
      </c>
    </row>
    <row r="450" spans="1:13" x14ac:dyDescent="0.3">
      <c r="A450" s="1">
        <v>2037</v>
      </c>
      <c r="B450" s="1">
        <v>2</v>
      </c>
      <c r="C450" s="2">
        <v>402952.94775848498</v>
      </c>
      <c r="D450" s="2">
        <v>213406.25680535901</v>
      </c>
      <c r="E450" s="2">
        <v>180206.61052578301</v>
      </c>
      <c r="F450" s="2">
        <v>3134.7267255913798</v>
      </c>
      <c r="G450" s="2">
        <v>2968.2325380175998</v>
      </c>
      <c r="H450" s="2">
        <v>3237.1211637338502</v>
      </c>
      <c r="I450" s="2">
        <v>0</v>
      </c>
      <c r="J450" s="2">
        <v>0</v>
      </c>
      <c r="K450" s="2">
        <v>0</v>
      </c>
      <c r="L450" s="2">
        <v>-5.8207660913467401E-11</v>
      </c>
      <c r="M450" s="2">
        <v>0</v>
      </c>
    </row>
    <row r="451" spans="1:13" x14ac:dyDescent="0.3">
      <c r="A451" s="1">
        <v>2037</v>
      </c>
      <c r="B451" s="1">
        <v>3</v>
      </c>
      <c r="C451" s="2">
        <v>405693.18335900398</v>
      </c>
      <c r="D451" s="2">
        <v>213406.25680535901</v>
      </c>
      <c r="E451" s="2">
        <v>180413.76873115599</v>
      </c>
      <c r="F451" s="2">
        <v>5777.2588381145297</v>
      </c>
      <c r="G451" s="2">
        <v>1751.8352661997701</v>
      </c>
      <c r="H451" s="2">
        <v>4344.0637181743195</v>
      </c>
      <c r="I451" s="2">
        <v>0</v>
      </c>
      <c r="J451" s="2">
        <v>0</v>
      </c>
      <c r="K451" s="2">
        <v>0</v>
      </c>
      <c r="L451" s="2">
        <v>-5.8207660913467401E-11</v>
      </c>
      <c r="M451" s="2">
        <v>0</v>
      </c>
    </row>
    <row r="452" spans="1:13" x14ac:dyDescent="0.3">
      <c r="A452" s="1">
        <v>2037</v>
      </c>
      <c r="B452" s="1">
        <v>4</v>
      </c>
      <c r="C452" s="2">
        <v>412663.79292635003</v>
      </c>
      <c r="D452" s="2">
        <v>213406.25680535901</v>
      </c>
      <c r="E452" s="2">
        <v>180636.502118623</v>
      </c>
      <c r="F452" s="2">
        <v>10200.9965933854</v>
      </c>
      <c r="G452" s="2">
        <v>413.98689610276301</v>
      </c>
      <c r="H452" s="2">
        <v>8006.0505128786399</v>
      </c>
      <c r="I452" s="2">
        <v>0</v>
      </c>
      <c r="J452" s="2">
        <v>0</v>
      </c>
      <c r="K452" s="2">
        <v>0</v>
      </c>
      <c r="L452" s="2">
        <v>1.16415321826935E-10</v>
      </c>
      <c r="M452" s="2">
        <v>0</v>
      </c>
    </row>
    <row r="453" spans="1:13" x14ac:dyDescent="0.3">
      <c r="A453" s="1">
        <v>2037</v>
      </c>
      <c r="B453" s="1">
        <v>5</v>
      </c>
      <c r="C453" s="2">
        <v>427087.78434464202</v>
      </c>
      <c r="D453" s="2">
        <v>213406.25680535901</v>
      </c>
      <c r="E453" s="2">
        <v>180848.30280552301</v>
      </c>
      <c r="F453" s="2">
        <v>18649.634620856199</v>
      </c>
      <c r="G453" s="2">
        <v>47.181082804303401</v>
      </c>
      <c r="H453" s="2">
        <v>14136.4090300998</v>
      </c>
      <c r="I453" s="2">
        <v>0</v>
      </c>
      <c r="J453" s="2">
        <v>0</v>
      </c>
      <c r="K453" s="2">
        <v>0</v>
      </c>
      <c r="L453" s="2">
        <v>0</v>
      </c>
      <c r="M453" s="2">
        <v>0</v>
      </c>
    </row>
    <row r="454" spans="1:13" x14ac:dyDescent="0.3">
      <c r="A454" s="1">
        <v>2037</v>
      </c>
      <c r="B454" s="1">
        <v>6</v>
      </c>
      <c r="C454" s="2">
        <v>444614.35874695698</v>
      </c>
      <c r="D454" s="2">
        <v>213406.25680535901</v>
      </c>
      <c r="E454" s="2">
        <v>181061.825421318</v>
      </c>
      <c r="F454" s="2">
        <v>24301.854276939201</v>
      </c>
      <c r="G454" s="2">
        <v>0</v>
      </c>
      <c r="H454" s="2">
        <v>25844.422243340799</v>
      </c>
      <c r="I454" s="2">
        <v>0</v>
      </c>
      <c r="J454" s="2">
        <v>0</v>
      </c>
      <c r="K454" s="2">
        <v>0</v>
      </c>
      <c r="L454" s="2">
        <v>-1.16415321826935E-10</v>
      </c>
      <c r="M454" s="2">
        <v>0</v>
      </c>
    </row>
    <row r="455" spans="1:13" x14ac:dyDescent="0.3">
      <c r="A455" s="1">
        <v>2037</v>
      </c>
      <c r="B455" s="1">
        <v>7</v>
      </c>
      <c r="C455" s="2">
        <v>457177.54119008401</v>
      </c>
      <c r="D455" s="2">
        <v>213406.25680535901</v>
      </c>
      <c r="E455" s="2">
        <v>181260.76969389501</v>
      </c>
      <c r="F455" s="2">
        <v>28833.319614473399</v>
      </c>
      <c r="G455" s="2">
        <v>0</v>
      </c>
      <c r="H455" s="2">
        <v>33677.195076356998</v>
      </c>
      <c r="I455" s="2">
        <v>0</v>
      </c>
      <c r="J455" s="2">
        <v>0</v>
      </c>
      <c r="K455" s="2">
        <v>0</v>
      </c>
      <c r="L455" s="2">
        <v>-1.16415321826935E-10</v>
      </c>
      <c r="M455" s="2">
        <v>0</v>
      </c>
    </row>
    <row r="456" spans="1:13" x14ac:dyDescent="0.3">
      <c r="A456" s="1">
        <v>2037</v>
      </c>
      <c r="B456" s="1">
        <v>8</v>
      </c>
      <c r="C456" s="2">
        <v>464026.08321901399</v>
      </c>
      <c r="D456" s="2">
        <v>213406.25680535901</v>
      </c>
      <c r="E456" s="2">
        <v>181459.74691489499</v>
      </c>
      <c r="F456" s="2">
        <v>29203.2384161839</v>
      </c>
      <c r="G456" s="2">
        <v>0</v>
      </c>
      <c r="H456" s="2">
        <v>39956.8410825756</v>
      </c>
      <c r="I456" s="2">
        <v>0</v>
      </c>
      <c r="J456" s="2">
        <v>0</v>
      </c>
      <c r="K456" s="2">
        <v>0</v>
      </c>
      <c r="L456" s="2">
        <v>5.8207660913467401E-11</v>
      </c>
      <c r="M456" s="2">
        <v>0</v>
      </c>
    </row>
    <row r="457" spans="1:13" x14ac:dyDescent="0.3">
      <c r="A457" s="1">
        <v>2037</v>
      </c>
      <c r="B457" s="1">
        <v>9</v>
      </c>
      <c r="C457" s="2">
        <v>460402.59512466099</v>
      </c>
      <c r="D457" s="2">
        <v>213406.25680535901</v>
      </c>
      <c r="E457" s="2">
        <v>181669.20032447399</v>
      </c>
      <c r="F457" s="2">
        <v>24857.668225336001</v>
      </c>
      <c r="G457" s="2">
        <v>0</v>
      </c>
      <c r="H457" s="2">
        <v>40469.469769492003</v>
      </c>
      <c r="I457" s="2">
        <v>0</v>
      </c>
      <c r="J457" s="2">
        <v>0</v>
      </c>
      <c r="K457" s="2">
        <v>0</v>
      </c>
      <c r="L457" s="2">
        <v>5.8207660913467401E-11</v>
      </c>
      <c r="M457" s="2">
        <v>0</v>
      </c>
    </row>
    <row r="458" spans="1:13" x14ac:dyDescent="0.3">
      <c r="A458" s="1">
        <v>2037</v>
      </c>
      <c r="B458" s="1">
        <v>10</v>
      </c>
      <c r="C458" s="2">
        <v>447691.60007536499</v>
      </c>
      <c r="D458" s="2">
        <v>213406.25680535901</v>
      </c>
      <c r="E458" s="2">
        <v>181901.84466733001</v>
      </c>
      <c r="F458" s="2">
        <v>17791.899947639002</v>
      </c>
      <c r="G458" s="2">
        <v>144.16380384555799</v>
      </c>
      <c r="H458" s="2">
        <v>34447.434851191101</v>
      </c>
      <c r="I458" s="2">
        <v>0</v>
      </c>
      <c r="J458" s="2">
        <v>0</v>
      </c>
      <c r="K458" s="2">
        <v>0</v>
      </c>
      <c r="L458" s="2">
        <v>0</v>
      </c>
      <c r="M458" s="2">
        <v>0</v>
      </c>
    </row>
    <row r="459" spans="1:13" x14ac:dyDescent="0.3">
      <c r="A459" s="1">
        <v>2037</v>
      </c>
      <c r="B459" s="1">
        <v>11</v>
      </c>
      <c r="C459" s="2">
        <v>428234.53826043999</v>
      </c>
      <c r="D459" s="2">
        <v>213406.25680535901</v>
      </c>
      <c r="E459" s="2">
        <v>182184.41005336799</v>
      </c>
      <c r="F459" s="2">
        <v>6988.04388114222</v>
      </c>
      <c r="G459" s="2">
        <v>1000.04288424181</v>
      </c>
      <c r="H459" s="2">
        <v>24655.784636329099</v>
      </c>
      <c r="I459" s="2">
        <v>0</v>
      </c>
      <c r="J459" s="2">
        <v>0</v>
      </c>
      <c r="K459" s="2">
        <v>0</v>
      </c>
      <c r="L459" s="2">
        <v>-5.8207660913467401E-11</v>
      </c>
      <c r="M459" s="2">
        <v>0</v>
      </c>
    </row>
    <row r="460" spans="1:13" x14ac:dyDescent="0.3">
      <c r="A460" s="1">
        <v>2037</v>
      </c>
      <c r="B460" s="1">
        <v>12</v>
      </c>
      <c r="C460" s="2">
        <v>424722.66230810701</v>
      </c>
      <c r="D460" s="2">
        <v>213406.25680535901</v>
      </c>
      <c r="E460" s="2">
        <v>182474.31152304899</v>
      </c>
      <c r="F460" s="2">
        <v>3813.8413366181398</v>
      </c>
      <c r="G460" s="2">
        <v>3087.25735888894</v>
      </c>
      <c r="H460" s="2">
        <v>9683.9407522367092</v>
      </c>
      <c r="I460" s="2">
        <v>0</v>
      </c>
      <c r="J460" s="2">
        <v>0</v>
      </c>
      <c r="K460" s="2">
        <v>12257.0545319552</v>
      </c>
      <c r="L460" s="2">
        <v>1.16415321826935E-10</v>
      </c>
      <c r="M460" s="2">
        <v>0</v>
      </c>
    </row>
    <row r="461" spans="1:13" x14ac:dyDescent="0.3">
      <c r="A461" s="1">
        <v>2038</v>
      </c>
      <c r="B461" s="1">
        <v>1</v>
      </c>
      <c r="C461" s="2">
        <v>408593.65397738502</v>
      </c>
      <c r="D461" s="2">
        <v>213406.25680535901</v>
      </c>
      <c r="E461" s="2">
        <v>182756.51536718401</v>
      </c>
      <c r="F461" s="2">
        <v>2335.9441491338598</v>
      </c>
      <c r="G461" s="2">
        <v>4809.7657005193696</v>
      </c>
      <c r="H461" s="2">
        <v>5285.17195518878</v>
      </c>
      <c r="I461" s="2">
        <v>0</v>
      </c>
      <c r="J461" s="2">
        <v>0</v>
      </c>
      <c r="K461" s="2">
        <v>0</v>
      </c>
      <c r="L461" s="2">
        <v>-5.8207660913467401E-11</v>
      </c>
      <c r="M461" s="2">
        <v>0</v>
      </c>
    </row>
    <row r="462" spans="1:13" x14ac:dyDescent="0.3">
      <c r="A462" s="1">
        <v>2038</v>
      </c>
      <c r="B462" s="1">
        <v>2</v>
      </c>
      <c r="C462" s="2">
        <v>405742.93036830798</v>
      </c>
      <c r="D462" s="2">
        <v>213406.25680535901</v>
      </c>
      <c r="E462" s="2">
        <v>182996.593135606</v>
      </c>
      <c r="F462" s="2">
        <v>3134.7267255913798</v>
      </c>
      <c r="G462" s="2">
        <v>2968.2325380175998</v>
      </c>
      <c r="H462" s="2">
        <v>3237.1211637338502</v>
      </c>
      <c r="I462" s="2">
        <v>0</v>
      </c>
      <c r="J462" s="2">
        <v>0</v>
      </c>
      <c r="K462" s="2">
        <v>0</v>
      </c>
      <c r="L462" s="2">
        <v>-5.8207660913467401E-11</v>
      </c>
      <c r="M462" s="2">
        <v>0</v>
      </c>
    </row>
    <row r="463" spans="1:13" x14ac:dyDescent="0.3">
      <c r="A463" s="1">
        <v>2038</v>
      </c>
      <c r="B463" s="1">
        <v>3</v>
      </c>
      <c r="C463" s="2">
        <v>408470.42263629899</v>
      </c>
      <c r="D463" s="2">
        <v>213406.25680535901</v>
      </c>
      <c r="E463" s="2">
        <v>183191.008008451</v>
      </c>
      <c r="F463" s="2">
        <v>5777.2588381145297</v>
      </c>
      <c r="G463" s="2">
        <v>1751.8352661997701</v>
      </c>
      <c r="H463" s="2">
        <v>4344.0637181743195</v>
      </c>
      <c r="I463" s="2">
        <v>0</v>
      </c>
      <c r="J463" s="2">
        <v>0</v>
      </c>
      <c r="K463" s="2">
        <v>0</v>
      </c>
      <c r="L463" s="2">
        <v>0</v>
      </c>
      <c r="M463" s="2">
        <v>0</v>
      </c>
    </row>
    <row r="464" spans="1:13" x14ac:dyDescent="0.3">
      <c r="A464" s="1">
        <v>2038</v>
      </c>
      <c r="B464" s="1">
        <v>4</v>
      </c>
      <c r="C464" s="2">
        <v>415433.90408813203</v>
      </c>
      <c r="D464" s="2">
        <v>213406.25680535901</v>
      </c>
      <c r="E464" s="2">
        <v>183406.61328040599</v>
      </c>
      <c r="F464" s="2">
        <v>10200.9965933854</v>
      </c>
      <c r="G464" s="2">
        <v>413.98689610276301</v>
      </c>
      <c r="H464" s="2">
        <v>8006.0505128786399</v>
      </c>
      <c r="I464" s="2">
        <v>0</v>
      </c>
      <c r="J464" s="2">
        <v>0</v>
      </c>
      <c r="K464" s="2">
        <v>0</v>
      </c>
      <c r="L464" s="2">
        <v>5.8207660913467401E-11</v>
      </c>
      <c r="M464" s="2">
        <v>0</v>
      </c>
    </row>
    <row r="465" spans="1:13" x14ac:dyDescent="0.3">
      <c r="A465" s="1">
        <v>2038</v>
      </c>
      <c r="B465" s="1">
        <v>5</v>
      </c>
      <c r="C465" s="2">
        <v>429872.48736493802</v>
      </c>
      <c r="D465" s="2">
        <v>213406.25680535901</v>
      </c>
      <c r="E465" s="2">
        <v>183633.00582581901</v>
      </c>
      <c r="F465" s="2">
        <v>18649.634620856199</v>
      </c>
      <c r="G465" s="2">
        <v>47.181082804303401</v>
      </c>
      <c r="H465" s="2">
        <v>14136.4090300998</v>
      </c>
      <c r="I465" s="2">
        <v>0</v>
      </c>
      <c r="J465" s="2">
        <v>0</v>
      </c>
      <c r="K465" s="2">
        <v>0</v>
      </c>
      <c r="L465" s="2">
        <v>-5.8207660913467401E-11</v>
      </c>
      <c r="M465" s="2">
        <v>0</v>
      </c>
    </row>
    <row r="466" spans="1:13" x14ac:dyDescent="0.3">
      <c r="A466" s="1">
        <v>2038</v>
      </c>
      <c r="B466" s="1">
        <v>6</v>
      </c>
      <c r="C466" s="2">
        <v>447424.14801097801</v>
      </c>
      <c r="D466" s="2">
        <v>213406.25680535901</v>
      </c>
      <c r="E466" s="2">
        <v>183871.61468533901</v>
      </c>
      <c r="F466" s="2">
        <v>24301.854276939201</v>
      </c>
      <c r="G466" s="2">
        <v>0</v>
      </c>
      <c r="H466" s="2">
        <v>25844.422243340799</v>
      </c>
      <c r="I466" s="2">
        <v>0</v>
      </c>
      <c r="J466" s="2">
        <v>0</v>
      </c>
      <c r="K466" s="2">
        <v>0</v>
      </c>
      <c r="L466" s="2">
        <v>0</v>
      </c>
      <c r="M466" s="2">
        <v>0</v>
      </c>
    </row>
    <row r="467" spans="1:13" x14ac:dyDescent="0.3">
      <c r="A467" s="1">
        <v>2038</v>
      </c>
      <c r="B467" s="1">
        <v>7</v>
      </c>
      <c r="C467" s="2">
        <v>460002.76931922598</v>
      </c>
      <c r="D467" s="2">
        <v>213406.25680535901</v>
      </c>
      <c r="E467" s="2">
        <v>184085.997823037</v>
      </c>
      <c r="F467" s="2">
        <v>28833.319614473399</v>
      </c>
      <c r="G467" s="2">
        <v>0</v>
      </c>
      <c r="H467" s="2">
        <v>33677.195076356998</v>
      </c>
      <c r="I467" s="2">
        <v>0</v>
      </c>
      <c r="J467" s="2">
        <v>0</v>
      </c>
      <c r="K467" s="2">
        <v>0</v>
      </c>
      <c r="L467" s="2">
        <v>0</v>
      </c>
      <c r="M467" s="2">
        <v>0</v>
      </c>
    </row>
    <row r="468" spans="1:13" x14ac:dyDescent="0.3">
      <c r="A468" s="1">
        <v>2038</v>
      </c>
      <c r="B468" s="1">
        <v>8</v>
      </c>
      <c r="C468" s="2">
        <v>466845.16673134902</v>
      </c>
      <c r="D468" s="2">
        <v>213406.25680535901</v>
      </c>
      <c r="E468" s="2">
        <v>184278.83042722999</v>
      </c>
      <c r="F468" s="2">
        <v>29203.2384161839</v>
      </c>
      <c r="G468" s="2">
        <v>0</v>
      </c>
      <c r="H468" s="2">
        <v>39956.8410825756</v>
      </c>
      <c r="I468" s="2">
        <v>0</v>
      </c>
      <c r="J468" s="2">
        <v>0</v>
      </c>
      <c r="K468" s="2">
        <v>0</v>
      </c>
      <c r="L468" s="2">
        <v>0</v>
      </c>
      <c r="M468" s="2">
        <v>0</v>
      </c>
    </row>
    <row r="469" spans="1:13" x14ac:dyDescent="0.3">
      <c r="A469" s="1">
        <v>2038</v>
      </c>
      <c r="B469" s="1">
        <v>9</v>
      </c>
      <c r="C469" s="2">
        <v>463205.22923563601</v>
      </c>
      <c r="D469" s="2">
        <v>213406.25680535901</v>
      </c>
      <c r="E469" s="2">
        <v>184471.83443544901</v>
      </c>
      <c r="F469" s="2">
        <v>24857.668225336001</v>
      </c>
      <c r="G469" s="2">
        <v>0</v>
      </c>
      <c r="H469" s="2">
        <v>40469.469769492003</v>
      </c>
      <c r="I469" s="2">
        <v>0</v>
      </c>
      <c r="J469" s="2">
        <v>0</v>
      </c>
      <c r="K469" s="2">
        <v>0</v>
      </c>
      <c r="L469" s="2">
        <v>0</v>
      </c>
      <c r="M469" s="2">
        <v>0</v>
      </c>
    </row>
    <row r="470" spans="1:13" x14ac:dyDescent="0.3">
      <c r="A470" s="1">
        <v>2038</v>
      </c>
      <c r="B470" s="1">
        <v>10</v>
      </c>
      <c r="C470" s="2">
        <v>450485.86508862098</v>
      </c>
      <c r="D470" s="2">
        <v>213406.25680535901</v>
      </c>
      <c r="E470" s="2">
        <v>184696.109680586</v>
      </c>
      <c r="F470" s="2">
        <v>17791.899947639002</v>
      </c>
      <c r="G470" s="2">
        <v>144.16380384555799</v>
      </c>
      <c r="H470" s="2">
        <v>34447.434851191101</v>
      </c>
      <c r="I470" s="2">
        <v>0</v>
      </c>
      <c r="J470" s="2">
        <v>0</v>
      </c>
      <c r="K470" s="2">
        <v>0</v>
      </c>
      <c r="L470" s="2">
        <v>0</v>
      </c>
      <c r="M470" s="2">
        <v>0</v>
      </c>
    </row>
    <row r="471" spans="1:13" x14ac:dyDescent="0.3">
      <c r="A471" s="1">
        <v>2038</v>
      </c>
      <c r="B471" s="1">
        <v>11</v>
      </c>
      <c r="C471" s="2">
        <v>431040.95768392697</v>
      </c>
      <c r="D471" s="2">
        <v>213406.25680535901</v>
      </c>
      <c r="E471" s="2">
        <v>184990.82947685401</v>
      </c>
      <c r="F471" s="2">
        <v>6988.04388114222</v>
      </c>
      <c r="G471" s="2">
        <v>1000.04288424181</v>
      </c>
      <c r="H471" s="2">
        <v>24655.784636329099</v>
      </c>
      <c r="I471" s="2">
        <v>0</v>
      </c>
      <c r="J471" s="2">
        <v>0</v>
      </c>
      <c r="K471" s="2">
        <v>0</v>
      </c>
      <c r="L471" s="2">
        <v>0</v>
      </c>
      <c r="M471" s="2">
        <v>0</v>
      </c>
    </row>
    <row r="472" spans="1:13" x14ac:dyDescent="0.3">
      <c r="A472" s="1">
        <v>2038</v>
      </c>
      <c r="B472" s="1">
        <v>12</v>
      </c>
      <c r="C472" s="2">
        <v>427555.01663274103</v>
      </c>
      <c r="D472" s="2">
        <v>213406.25680535901</v>
      </c>
      <c r="E472" s="2">
        <v>185306.66584768301</v>
      </c>
      <c r="F472" s="2">
        <v>3813.8413366181398</v>
      </c>
      <c r="G472" s="2">
        <v>3087.25735888894</v>
      </c>
      <c r="H472" s="2">
        <v>9683.9407522367092</v>
      </c>
      <c r="I472" s="2">
        <v>0</v>
      </c>
      <c r="J472" s="2">
        <v>0</v>
      </c>
      <c r="K472" s="2">
        <v>12257.0545319552</v>
      </c>
      <c r="L472" s="2">
        <v>5.8207660913467401E-11</v>
      </c>
      <c r="M472" s="2">
        <v>0</v>
      </c>
    </row>
    <row r="473" spans="1:13" x14ac:dyDescent="0.3">
      <c r="A473" s="1">
        <v>2039</v>
      </c>
      <c r="B473" s="1">
        <v>1</v>
      </c>
      <c r="C473" s="2">
        <v>411456.55142837099</v>
      </c>
      <c r="D473" s="2">
        <v>213406.25680535901</v>
      </c>
      <c r="E473" s="2">
        <v>185619.41281817001</v>
      </c>
      <c r="F473" s="2">
        <v>2335.9441491338598</v>
      </c>
      <c r="G473" s="2">
        <v>4809.7657005193696</v>
      </c>
      <c r="H473" s="2">
        <v>5285.17195518878</v>
      </c>
      <c r="I473" s="2">
        <v>0</v>
      </c>
      <c r="J473" s="2">
        <v>0</v>
      </c>
      <c r="K473" s="2">
        <v>0</v>
      </c>
      <c r="L473" s="2">
        <v>-5.8207660913467401E-11</v>
      </c>
      <c r="M473" s="2">
        <v>0</v>
      </c>
    </row>
    <row r="474" spans="1:13" x14ac:dyDescent="0.3">
      <c r="A474" s="1">
        <v>2039</v>
      </c>
      <c r="B474" s="1">
        <v>2</v>
      </c>
      <c r="C474" s="2">
        <v>408629.45497230598</v>
      </c>
      <c r="D474" s="2">
        <v>213406.25680535901</v>
      </c>
      <c r="E474" s="2">
        <v>185883.117739604</v>
      </c>
      <c r="F474" s="2">
        <v>3134.7267255913798</v>
      </c>
      <c r="G474" s="2">
        <v>2968.2325380175998</v>
      </c>
      <c r="H474" s="2">
        <v>3237.1211637338502</v>
      </c>
      <c r="I474" s="2">
        <v>0</v>
      </c>
      <c r="J474" s="2">
        <v>0</v>
      </c>
      <c r="K474" s="2">
        <v>0</v>
      </c>
      <c r="L474" s="2">
        <v>-5.8207660913467401E-11</v>
      </c>
      <c r="M474" s="2">
        <v>0</v>
      </c>
    </row>
    <row r="475" spans="1:13" x14ac:dyDescent="0.3">
      <c r="A475" s="1">
        <v>2039</v>
      </c>
      <c r="B475" s="1">
        <v>3</v>
      </c>
      <c r="C475" s="2">
        <v>411364.50971021299</v>
      </c>
      <c r="D475" s="2">
        <v>213406.25680535901</v>
      </c>
      <c r="E475" s="2">
        <v>186085.09508236501</v>
      </c>
      <c r="F475" s="2">
        <v>5777.2588381145297</v>
      </c>
      <c r="G475" s="2">
        <v>1751.8352661997701</v>
      </c>
      <c r="H475" s="2">
        <v>4344.0637181743195</v>
      </c>
      <c r="I475" s="2">
        <v>0</v>
      </c>
      <c r="J475" s="2">
        <v>0</v>
      </c>
      <c r="K475" s="2">
        <v>0</v>
      </c>
      <c r="L475" s="2">
        <v>5.8207660913467401E-11</v>
      </c>
      <c r="M475" s="2">
        <v>0</v>
      </c>
    </row>
    <row r="476" spans="1:13" x14ac:dyDescent="0.3">
      <c r="A476" s="1">
        <v>2039</v>
      </c>
      <c r="B476" s="1">
        <v>4</v>
      </c>
      <c r="C476" s="2">
        <v>418312.77791715402</v>
      </c>
      <c r="D476" s="2">
        <v>213406.25680535901</v>
      </c>
      <c r="E476" s="2">
        <v>186285.48710942801</v>
      </c>
      <c r="F476" s="2">
        <v>10200.9965933854</v>
      </c>
      <c r="G476" s="2">
        <v>413.98689610276301</v>
      </c>
      <c r="H476" s="2">
        <v>8006.0505128786399</v>
      </c>
      <c r="I476" s="2">
        <v>0</v>
      </c>
      <c r="J476" s="2">
        <v>0</v>
      </c>
      <c r="K476" s="2">
        <v>0</v>
      </c>
      <c r="L476" s="2">
        <v>5.8207660913467401E-11</v>
      </c>
      <c r="M476" s="2">
        <v>0</v>
      </c>
    </row>
    <row r="477" spans="1:13" x14ac:dyDescent="0.3">
      <c r="A477" s="1">
        <v>2039</v>
      </c>
      <c r="B477" s="1">
        <v>5</v>
      </c>
      <c r="C477" s="2">
        <v>432709.71921803302</v>
      </c>
      <c r="D477" s="2">
        <v>213406.25680535901</v>
      </c>
      <c r="E477" s="2">
        <v>186470.23767891401</v>
      </c>
      <c r="F477" s="2">
        <v>18649.634620856199</v>
      </c>
      <c r="G477" s="2">
        <v>47.181082804303401</v>
      </c>
      <c r="H477" s="2">
        <v>14136.4090300998</v>
      </c>
      <c r="I477" s="2">
        <v>0</v>
      </c>
      <c r="J477" s="2">
        <v>0</v>
      </c>
      <c r="K477" s="2">
        <v>0</v>
      </c>
      <c r="L477" s="2">
        <v>0</v>
      </c>
      <c r="M477" s="2">
        <v>0</v>
      </c>
    </row>
    <row r="478" spans="1:13" x14ac:dyDescent="0.3">
      <c r="A478" s="1">
        <v>2039</v>
      </c>
      <c r="B478" s="1">
        <v>6</v>
      </c>
      <c r="C478" s="2">
        <v>450208.01601478801</v>
      </c>
      <c r="D478" s="2">
        <v>213406.25680535901</v>
      </c>
      <c r="E478" s="2">
        <v>186655.48268914901</v>
      </c>
      <c r="F478" s="2">
        <v>24301.854276939201</v>
      </c>
      <c r="G478" s="2">
        <v>0</v>
      </c>
      <c r="H478" s="2">
        <v>25844.422243340799</v>
      </c>
      <c r="I478" s="2">
        <v>0</v>
      </c>
      <c r="J478" s="2">
        <v>0</v>
      </c>
      <c r="K478" s="2">
        <v>0</v>
      </c>
      <c r="L478" s="2">
        <v>-1.16415321826935E-10</v>
      </c>
      <c r="M478" s="2">
        <v>0</v>
      </c>
    </row>
    <row r="479" spans="1:13" x14ac:dyDescent="0.3">
      <c r="A479" s="1">
        <v>2039</v>
      </c>
      <c r="B479" s="1">
        <v>7</v>
      </c>
      <c r="C479" s="2">
        <v>462746.92896175</v>
      </c>
      <c r="D479" s="2">
        <v>213406.25680535901</v>
      </c>
      <c r="E479" s="2">
        <v>186830.157465561</v>
      </c>
      <c r="F479" s="2">
        <v>28833.319614473399</v>
      </c>
      <c r="G479" s="2">
        <v>0</v>
      </c>
      <c r="H479" s="2">
        <v>33677.195076356998</v>
      </c>
      <c r="I479" s="2">
        <v>0</v>
      </c>
      <c r="J479" s="2">
        <v>0</v>
      </c>
      <c r="K479" s="2">
        <v>0</v>
      </c>
      <c r="L479" s="2">
        <v>-1.16415321826935E-10</v>
      </c>
      <c r="M479" s="2">
        <v>0</v>
      </c>
    </row>
    <row r="480" spans="1:13" x14ac:dyDescent="0.3">
      <c r="A480" s="1">
        <v>2039</v>
      </c>
      <c r="B480" s="1">
        <v>8</v>
      </c>
      <c r="C480" s="2">
        <v>469577.10343970498</v>
      </c>
      <c r="D480" s="2">
        <v>213406.25680535901</v>
      </c>
      <c r="E480" s="2">
        <v>187010.76713558601</v>
      </c>
      <c r="F480" s="2">
        <v>29203.2384161839</v>
      </c>
      <c r="G480" s="2">
        <v>0</v>
      </c>
      <c r="H480" s="2">
        <v>39956.8410825756</v>
      </c>
      <c r="I480" s="2">
        <v>0</v>
      </c>
      <c r="J480" s="2">
        <v>0</v>
      </c>
      <c r="K480" s="2">
        <v>0</v>
      </c>
      <c r="L480" s="2">
        <v>-5.8207660913467401E-11</v>
      </c>
      <c r="M480" s="2">
        <v>0</v>
      </c>
    </row>
    <row r="481" spans="1:13" x14ac:dyDescent="0.3">
      <c r="A481" s="1">
        <v>2039</v>
      </c>
      <c r="B481" s="1">
        <v>9</v>
      </c>
      <c r="C481" s="2">
        <v>465945.43230284599</v>
      </c>
      <c r="D481" s="2">
        <v>213406.25680535901</v>
      </c>
      <c r="E481" s="2">
        <v>187212.03750265899</v>
      </c>
      <c r="F481" s="2">
        <v>24857.668225336001</v>
      </c>
      <c r="G481" s="2">
        <v>0</v>
      </c>
      <c r="H481" s="2">
        <v>40469.469769492003</v>
      </c>
      <c r="I481" s="2">
        <v>0</v>
      </c>
      <c r="J481" s="2">
        <v>0</v>
      </c>
      <c r="K481" s="2">
        <v>0</v>
      </c>
      <c r="L481" s="2">
        <v>-5.8207660913467401E-11</v>
      </c>
      <c r="M481" s="2">
        <v>0</v>
      </c>
    </row>
    <row r="482" spans="1:13" x14ac:dyDescent="0.3">
      <c r="A482" s="1">
        <v>2039</v>
      </c>
      <c r="B482" s="1">
        <v>10</v>
      </c>
      <c r="C482" s="2">
        <v>453239.37073346501</v>
      </c>
      <c r="D482" s="2">
        <v>213406.25680535901</v>
      </c>
      <c r="E482" s="2">
        <v>187449.61532543</v>
      </c>
      <c r="F482" s="2">
        <v>17791.899947639002</v>
      </c>
      <c r="G482" s="2">
        <v>144.16380384555799</v>
      </c>
      <c r="H482" s="2">
        <v>34447.434851191101</v>
      </c>
      <c r="I482" s="2">
        <v>0</v>
      </c>
      <c r="J482" s="2">
        <v>0</v>
      </c>
      <c r="K482" s="2">
        <v>0</v>
      </c>
      <c r="L482" s="2">
        <v>5.8207660913467401E-11</v>
      </c>
      <c r="M482" s="2">
        <v>0</v>
      </c>
    </row>
    <row r="483" spans="1:13" x14ac:dyDescent="0.3">
      <c r="A483" s="1">
        <v>2039</v>
      </c>
      <c r="B483" s="1">
        <v>11</v>
      </c>
      <c r="C483" s="2">
        <v>433802.33164647699</v>
      </c>
      <c r="D483" s="2">
        <v>213406.25680535901</v>
      </c>
      <c r="E483" s="2">
        <v>187752.20343940399</v>
      </c>
      <c r="F483" s="2">
        <v>6988.04388114222</v>
      </c>
      <c r="G483" s="2">
        <v>1000.04288424181</v>
      </c>
      <c r="H483" s="2">
        <v>24655.784636329099</v>
      </c>
      <c r="I483" s="2">
        <v>0</v>
      </c>
      <c r="J483" s="2">
        <v>0</v>
      </c>
      <c r="K483" s="2">
        <v>0</v>
      </c>
      <c r="L483" s="2">
        <v>-5.8207660913467401E-11</v>
      </c>
      <c r="M483" s="2">
        <v>0</v>
      </c>
    </row>
    <row r="484" spans="1:13" x14ac:dyDescent="0.3">
      <c r="A484" s="1">
        <v>2039</v>
      </c>
      <c r="B484" s="1">
        <v>12</v>
      </c>
      <c r="C484" s="2">
        <v>430319.82415412198</v>
      </c>
      <c r="D484" s="2">
        <v>213406.25680535901</v>
      </c>
      <c r="E484" s="2">
        <v>188071.47336906299</v>
      </c>
      <c r="F484" s="2">
        <v>3813.8413366181398</v>
      </c>
      <c r="G484" s="2">
        <v>3087.25735888894</v>
      </c>
      <c r="H484" s="2">
        <v>9683.9407522367092</v>
      </c>
      <c r="I484" s="2">
        <v>0</v>
      </c>
      <c r="J484" s="2">
        <v>0</v>
      </c>
      <c r="K484" s="2">
        <v>12257.0545319552</v>
      </c>
      <c r="L484" s="2">
        <v>1.7462298274040199E-10</v>
      </c>
      <c r="M484" s="2">
        <v>0</v>
      </c>
    </row>
    <row r="485" spans="1:13" x14ac:dyDescent="0.3">
      <c r="A485" s="1">
        <v>2040</v>
      </c>
      <c r="B485" s="1">
        <v>1</v>
      </c>
      <c r="C485" s="2">
        <v>414225.30633486703</v>
      </c>
      <c r="D485" s="2">
        <v>213406.25680535901</v>
      </c>
      <c r="E485" s="2">
        <v>188388.16772466601</v>
      </c>
      <c r="F485" s="2">
        <v>2335.9441491338598</v>
      </c>
      <c r="G485" s="2">
        <v>4809.7657005193696</v>
      </c>
      <c r="H485" s="2">
        <v>5285.17195518878</v>
      </c>
      <c r="I485" s="2">
        <v>0</v>
      </c>
      <c r="J485" s="2">
        <v>0</v>
      </c>
      <c r="K485" s="2">
        <v>0</v>
      </c>
      <c r="L485" s="2">
        <v>-5.8207660913467401E-11</v>
      </c>
      <c r="M485" s="2">
        <v>0</v>
      </c>
    </row>
    <row r="486" spans="1:13" x14ac:dyDescent="0.3">
      <c r="A486" s="1">
        <v>2040</v>
      </c>
      <c r="B486" s="1">
        <v>2</v>
      </c>
      <c r="C486" s="2">
        <v>411406.71572802501</v>
      </c>
      <c r="D486" s="2">
        <v>213406.25680535901</v>
      </c>
      <c r="E486" s="2">
        <v>188660.37849532301</v>
      </c>
      <c r="F486" s="2">
        <v>3134.7267255913798</v>
      </c>
      <c r="G486" s="2">
        <v>2968.2325380175998</v>
      </c>
      <c r="H486" s="2">
        <v>3237.1211637338502</v>
      </c>
      <c r="I486" s="2">
        <v>0</v>
      </c>
      <c r="J486" s="2">
        <v>0</v>
      </c>
      <c r="K486" s="2">
        <v>0</v>
      </c>
      <c r="L486" s="2">
        <v>0</v>
      </c>
      <c r="M486" s="2">
        <v>0</v>
      </c>
    </row>
    <row r="487" spans="1:13" x14ac:dyDescent="0.3">
      <c r="A487" s="1">
        <v>2040</v>
      </c>
      <c r="B487" s="1">
        <v>3</v>
      </c>
      <c r="C487" s="2">
        <v>414162.06395156198</v>
      </c>
      <c r="D487" s="2">
        <v>213406.25680535901</v>
      </c>
      <c r="E487" s="2">
        <v>188882.64932371399</v>
      </c>
      <c r="F487" s="2">
        <v>5777.2588381145297</v>
      </c>
      <c r="G487" s="2">
        <v>1751.8352661997701</v>
      </c>
      <c r="H487" s="2">
        <v>4344.0637181743195</v>
      </c>
      <c r="I487" s="2">
        <v>0</v>
      </c>
      <c r="J487" s="2">
        <v>0</v>
      </c>
      <c r="K487" s="2">
        <v>0</v>
      </c>
      <c r="L487" s="2">
        <v>5.8207660913467401E-11</v>
      </c>
      <c r="M487" s="2">
        <v>0</v>
      </c>
    </row>
    <row r="488" spans="1:13" x14ac:dyDescent="0.3">
      <c r="A488" s="1">
        <v>2040</v>
      </c>
      <c r="B488" s="1">
        <v>4</v>
      </c>
      <c r="C488" s="2">
        <v>421131.19678924099</v>
      </c>
      <c r="D488" s="2">
        <v>213406.25680535901</v>
      </c>
      <c r="E488" s="2">
        <v>189103.90598151501</v>
      </c>
      <c r="F488" s="2">
        <v>10200.9965933854</v>
      </c>
      <c r="G488" s="2">
        <v>413.98689610276301</v>
      </c>
      <c r="H488" s="2">
        <v>8006.0505128786399</v>
      </c>
      <c r="I488" s="2">
        <v>0</v>
      </c>
      <c r="J488" s="2">
        <v>0</v>
      </c>
      <c r="K488" s="2">
        <v>0</v>
      </c>
      <c r="L488" s="2">
        <v>0</v>
      </c>
      <c r="M488" s="2">
        <v>0</v>
      </c>
    </row>
    <row r="489" spans="1:13" x14ac:dyDescent="0.3">
      <c r="A489" s="1">
        <v>2040</v>
      </c>
      <c r="B489" s="1">
        <v>5</v>
      </c>
      <c r="C489" s="2">
        <v>435555.05115774798</v>
      </c>
      <c r="D489" s="2">
        <v>213406.25680535901</v>
      </c>
      <c r="E489" s="2">
        <v>189315.56961862801</v>
      </c>
      <c r="F489" s="2">
        <v>18649.634620856199</v>
      </c>
      <c r="G489" s="2">
        <v>47.181082804303401</v>
      </c>
      <c r="H489" s="2">
        <v>14136.4090300998</v>
      </c>
      <c r="I489" s="2">
        <v>0</v>
      </c>
      <c r="J489" s="2">
        <v>0</v>
      </c>
      <c r="K489" s="2">
        <v>0</v>
      </c>
      <c r="L489" s="2">
        <v>0</v>
      </c>
      <c r="M489" s="2">
        <v>0</v>
      </c>
    </row>
    <row r="490" spans="1:13" x14ac:dyDescent="0.3">
      <c r="A490" s="1">
        <v>2040</v>
      </c>
      <c r="B490" s="1">
        <v>6</v>
      </c>
      <c r="C490" s="2">
        <v>453080.89054326201</v>
      </c>
      <c r="D490" s="2">
        <v>213406.25680535901</v>
      </c>
      <c r="E490" s="2">
        <v>189528.35721762301</v>
      </c>
      <c r="F490" s="2">
        <v>24301.854276939201</v>
      </c>
      <c r="G490" s="2">
        <v>0</v>
      </c>
      <c r="H490" s="2">
        <v>25844.422243340799</v>
      </c>
      <c r="I490" s="2">
        <v>0</v>
      </c>
      <c r="J490" s="2">
        <v>0</v>
      </c>
      <c r="K490" s="2">
        <v>0</v>
      </c>
      <c r="L490" s="2">
        <v>-1.16415321826935E-10</v>
      </c>
      <c r="M490" s="2">
        <v>0</v>
      </c>
    </row>
    <row r="491" spans="1:13" x14ac:dyDescent="0.3">
      <c r="A491" s="1">
        <v>2040</v>
      </c>
      <c r="B491" s="1">
        <v>7</v>
      </c>
      <c r="C491" s="2">
        <v>465637.67839599802</v>
      </c>
      <c r="D491" s="2">
        <v>213406.25680535901</v>
      </c>
      <c r="E491" s="2">
        <v>189720.906899808</v>
      </c>
      <c r="F491" s="2">
        <v>28833.319614473399</v>
      </c>
      <c r="G491" s="2">
        <v>0</v>
      </c>
      <c r="H491" s="2">
        <v>33677.195076356998</v>
      </c>
      <c r="I491" s="2">
        <v>0</v>
      </c>
      <c r="J491" s="2">
        <v>0</v>
      </c>
      <c r="K491" s="2">
        <v>0</v>
      </c>
      <c r="L491" s="2">
        <v>-5.8207660913467401E-11</v>
      </c>
      <c r="M491" s="2">
        <v>0</v>
      </c>
    </row>
    <row r="492" spans="1:13" x14ac:dyDescent="0.3">
      <c r="A492" s="1">
        <v>2040</v>
      </c>
      <c r="B492" s="1">
        <v>8</v>
      </c>
      <c r="C492" s="2">
        <v>472472.51227143599</v>
      </c>
      <c r="D492" s="2">
        <v>213406.25680535901</v>
      </c>
      <c r="E492" s="2">
        <v>189906.17596731699</v>
      </c>
      <c r="F492" s="2">
        <v>29203.2384161839</v>
      </c>
      <c r="G492" s="2">
        <v>0</v>
      </c>
      <c r="H492" s="2">
        <v>39956.8410825756</v>
      </c>
      <c r="I492" s="2">
        <v>0</v>
      </c>
      <c r="J492" s="2">
        <v>0</v>
      </c>
      <c r="K492" s="2">
        <v>0</v>
      </c>
      <c r="L492" s="2">
        <v>-5.8207660913467401E-11</v>
      </c>
      <c r="M492" s="2">
        <v>0</v>
      </c>
    </row>
    <row r="493" spans="1:13" x14ac:dyDescent="0.3">
      <c r="A493" s="1">
        <v>2040</v>
      </c>
      <c r="B493" s="1">
        <v>9</v>
      </c>
      <c r="C493" s="2">
        <v>468843.15529708797</v>
      </c>
      <c r="D493" s="2">
        <v>213406.25680535901</v>
      </c>
      <c r="E493" s="2">
        <v>190109.760496901</v>
      </c>
      <c r="F493" s="2">
        <v>24857.668225336001</v>
      </c>
      <c r="G493" s="2">
        <v>0</v>
      </c>
      <c r="H493" s="2">
        <v>40469.469769492003</v>
      </c>
      <c r="I493" s="2">
        <v>0</v>
      </c>
      <c r="J493" s="2">
        <v>0</v>
      </c>
      <c r="K493" s="2">
        <v>0</v>
      </c>
      <c r="L493" s="2">
        <v>0</v>
      </c>
      <c r="M493" s="2">
        <v>0</v>
      </c>
    </row>
    <row r="494" spans="1:13" x14ac:dyDescent="0.3">
      <c r="A494" s="1">
        <v>2040</v>
      </c>
      <c r="B494" s="1">
        <v>10</v>
      </c>
      <c r="C494" s="2">
        <v>456152.00475760503</v>
      </c>
      <c r="D494" s="2">
        <v>213406.25680535901</v>
      </c>
      <c r="E494" s="2">
        <v>190362.24934956999</v>
      </c>
      <c r="F494" s="2">
        <v>17791.899947639002</v>
      </c>
      <c r="G494" s="2">
        <v>144.16380384555799</v>
      </c>
      <c r="H494" s="2">
        <v>34447.434851191101</v>
      </c>
      <c r="I494" s="2">
        <v>0</v>
      </c>
      <c r="J494" s="2">
        <v>0</v>
      </c>
      <c r="K494" s="2">
        <v>0</v>
      </c>
      <c r="L494" s="2">
        <v>-5.8207660913467401E-11</v>
      </c>
      <c r="M494" s="2">
        <v>0</v>
      </c>
    </row>
    <row r="495" spans="1:13" ht="15" x14ac:dyDescent="0.25">
      <c r="A495" s="1">
        <v>2040</v>
      </c>
      <c r="B495" s="1">
        <v>11</v>
      </c>
      <c r="C495" s="2">
        <v>436752.27469268802</v>
      </c>
      <c r="D495" s="2">
        <v>213406.25680535901</v>
      </c>
      <c r="E495" s="2">
        <v>190702.14648561599</v>
      </c>
      <c r="F495" s="2">
        <v>6988.04388114222</v>
      </c>
      <c r="G495" s="2">
        <v>1000.04288424181</v>
      </c>
      <c r="H495" s="2">
        <v>24655.784636329099</v>
      </c>
      <c r="I495" s="2">
        <v>0</v>
      </c>
      <c r="J495" s="2">
        <v>0</v>
      </c>
      <c r="K495" s="2">
        <v>0</v>
      </c>
      <c r="L495" s="2">
        <v>-5.8207660913467401E-11</v>
      </c>
      <c r="M495" s="2">
        <v>0</v>
      </c>
    </row>
    <row r="496" spans="1:13" ht="15" x14ac:dyDescent="0.25">
      <c r="A496" s="1">
        <v>2040</v>
      </c>
      <c r="B496" s="1">
        <v>12</v>
      </c>
      <c r="C496" s="2">
        <v>433310.92462734802</v>
      </c>
      <c r="D496" s="2">
        <v>213406.25680535901</v>
      </c>
      <c r="E496" s="2">
        <v>191062.57384229</v>
      </c>
      <c r="F496" s="2">
        <v>3813.8413366181398</v>
      </c>
      <c r="G496" s="2">
        <v>3087.25735888894</v>
      </c>
      <c r="H496" s="2">
        <v>9683.9407522367092</v>
      </c>
      <c r="I496" s="2">
        <v>0</v>
      </c>
      <c r="J496" s="2">
        <v>0</v>
      </c>
      <c r="K496" s="2">
        <v>12257.0545319552</v>
      </c>
      <c r="L496" s="2">
        <v>1.16415321826935E-10</v>
      </c>
      <c r="M496" s="2">
        <v>0</v>
      </c>
    </row>
    <row r="497" spans="1:13" x14ac:dyDescent="0.3">
      <c r="A497" s="1"/>
      <c r="B497" s="1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6"/>
  <sheetViews>
    <sheetView workbookViewId="0">
      <selection activeCell="A2" sqref="A2"/>
    </sheetView>
  </sheetViews>
  <sheetFormatPr defaultRowHeight="14.4" x14ac:dyDescent="0.3"/>
  <cols>
    <col min="1" max="1" width="11.44140625" customWidth="1"/>
    <col min="2" max="2" width="6.88671875" bestFit="1" customWidth="1"/>
    <col min="3" max="6" width="11.109375" bestFit="1" customWidth="1"/>
    <col min="7" max="7" width="10.109375" bestFit="1" customWidth="1"/>
  </cols>
  <sheetData>
    <row r="1" spans="1:7" s="17" customFormat="1" x14ac:dyDescent="0.3">
      <c r="A1" s="17" t="s">
        <v>88</v>
      </c>
    </row>
    <row r="2" spans="1:7" s="17" customFormat="1" x14ac:dyDescent="0.3">
      <c r="A2" s="17" t="s">
        <v>80</v>
      </c>
    </row>
    <row r="3" spans="1:7" s="17" customFormat="1" x14ac:dyDescent="0.3"/>
    <row r="4" spans="1:7" x14ac:dyDescent="0.3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</row>
    <row r="5" spans="1:7" x14ac:dyDescent="0.3">
      <c r="A5" s="1">
        <v>2000</v>
      </c>
      <c r="B5" s="1">
        <v>1</v>
      </c>
      <c r="C5" s="2">
        <v>341930.19857357402</v>
      </c>
      <c r="D5" s="2">
        <v>327475.86632164998</v>
      </c>
      <c r="E5" s="2">
        <v>349176.81561636401</v>
      </c>
      <c r="F5" s="2">
        <v>305774.91702693602</v>
      </c>
      <c r="G5" s="2">
        <v>10990.4427110081</v>
      </c>
    </row>
    <row r="6" spans="1:7" x14ac:dyDescent="0.3">
      <c r="A6" s="1">
        <v>2000</v>
      </c>
      <c r="B6" s="1">
        <v>2</v>
      </c>
      <c r="C6" s="2">
        <v>325745.09876079601</v>
      </c>
      <c r="D6" s="2">
        <v>330274.755525571</v>
      </c>
      <c r="E6" s="2">
        <v>351893.39918488602</v>
      </c>
      <c r="F6" s="2">
        <v>308656.11186625698</v>
      </c>
      <c r="G6" s="2">
        <v>10948.759033563299</v>
      </c>
    </row>
    <row r="7" spans="1:7" x14ac:dyDescent="0.3">
      <c r="A7" s="1">
        <v>2000</v>
      </c>
      <c r="B7" s="1">
        <v>3</v>
      </c>
      <c r="C7" s="2">
        <v>332894.17029257299</v>
      </c>
      <c r="D7" s="2">
        <v>325334.30881175498</v>
      </c>
      <c r="E7" s="2">
        <v>347054.80767007999</v>
      </c>
      <c r="F7" s="2">
        <v>303613.80995342898</v>
      </c>
      <c r="G7" s="2">
        <v>11000.343584743099</v>
      </c>
    </row>
    <row r="8" spans="1:7" x14ac:dyDescent="0.3">
      <c r="A8" s="1">
        <v>2000</v>
      </c>
      <c r="B8" s="1">
        <v>4</v>
      </c>
      <c r="C8" s="2">
        <v>332425.86873597599</v>
      </c>
      <c r="D8" s="2">
        <v>337526.417441684</v>
      </c>
      <c r="E8" s="2">
        <v>359130.23230998701</v>
      </c>
      <c r="F8" s="2">
        <v>315922.60257338098</v>
      </c>
      <c r="G8" s="2">
        <v>10941.248994445999</v>
      </c>
    </row>
    <row r="9" spans="1:7" x14ac:dyDescent="0.3">
      <c r="A9" s="1">
        <v>2000</v>
      </c>
      <c r="B9" s="1">
        <v>5</v>
      </c>
      <c r="C9" s="2">
        <v>342628.31142643798</v>
      </c>
      <c r="D9" s="2">
        <v>345711.09127109498</v>
      </c>
      <c r="E9" s="2">
        <v>367325.802386984</v>
      </c>
      <c r="F9" s="2">
        <v>324096.38015520602</v>
      </c>
      <c r="G9" s="2">
        <v>10946.7673974996</v>
      </c>
    </row>
    <row r="10" spans="1:7" x14ac:dyDescent="0.3">
      <c r="A10" s="1">
        <v>2000</v>
      </c>
      <c r="B10" s="1">
        <v>6</v>
      </c>
      <c r="C10" s="2">
        <v>371746.92016338703</v>
      </c>
      <c r="D10" s="2">
        <v>364909.29691987199</v>
      </c>
      <c r="E10" s="2">
        <v>386472.26961628598</v>
      </c>
      <c r="F10" s="2">
        <v>343346.32422345801</v>
      </c>
      <c r="G10" s="2">
        <v>10920.5644822504</v>
      </c>
    </row>
    <row r="11" spans="1:7" x14ac:dyDescent="0.3">
      <c r="A11" s="1">
        <v>2000</v>
      </c>
      <c r="B11" s="1">
        <v>7</v>
      </c>
      <c r="C11" s="2">
        <v>380663.90504232602</v>
      </c>
      <c r="D11" s="2">
        <v>379591.800016906</v>
      </c>
      <c r="E11" s="2">
        <v>401135.12183507398</v>
      </c>
      <c r="F11" s="2">
        <v>358048.47819873801</v>
      </c>
      <c r="G11" s="2">
        <v>10910.6122977329</v>
      </c>
    </row>
    <row r="12" spans="1:7" x14ac:dyDescent="0.3">
      <c r="A12" s="1">
        <v>2000</v>
      </c>
      <c r="B12" s="1">
        <v>8</v>
      </c>
      <c r="C12" s="2">
        <v>390215.29290701897</v>
      </c>
      <c r="D12" s="2">
        <v>382472.36000473902</v>
      </c>
      <c r="E12" s="2">
        <v>404047.67197191902</v>
      </c>
      <c r="F12" s="2">
        <v>360897.04803756002</v>
      </c>
      <c r="G12" s="2">
        <v>10926.813704190199</v>
      </c>
    </row>
    <row r="13" spans="1:7" x14ac:dyDescent="0.3">
      <c r="A13" s="1">
        <v>2000</v>
      </c>
      <c r="B13" s="1">
        <v>9</v>
      </c>
      <c r="C13" s="2">
        <v>397847.38760542701</v>
      </c>
      <c r="D13" s="2">
        <v>385627.50971384201</v>
      </c>
      <c r="E13" s="2">
        <v>407197.46196644002</v>
      </c>
      <c r="F13" s="2">
        <v>364057.557461244</v>
      </c>
      <c r="G13" s="2">
        <v>10924.0992774959</v>
      </c>
    </row>
    <row r="14" spans="1:7" x14ac:dyDescent="0.3">
      <c r="A14" s="1">
        <v>2000</v>
      </c>
      <c r="B14" s="1">
        <v>10</v>
      </c>
      <c r="C14" s="2">
        <v>366879.25843108498</v>
      </c>
      <c r="D14" s="2">
        <v>371919.31465415499</v>
      </c>
      <c r="E14" s="2">
        <v>393829.39472016302</v>
      </c>
      <c r="F14" s="2">
        <v>350009.23458814702</v>
      </c>
      <c r="G14" s="2">
        <v>11096.356960647599</v>
      </c>
    </row>
    <row r="15" spans="1:7" x14ac:dyDescent="0.3">
      <c r="A15" s="1">
        <v>2000</v>
      </c>
      <c r="B15" s="1">
        <v>11</v>
      </c>
      <c r="C15" s="2">
        <v>350679.47385861602</v>
      </c>
      <c r="D15" s="2">
        <v>342592.847591803</v>
      </c>
      <c r="E15" s="2">
        <v>364150.86536732799</v>
      </c>
      <c r="F15" s="2">
        <v>321034.82981627801</v>
      </c>
      <c r="G15" s="2">
        <v>10918.055063264699</v>
      </c>
    </row>
    <row r="16" spans="1:7" x14ac:dyDescent="0.3">
      <c r="A16" s="1">
        <v>2000</v>
      </c>
      <c r="B16" s="1">
        <v>12</v>
      </c>
      <c r="C16" s="2">
        <v>352579.82888482598</v>
      </c>
      <c r="D16" s="2">
        <v>348362.25336712901</v>
      </c>
      <c r="E16" s="2">
        <v>370363.91175927001</v>
      </c>
      <c r="F16" s="2">
        <v>326360.59497498802</v>
      </c>
      <c r="G16" s="2">
        <v>11142.736791007501</v>
      </c>
    </row>
    <row r="17" spans="1:7" x14ac:dyDescent="0.3">
      <c r="A17" s="1">
        <v>2001</v>
      </c>
      <c r="B17" s="1">
        <v>1</v>
      </c>
      <c r="C17" s="2">
        <v>338627.13626453502</v>
      </c>
      <c r="D17" s="2">
        <v>336849.35731003102</v>
      </c>
      <c r="E17" s="2">
        <v>359923.21380778297</v>
      </c>
      <c r="F17" s="2">
        <v>313775.50081227999</v>
      </c>
      <c r="G17" s="2">
        <v>11685.751370440399</v>
      </c>
    </row>
    <row r="18" spans="1:7" x14ac:dyDescent="0.3">
      <c r="A18" s="1">
        <v>2001</v>
      </c>
      <c r="B18" s="1">
        <v>2</v>
      </c>
      <c r="C18" s="2">
        <v>325474.54759319598</v>
      </c>
      <c r="D18" s="2">
        <v>327269.66816245503</v>
      </c>
      <c r="E18" s="2">
        <v>348806.58330395498</v>
      </c>
      <c r="F18" s="2">
        <v>305732.75302095403</v>
      </c>
      <c r="G18" s="2">
        <v>10907.3676372382</v>
      </c>
    </row>
    <row r="19" spans="1:7" x14ac:dyDescent="0.3">
      <c r="A19" s="1">
        <v>2001</v>
      </c>
      <c r="B19" s="1">
        <v>3</v>
      </c>
      <c r="C19" s="2">
        <v>333145.67122302199</v>
      </c>
      <c r="D19" s="2">
        <v>332948.92307484098</v>
      </c>
      <c r="E19" s="2">
        <v>354398.25121634803</v>
      </c>
      <c r="F19" s="2">
        <v>311499.59493333398</v>
      </c>
      <c r="G19" s="2">
        <v>10863.0092134388</v>
      </c>
    </row>
    <row r="20" spans="1:7" x14ac:dyDescent="0.3">
      <c r="A20" s="1">
        <v>2001</v>
      </c>
      <c r="B20" s="1">
        <v>4</v>
      </c>
      <c r="C20" s="2">
        <v>329408.59017569001</v>
      </c>
      <c r="D20" s="2">
        <v>338966.91083353403</v>
      </c>
      <c r="E20" s="2">
        <v>360448.263032888</v>
      </c>
      <c r="F20" s="2">
        <v>317485.55863417999</v>
      </c>
      <c r="G20" s="2">
        <v>10879.2277930208</v>
      </c>
    </row>
    <row r="21" spans="1:7" x14ac:dyDescent="0.3">
      <c r="A21" s="1">
        <v>2001</v>
      </c>
      <c r="B21" s="1">
        <v>5</v>
      </c>
      <c r="C21" s="2">
        <v>332376.911639461</v>
      </c>
      <c r="D21" s="2">
        <v>342651.48701906099</v>
      </c>
      <c r="E21" s="2">
        <v>364098.76369906502</v>
      </c>
      <c r="F21" s="2">
        <v>321204.21033905802</v>
      </c>
      <c r="G21" s="2">
        <v>10861.970251049601</v>
      </c>
    </row>
    <row r="22" spans="1:7" x14ac:dyDescent="0.3">
      <c r="A22" s="1">
        <v>2001</v>
      </c>
      <c r="B22" s="1">
        <v>6</v>
      </c>
      <c r="C22" s="2">
        <v>364700.78837452101</v>
      </c>
      <c r="D22" s="2">
        <v>356744.13557346299</v>
      </c>
      <c r="E22" s="2">
        <v>378378.62340582698</v>
      </c>
      <c r="F22" s="2">
        <v>335109.647741099</v>
      </c>
      <c r="G22" s="2">
        <v>10956.7833127705</v>
      </c>
    </row>
    <row r="23" spans="1:7" x14ac:dyDescent="0.3">
      <c r="A23" s="1">
        <v>2001</v>
      </c>
      <c r="B23" s="1">
        <v>7</v>
      </c>
      <c r="C23" s="2">
        <v>374072.723529412</v>
      </c>
      <c r="D23" s="2">
        <v>378433.25659324997</v>
      </c>
      <c r="E23" s="2">
        <v>399883.32913629699</v>
      </c>
      <c r="F23" s="2">
        <v>356983.18405020202</v>
      </c>
      <c r="G23" s="2">
        <v>10863.386215494</v>
      </c>
    </row>
    <row r="24" spans="1:7" x14ac:dyDescent="0.3">
      <c r="A24" s="1">
        <v>2001</v>
      </c>
      <c r="B24" s="1">
        <v>8</v>
      </c>
      <c r="C24" s="2">
        <v>366952.69907248399</v>
      </c>
      <c r="D24" s="2">
        <v>379723.83866250899</v>
      </c>
      <c r="E24" s="2">
        <v>401290.45699455502</v>
      </c>
      <c r="F24" s="2">
        <v>358157.22033046302</v>
      </c>
      <c r="G24" s="2">
        <v>10922.410813902499</v>
      </c>
    </row>
    <row r="25" spans="1:7" x14ac:dyDescent="0.3">
      <c r="A25" s="1">
        <v>2001</v>
      </c>
      <c r="B25" s="1">
        <v>9</v>
      </c>
      <c r="C25" s="2">
        <v>378850.97232661402</v>
      </c>
      <c r="D25" s="2">
        <v>377458.085230859</v>
      </c>
      <c r="E25" s="2">
        <v>399054.85851175297</v>
      </c>
      <c r="F25" s="2">
        <v>355861.31194996601</v>
      </c>
      <c r="G25" s="2">
        <v>10937.682783495</v>
      </c>
    </row>
    <row r="26" spans="1:7" x14ac:dyDescent="0.3">
      <c r="A26" s="1">
        <v>2001</v>
      </c>
      <c r="B26" s="1">
        <v>10</v>
      </c>
      <c r="C26" s="2">
        <v>362712.15614275902</v>
      </c>
      <c r="D26" s="2">
        <v>365773.78783146199</v>
      </c>
      <c r="E26" s="2">
        <v>387312.58656877599</v>
      </c>
      <c r="F26" s="2">
        <v>344234.98909414798</v>
      </c>
      <c r="G26" s="2">
        <v>10908.321584072301</v>
      </c>
    </row>
    <row r="27" spans="1:7" x14ac:dyDescent="0.3">
      <c r="A27" s="1">
        <v>2001</v>
      </c>
      <c r="B27" s="1">
        <v>11</v>
      </c>
      <c r="C27" s="2">
        <v>344747.01541623799</v>
      </c>
      <c r="D27" s="2">
        <v>345806.50347349403</v>
      </c>
      <c r="E27" s="2">
        <v>367526.62165741401</v>
      </c>
      <c r="F27" s="2">
        <v>324086.38528957398</v>
      </c>
      <c r="G27" s="2">
        <v>11000.1507922442</v>
      </c>
    </row>
    <row r="28" spans="1:7" x14ac:dyDescent="0.3">
      <c r="A28" s="1">
        <v>2001</v>
      </c>
      <c r="B28" s="1">
        <v>12</v>
      </c>
      <c r="C28" s="2">
        <v>362395.193216855</v>
      </c>
      <c r="D28" s="2">
        <v>347067.30866557598</v>
      </c>
      <c r="E28" s="2">
        <v>369051.158048474</v>
      </c>
      <c r="F28" s="2">
        <v>325083.45928267803</v>
      </c>
      <c r="G28" s="2">
        <v>11133.717420786799</v>
      </c>
    </row>
    <row r="29" spans="1:7" x14ac:dyDescent="0.3">
      <c r="A29" s="1">
        <v>2002</v>
      </c>
      <c r="B29" s="1">
        <v>1</v>
      </c>
      <c r="C29" s="2">
        <v>351080.94897260302</v>
      </c>
      <c r="D29" s="2">
        <v>339602.72254361497</v>
      </c>
      <c r="E29" s="2">
        <v>361110.61519710399</v>
      </c>
      <c r="F29" s="2">
        <v>318094.82989012502</v>
      </c>
      <c r="G29" s="2">
        <v>10892.6692022762</v>
      </c>
    </row>
    <row r="30" spans="1:7" x14ac:dyDescent="0.3">
      <c r="A30" s="1">
        <v>2002</v>
      </c>
      <c r="B30" s="1">
        <v>2</v>
      </c>
      <c r="C30" s="2">
        <v>337833.66643859103</v>
      </c>
      <c r="D30" s="2">
        <v>331757.52752578299</v>
      </c>
      <c r="E30" s="2">
        <v>353272.561965545</v>
      </c>
      <c r="F30" s="2">
        <v>310242.49308602</v>
      </c>
      <c r="G30" s="2">
        <v>10896.2861589274</v>
      </c>
    </row>
    <row r="31" spans="1:7" x14ac:dyDescent="0.3">
      <c r="A31" s="1">
        <v>2002</v>
      </c>
      <c r="B31" s="1">
        <v>3</v>
      </c>
      <c r="C31" s="2">
        <v>321130.99245024001</v>
      </c>
      <c r="D31" s="2">
        <v>334058.56445011101</v>
      </c>
      <c r="E31" s="2">
        <v>355533.41172053001</v>
      </c>
      <c r="F31" s="2">
        <v>312583.717179692</v>
      </c>
      <c r="G31" s="2">
        <v>10875.933372678899</v>
      </c>
    </row>
    <row r="32" spans="1:7" x14ac:dyDescent="0.3">
      <c r="A32" s="1">
        <v>2002</v>
      </c>
      <c r="B32" s="1">
        <v>4</v>
      </c>
      <c r="C32" s="2">
        <v>339559.05635245901</v>
      </c>
      <c r="D32" s="2">
        <v>339145.28635933402</v>
      </c>
      <c r="E32" s="2">
        <v>360622.78441353299</v>
      </c>
      <c r="F32" s="2">
        <v>317667.78830513498</v>
      </c>
      <c r="G32" s="2">
        <v>10877.275861750401</v>
      </c>
    </row>
    <row r="33" spans="1:7" x14ac:dyDescent="0.3">
      <c r="A33" s="1">
        <v>2002</v>
      </c>
      <c r="B33" s="1">
        <v>5</v>
      </c>
      <c r="C33" s="2">
        <v>355401.54742547398</v>
      </c>
      <c r="D33" s="2">
        <v>357759.58087345801</v>
      </c>
      <c r="E33" s="2">
        <v>379180.86207112903</v>
      </c>
      <c r="F33" s="2">
        <v>336338.29967578599</v>
      </c>
      <c r="G33" s="2">
        <v>10848.804842687099</v>
      </c>
    </row>
    <row r="34" spans="1:7" x14ac:dyDescent="0.3">
      <c r="A34" s="1">
        <v>2002</v>
      </c>
      <c r="B34" s="1">
        <v>6</v>
      </c>
      <c r="C34" s="2">
        <v>375184.57957244699</v>
      </c>
      <c r="D34" s="2">
        <v>366303.25162460702</v>
      </c>
      <c r="E34" s="2">
        <v>387687.129789097</v>
      </c>
      <c r="F34" s="2">
        <v>344919.37346011703</v>
      </c>
      <c r="G34" s="2">
        <v>10829.862081805401</v>
      </c>
    </row>
    <row r="35" spans="1:7" x14ac:dyDescent="0.3">
      <c r="A35" s="1">
        <v>2002</v>
      </c>
      <c r="B35" s="1">
        <v>7</v>
      </c>
      <c r="C35" s="2">
        <v>371178.37773293001</v>
      </c>
      <c r="D35" s="2">
        <v>375684.69305101002</v>
      </c>
      <c r="E35" s="2">
        <v>397141.09255930502</v>
      </c>
      <c r="F35" s="2">
        <v>354228.29354271397</v>
      </c>
      <c r="G35" s="2">
        <v>10866.590506152201</v>
      </c>
    </row>
    <row r="36" spans="1:7" x14ac:dyDescent="0.3">
      <c r="A36" s="1">
        <v>2002</v>
      </c>
      <c r="B36" s="1">
        <v>8</v>
      </c>
      <c r="C36" s="2">
        <v>375272.36986301403</v>
      </c>
      <c r="D36" s="2">
        <v>381480.41674969101</v>
      </c>
      <c r="E36" s="2">
        <v>403003.47521941899</v>
      </c>
      <c r="F36" s="2">
        <v>359957.35827996198</v>
      </c>
      <c r="G36" s="2">
        <v>10900.3499277724</v>
      </c>
    </row>
    <row r="37" spans="1:7" x14ac:dyDescent="0.3">
      <c r="A37" s="1">
        <v>2002</v>
      </c>
      <c r="B37" s="1">
        <v>9</v>
      </c>
      <c r="C37" s="2">
        <v>392073.03156146198</v>
      </c>
      <c r="D37" s="2">
        <v>385507.97196033603</v>
      </c>
      <c r="E37" s="2">
        <v>407047.49553247</v>
      </c>
      <c r="F37" s="2">
        <v>363968.44838820101</v>
      </c>
      <c r="G37" s="2">
        <v>10908.6886765647</v>
      </c>
    </row>
    <row r="38" spans="1:7" x14ac:dyDescent="0.3">
      <c r="A38" s="1">
        <v>2002</v>
      </c>
      <c r="B38" s="1">
        <v>10</v>
      </c>
      <c r="C38" s="2">
        <v>383835.53703703702</v>
      </c>
      <c r="D38" s="2">
        <v>382505.07432361302</v>
      </c>
      <c r="E38" s="2">
        <v>404062.10190569202</v>
      </c>
      <c r="F38" s="2">
        <v>360948.04674153402</v>
      </c>
      <c r="G38" s="2">
        <v>10917.553579933699</v>
      </c>
    </row>
    <row r="39" spans="1:7" x14ac:dyDescent="0.3">
      <c r="A39" s="1">
        <v>2002</v>
      </c>
      <c r="B39" s="1">
        <v>11</v>
      </c>
      <c r="C39" s="2">
        <v>363693.06871489901</v>
      </c>
      <c r="D39" s="2">
        <v>360470.03279213601</v>
      </c>
      <c r="E39" s="2">
        <v>382176.62162620301</v>
      </c>
      <c r="F39" s="2">
        <v>338763.44395807001</v>
      </c>
      <c r="G39" s="2">
        <v>10993.298854918199</v>
      </c>
    </row>
    <row r="40" spans="1:7" x14ac:dyDescent="0.3">
      <c r="A40" s="1">
        <v>2002</v>
      </c>
      <c r="B40" s="1">
        <v>12</v>
      </c>
      <c r="C40" s="2">
        <v>350003.08724171901</v>
      </c>
      <c r="D40" s="2">
        <v>351747.25120731298</v>
      </c>
      <c r="E40" s="2">
        <v>373827.0740958</v>
      </c>
      <c r="F40" s="2">
        <v>329667.42831882602</v>
      </c>
      <c r="G40" s="2">
        <v>11182.3231891628</v>
      </c>
    </row>
    <row r="41" spans="1:7" x14ac:dyDescent="0.3">
      <c r="A41" s="1">
        <v>2003</v>
      </c>
      <c r="B41" s="1">
        <v>1</v>
      </c>
      <c r="C41" s="2">
        <v>335834.46307843801</v>
      </c>
      <c r="D41" s="2">
        <v>332401.41999640799</v>
      </c>
      <c r="E41" s="2">
        <v>354930.442344949</v>
      </c>
      <c r="F41" s="2">
        <v>309872.39764786698</v>
      </c>
      <c r="G41" s="2">
        <v>11409.820192380899</v>
      </c>
    </row>
    <row r="42" spans="1:7" x14ac:dyDescent="0.3">
      <c r="A42" s="1">
        <v>2003</v>
      </c>
      <c r="B42" s="1">
        <v>2</v>
      </c>
      <c r="C42" s="2">
        <v>327446.47581699397</v>
      </c>
      <c r="D42" s="2">
        <v>326892.87894413498</v>
      </c>
      <c r="E42" s="2">
        <v>348434.43163100001</v>
      </c>
      <c r="F42" s="2">
        <v>305351.32625727099</v>
      </c>
      <c r="G42" s="2">
        <v>10909.7163214339</v>
      </c>
    </row>
    <row r="43" spans="1:7" x14ac:dyDescent="0.3">
      <c r="A43" s="1">
        <v>2003</v>
      </c>
      <c r="B43" s="1">
        <v>3</v>
      </c>
      <c r="C43" s="2">
        <v>347516.647727273</v>
      </c>
      <c r="D43" s="2">
        <v>335686.03651854902</v>
      </c>
      <c r="E43" s="2">
        <v>357281.549078201</v>
      </c>
      <c r="F43" s="2">
        <v>314090.52395889699</v>
      </c>
      <c r="G43" s="2">
        <v>10937.0442914</v>
      </c>
    </row>
    <row r="44" spans="1:7" x14ac:dyDescent="0.3">
      <c r="A44" s="1">
        <v>2003</v>
      </c>
      <c r="B44" s="1">
        <v>4</v>
      </c>
      <c r="C44" s="2">
        <v>336558.56600713602</v>
      </c>
      <c r="D44" s="2">
        <v>349628.193710091</v>
      </c>
      <c r="E44" s="2">
        <v>371016.74337631598</v>
      </c>
      <c r="F44" s="2">
        <v>328239.64404386602</v>
      </c>
      <c r="G44" s="2">
        <v>10832.227963200499</v>
      </c>
    </row>
    <row r="45" spans="1:7" x14ac:dyDescent="0.3">
      <c r="A45" s="1">
        <v>2003</v>
      </c>
      <c r="B45" s="1">
        <v>5</v>
      </c>
      <c r="C45" s="2">
        <v>350578.04432222602</v>
      </c>
      <c r="D45" s="2">
        <v>349369.98847159097</v>
      </c>
      <c r="E45" s="2">
        <v>370947.33895609801</v>
      </c>
      <c r="F45" s="2">
        <v>327792.63798708399</v>
      </c>
      <c r="G45" s="2">
        <v>10927.8461110033</v>
      </c>
    </row>
    <row r="46" spans="1:7" x14ac:dyDescent="0.3">
      <c r="A46" s="1">
        <v>2003</v>
      </c>
      <c r="B46" s="1">
        <v>6</v>
      </c>
      <c r="C46" s="2">
        <v>380093.96512754302</v>
      </c>
      <c r="D46" s="2">
        <v>371999.56355737598</v>
      </c>
      <c r="E46" s="2">
        <v>393370.24950356002</v>
      </c>
      <c r="F46" s="2">
        <v>350628.877611192</v>
      </c>
      <c r="G46" s="2">
        <v>10823.180884704099</v>
      </c>
    </row>
    <row r="47" spans="1:7" x14ac:dyDescent="0.3">
      <c r="A47" s="1">
        <v>2003</v>
      </c>
      <c r="B47" s="1">
        <v>7</v>
      </c>
      <c r="C47" s="2">
        <v>364260.88578761602</v>
      </c>
      <c r="D47" s="2">
        <v>383879.71358279203</v>
      </c>
      <c r="E47" s="2">
        <v>405394.59152420599</v>
      </c>
      <c r="F47" s="2">
        <v>362364.83564137801</v>
      </c>
      <c r="G47" s="2">
        <v>10896.206900360699</v>
      </c>
    </row>
    <row r="48" spans="1:7" x14ac:dyDescent="0.3">
      <c r="A48" s="1">
        <v>2003</v>
      </c>
      <c r="B48" s="1">
        <v>8</v>
      </c>
      <c r="C48" s="2">
        <v>386830.97690827498</v>
      </c>
      <c r="D48" s="2">
        <v>381383.210593494</v>
      </c>
      <c r="E48" s="2">
        <v>402847.95489902498</v>
      </c>
      <c r="F48" s="2">
        <v>359918.46628796402</v>
      </c>
      <c r="G48" s="2">
        <v>10870.816727535201</v>
      </c>
    </row>
    <row r="49" spans="1:7" x14ac:dyDescent="0.3">
      <c r="A49" s="1">
        <v>2003</v>
      </c>
      <c r="B49" s="1">
        <v>9</v>
      </c>
      <c r="C49" s="2">
        <v>389374.05001603102</v>
      </c>
      <c r="D49" s="2">
        <v>384552.53114029998</v>
      </c>
      <c r="E49" s="2">
        <v>405923.02103270899</v>
      </c>
      <c r="F49" s="2">
        <v>363182.04124789202</v>
      </c>
      <c r="G49" s="2">
        <v>10823.0815932972</v>
      </c>
    </row>
    <row r="50" spans="1:7" x14ac:dyDescent="0.3">
      <c r="A50" s="1">
        <v>2003</v>
      </c>
      <c r="B50" s="1">
        <v>10</v>
      </c>
      <c r="C50" s="2">
        <v>382927.53547351499</v>
      </c>
      <c r="D50" s="2">
        <v>378732.138232122</v>
      </c>
      <c r="E50" s="2">
        <v>400116.39870489598</v>
      </c>
      <c r="F50" s="2">
        <v>357347.87775934697</v>
      </c>
      <c r="G50" s="2">
        <v>10830.055701782399</v>
      </c>
    </row>
    <row r="51" spans="1:7" x14ac:dyDescent="0.3">
      <c r="A51" s="1">
        <v>2003</v>
      </c>
      <c r="B51" s="1">
        <v>11</v>
      </c>
      <c r="C51" s="2">
        <v>356894.51755233499</v>
      </c>
      <c r="D51" s="2">
        <v>362916.93174708</v>
      </c>
      <c r="E51" s="2">
        <v>384368.48677856498</v>
      </c>
      <c r="F51" s="2">
        <v>341465.37671559397</v>
      </c>
      <c r="G51" s="2">
        <v>10864.137021554599</v>
      </c>
    </row>
    <row r="52" spans="1:7" x14ac:dyDescent="0.3">
      <c r="A52" s="1">
        <v>2003</v>
      </c>
      <c r="B52" s="1">
        <v>12</v>
      </c>
      <c r="C52" s="2">
        <v>368097.86500485602</v>
      </c>
      <c r="D52" s="2">
        <v>355859.15985478897</v>
      </c>
      <c r="E52" s="2">
        <v>377992.435022366</v>
      </c>
      <c r="F52" s="2">
        <v>333725.884687212</v>
      </c>
      <c r="G52" s="2">
        <v>11209.394088372301</v>
      </c>
    </row>
    <row r="53" spans="1:7" x14ac:dyDescent="0.3">
      <c r="A53" s="1">
        <v>2004</v>
      </c>
      <c r="B53" s="1">
        <v>1</v>
      </c>
      <c r="C53" s="2">
        <v>345293.67849080899</v>
      </c>
      <c r="D53" s="2">
        <v>335554.43149788398</v>
      </c>
      <c r="E53" s="2">
        <v>357038.712530997</v>
      </c>
      <c r="F53" s="2">
        <v>314070.15046477201</v>
      </c>
      <c r="G53" s="2">
        <v>10880.7111004648</v>
      </c>
    </row>
    <row r="54" spans="1:7" x14ac:dyDescent="0.3">
      <c r="A54" s="1">
        <v>2004</v>
      </c>
      <c r="B54" s="1">
        <v>2</v>
      </c>
      <c r="C54" s="2">
        <v>336351.63695090398</v>
      </c>
      <c r="D54" s="2">
        <v>334693.70109239599</v>
      </c>
      <c r="E54" s="2">
        <v>356063.94817773002</v>
      </c>
      <c r="F54" s="2">
        <v>313323.45400706201</v>
      </c>
      <c r="G54" s="2">
        <v>10822.958623688501</v>
      </c>
    </row>
    <row r="55" spans="1:7" x14ac:dyDescent="0.3">
      <c r="A55" s="1">
        <v>2004</v>
      </c>
      <c r="B55" s="1">
        <v>3</v>
      </c>
      <c r="C55" s="2">
        <v>338049.255009696</v>
      </c>
      <c r="D55" s="2">
        <v>334513.65467568301</v>
      </c>
      <c r="E55" s="2">
        <v>355878.93881818402</v>
      </c>
      <c r="F55" s="2">
        <v>313148.37053318199</v>
      </c>
      <c r="G55" s="2">
        <v>10820.4451419904</v>
      </c>
    </row>
    <row r="56" spans="1:7" x14ac:dyDescent="0.3">
      <c r="A56" s="1">
        <v>2004</v>
      </c>
      <c r="B56" s="1">
        <v>4</v>
      </c>
      <c r="C56" s="2">
        <v>324422.392061955</v>
      </c>
      <c r="D56" s="2">
        <v>339775.64419086999</v>
      </c>
      <c r="E56" s="2">
        <v>361095.58114979701</v>
      </c>
      <c r="F56" s="2">
        <v>318455.70723194297</v>
      </c>
      <c r="G56" s="2">
        <v>10797.4790672622</v>
      </c>
    </row>
    <row r="57" spans="1:7" x14ac:dyDescent="0.3">
      <c r="A57" s="1">
        <v>2004</v>
      </c>
      <c r="B57" s="1">
        <v>5</v>
      </c>
      <c r="C57" s="2">
        <v>349740.60683209798</v>
      </c>
      <c r="D57" s="2">
        <v>342191.40930289798</v>
      </c>
      <c r="E57" s="2">
        <v>363488.34178524499</v>
      </c>
      <c r="F57" s="2">
        <v>320894.47682055098</v>
      </c>
      <c r="G57" s="2">
        <v>10785.828453341201</v>
      </c>
    </row>
    <row r="58" spans="1:7" x14ac:dyDescent="0.3">
      <c r="A58" s="1">
        <v>2004</v>
      </c>
      <c r="B58" s="1">
        <v>6</v>
      </c>
      <c r="C58" s="2">
        <v>384729.39616613399</v>
      </c>
      <c r="D58" s="2">
        <v>372681.35140473902</v>
      </c>
      <c r="E58" s="2">
        <v>394495.52008032601</v>
      </c>
      <c r="F58" s="2">
        <v>350867.18272915197</v>
      </c>
      <c r="G58" s="2">
        <v>11047.7826504902</v>
      </c>
    </row>
    <row r="59" spans="1:7" x14ac:dyDescent="0.3">
      <c r="A59" s="1">
        <v>2004</v>
      </c>
      <c r="B59" s="1">
        <v>7</v>
      </c>
      <c r="C59" s="2">
        <v>395677.29688493302</v>
      </c>
      <c r="D59" s="2">
        <v>396810.11963198701</v>
      </c>
      <c r="E59" s="2">
        <v>418191.30691354</v>
      </c>
      <c r="F59" s="2">
        <v>375428.93235043401</v>
      </c>
      <c r="G59" s="2">
        <v>10828.4992845213</v>
      </c>
    </row>
    <row r="60" spans="1:7" x14ac:dyDescent="0.3">
      <c r="A60" s="1">
        <v>2004</v>
      </c>
      <c r="B60" s="1">
        <v>8</v>
      </c>
      <c r="C60" s="2">
        <v>376911.86111989903</v>
      </c>
      <c r="D60" s="2">
        <v>390836.76429740002</v>
      </c>
      <c r="E60" s="2">
        <v>412186.66491284402</v>
      </c>
      <c r="F60" s="2">
        <v>369486.86368195701</v>
      </c>
      <c r="G60" s="2">
        <v>10812.654156880801</v>
      </c>
    </row>
    <row r="61" spans="1:7" x14ac:dyDescent="0.3">
      <c r="A61" s="1">
        <v>2004</v>
      </c>
      <c r="B61" s="1">
        <v>9</v>
      </c>
      <c r="C61" s="2">
        <v>368214.06971608801</v>
      </c>
      <c r="D61" s="2">
        <v>385993.59499880997</v>
      </c>
      <c r="E61" s="2">
        <v>407327.938803931</v>
      </c>
      <c r="F61" s="2">
        <v>364659.25119368901</v>
      </c>
      <c r="G61" s="2">
        <v>10804.7754124861</v>
      </c>
    </row>
    <row r="62" spans="1:7" x14ac:dyDescent="0.3">
      <c r="A62" s="1">
        <v>2004</v>
      </c>
      <c r="B62" s="1">
        <v>10</v>
      </c>
      <c r="C62" s="2">
        <v>371925.539923954</v>
      </c>
      <c r="D62" s="2">
        <v>374801.12513360899</v>
      </c>
      <c r="E62" s="2">
        <v>396304.37843640498</v>
      </c>
      <c r="F62" s="2">
        <v>353297.87183081202</v>
      </c>
      <c r="G62" s="2">
        <v>10890.319603771901</v>
      </c>
    </row>
    <row r="63" spans="1:7" x14ac:dyDescent="0.3">
      <c r="A63" s="1">
        <v>2004</v>
      </c>
      <c r="B63" s="1">
        <v>11</v>
      </c>
      <c r="C63" s="2">
        <v>385072.62377798802</v>
      </c>
      <c r="D63" s="2">
        <v>357245.10060401598</v>
      </c>
      <c r="E63" s="2">
        <v>378693.639663996</v>
      </c>
      <c r="F63" s="2">
        <v>335796.56154403498</v>
      </c>
      <c r="G63" s="2">
        <v>10862.609583211</v>
      </c>
    </row>
    <row r="64" spans="1:7" x14ac:dyDescent="0.3">
      <c r="A64" s="1">
        <v>2004</v>
      </c>
      <c r="B64" s="1">
        <v>12</v>
      </c>
      <c r="C64" s="2">
        <v>375126.60892800998</v>
      </c>
      <c r="D64" s="2">
        <v>365932.64613799099</v>
      </c>
      <c r="E64" s="2">
        <v>387835.30809668603</v>
      </c>
      <c r="F64" s="2">
        <v>344029.98417929601</v>
      </c>
      <c r="G64" s="2">
        <v>11092.600061244701</v>
      </c>
    </row>
    <row r="65" spans="1:7" x14ac:dyDescent="0.3">
      <c r="A65" s="1">
        <v>2005</v>
      </c>
      <c r="B65" s="1">
        <v>1</v>
      </c>
      <c r="C65" s="2">
        <v>359542.314285714</v>
      </c>
      <c r="D65" s="2">
        <v>340337.09638375399</v>
      </c>
      <c r="E65" s="2">
        <v>361738.71889380203</v>
      </c>
      <c r="F65" s="2">
        <v>318935.47387370502</v>
      </c>
      <c r="G65" s="2">
        <v>10838.8487031121</v>
      </c>
    </row>
    <row r="66" spans="1:7" x14ac:dyDescent="0.3">
      <c r="A66" s="1">
        <v>2005</v>
      </c>
      <c r="B66" s="1">
        <v>2</v>
      </c>
      <c r="C66" s="2">
        <v>339510.13840830402</v>
      </c>
      <c r="D66" s="2">
        <v>341697.916618952</v>
      </c>
      <c r="E66" s="2">
        <v>363097.06241308001</v>
      </c>
      <c r="F66" s="2">
        <v>320298.770824823</v>
      </c>
      <c r="G66" s="2">
        <v>10837.594370683501</v>
      </c>
    </row>
    <row r="67" spans="1:7" x14ac:dyDescent="0.3">
      <c r="A67" s="1">
        <v>2005</v>
      </c>
      <c r="B67" s="1">
        <v>3</v>
      </c>
      <c r="C67" s="2">
        <v>334036.28180354298</v>
      </c>
      <c r="D67" s="2">
        <v>337572.400825513</v>
      </c>
      <c r="E67" s="2">
        <v>358963.46951661102</v>
      </c>
      <c r="F67" s="2">
        <v>316181.33213441499</v>
      </c>
      <c r="G67" s="2">
        <v>10833.5037229924</v>
      </c>
    </row>
    <row r="68" spans="1:7" x14ac:dyDescent="0.3">
      <c r="A68" s="1">
        <v>2005</v>
      </c>
      <c r="B68" s="1">
        <v>4</v>
      </c>
      <c r="C68" s="2">
        <v>340775.62127107702</v>
      </c>
      <c r="D68" s="2">
        <v>341790.56987154903</v>
      </c>
      <c r="E68" s="2">
        <v>363149.685330818</v>
      </c>
      <c r="F68" s="2">
        <v>320431.45441228</v>
      </c>
      <c r="G68" s="2">
        <v>10817.3210132371</v>
      </c>
    </row>
    <row r="69" spans="1:7" x14ac:dyDescent="0.3">
      <c r="A69" s="1">
        <v>2005</v>
      </c>
      <c r="B69" s="1">
        <v>5</v>
      </c>
      <c r="C69" s="2">
        <v>359603.989126959</v>
      </c>
      <c r="D69" s="2">
        <v>351060.73809372901</v>
      </c>
      <c r="E69" s="2">
        <v>372462.93044265098</v>
      </c>
      <c r="F69" s="2">
        <v>329658.54574480699</v>
      </c>
      <c r="G69" s="2">
        <v>10839.137297929101</v>
      </c>
    </row>
    <row r="70" spans="1:7" x14ac:dyDescent="0.3">
      <c r="A70" s="1">
        <v>2005</v>
      </c>
      <c r="B70" s="1">
        <v>6</v>
      </c>
      <c r="C70" s="2">
        <v>388221.89293563599</v>
      </c>
      <c r="D70" s="2">
        <v>372961.94924066798</v>
      </c>
      <c r="E70" s="2">
        <v>394354.16272860602</v>
      </c>
      <c r="F70" s="2">
        <v>351569.735752729</v>
      </c>
      <c r="G70" s="2">
        <v>10834.0835051909</v>
      </c>
    </row>
    <row r="71" spans="1:7" x14ac:dyDescent="0.3">
      <c r="A71" s="1">
        <v>2005</v>
      </c>
      <c r="B71" s="1">
        <v>7</v>
      </c>
      <c r="C71" s="2">
        <v>401627.45850046299</v>
      </c>
      <c r="D71" s="2">
        <v>396243.36705773999</v>
      </c>
      <c r="E71" s="2">
        <v>417849.83170347498</v>
      </c>
      <c r="F71" s="2">
        <v>374636.90241200401</v>
      </c>
      <c r="G71" s="2">
        <v>10942.590973852901</v>
      </c>
    </row>
    <row r="72" spans="1:7" x14ac:dyDescent="0.3">
      <c r="A72" s="1">
        <v>2005</v>
      </c>
      <c r="B72" s="1">
        <v>8</v>
      </c>
      <c r="C72" s="2">
        <v>414317.82803511998</v>
      </c>
      <c r="D72" s="2">
        <v>407332.49181640497</v>
      </c>
      <c r="E72" s="2">
        <v>428915.17259626498</v>
      </c>
      <c r="F72" s="2">
        <v>385749.81103654503</v>
      </c>
      <c r="G72" s="2">
        <v>10930.5456383333</v>
      </c>
    </row>
    <row r="73" spans="1:7" x14ac:dyDescent="0.3">
      <c r="A73" s="1">
        <v>2005</v>
      </c>
      <c r="B73" s="1">
        <v>9</v>
      </c>
      <c r="C73" s="2">
        <v>410807.72770939698</v>
      </c>
      <c r="D73" s="2">
        <v>405062.82609640399</v>
      </c>
      <c r="E73" s="2">
        <v>426596.42858059303</v>
      </c>
      <c r="F73" s="2">
        <v>383529.22361221397</v>
      </c>
      <c r="G73" s="2">
        <v>10905.689942409799</v>
      </c>
    </row>
    <row r="74" spans="1:7" x14ac:dyDescent="0.3">
      <c r="A74" s="1">
        <v>2005</v>
      </c>
      <c r="B74" s="1">
        <v>10</v>
      </c>
      <c r="C74" s="2">
        <v>380879.10572289198</v>
      </c>
      <c r="D74" s="2">
        <v>390617.09993401601</v>
      </c>
      <c r="E74" s="2">
        <v>412126.42203541001</v>
      </c>
      <c r="F74" s="2">
        <v>369107.77783262101</v>
      </c>
      <c r="G74" s="2">
        <v>10893.3931459662</v>
      </c>
    </row>
    <row r="75" spans="1:7" x14ac:dyDescent="0.3">
      <c r="A75" s="1">
        <v>2005</v>
      </c>
      <c r="B75" s="1">
        <v>11</v>
      </c>
      <c r="C75" s="2">
        <v>335789.41485507198</v>
      </c>
      <c r="D75" s="2">
        <v>332575.26904127898</v>
      </c>
      <c r="E75" s="2">
        <v>361823.64378797502</v>
      </c>
      <c r="F75" s="2">
        <v>303326.89429458202</v>
      </c>
      <c r="G75" s="2">
        <v>14812.8352671634</v>
      </c>
    </row>
    <row r="76" spans="1:7" x14ac:dyDescent="0.3">
      <c r="A76" s="1">
        <v>2005</v>
      </c>
      <c r="B76" s="1">
        <v>12</v>
      </c>
      <c r="C76" s="2">
        <v>376392.543373494</v>
      </c>
      <c r="D76" s="2">
        <v>361731.45745759999</v>
      </c>
      <c r="E76" s="2">
        <v>383773.86724124599</v>
      </c>
      <c r="F76" s="2">
        <v>339689.04767395399</v>
      </c>
      <c r="G76" s="2">
        <v>11163.375327490099</v>
      </c>
    </row>
    <row r="77" spans="1:7" x14ac:dyDescent="0.3">
      <c r="A77" s="1">
        <v>2006</v>
      </c>
      <c r="B77" s="1">
        <v>1</v>
      </c>
      <c r="C77" s="2">
        <v>357122.74109046598</v>
      </c>
      <c r="D77" s="2">
        <v>346734.96037718398</v>
      </c>
      <c r="E77" s="2">
        <v>368376.48047342402</v>
      </c>
      <c r="F77" s="2">
        <v>325093.44028094498</v>
      </c>
      <c r="G77" s="2">
        <v>10960.344801818899</v>
      </c>
    </row>
    <row r="78" spans="1:7" x14ac:dyDescent="0.3">
      <c r="A78" s="1">
        <v>2006</v>
      </c>
      <c r="B78" s="1">
        <v>2</v>
      </c>
      <c r="C78" s="2">
        <v>335863.954172989</v>
      </c>
      <c r="D78" s="2">
        <v>347078.37441826699</v>
      </c>
      <c r="E78" s="2">
        <v>368769.93790106702</v>
      </c>
      <c r="F78" s="2">
        <v>325386.81093546702</v>
      </c>
      <c r="G78" s="2">
        <v>10985.689267887399</v>
      </c>
    </row>
    <row r="79" spans="1:7" x14ac:dyDescent="0.3">
      <c r="A79" s="1">
        <v>2006</v>
      </c>
      <c r="B79" s="1">
        <v>3</v>
      </c>
      <c r="C79" s="2">
        <v>333278.134463961</v>
      </c>
      <c r="D79" s="2">
        <v>339667.349643161</v>
      </c>
      <c r="E79" s="2">
        <v>361269.10990676598</v>
      </c>
      <c r="F79" s="2">
        <v>318065.58937955502</v>
      </c>
      <c r="G79" s="2">
        <v>10940.208440186399</v>
      </c>
    </row>
    <row r="80" spans="1:7" x14ac:dyDescent="0.3">
      <c r="A80" s="1">
        <v>2006</v>
      </c>
      <c r="B80" s="1">
        <v>4</v>
      </c>
      <c r="C80" s="2">
        <v>342719.17577413499</v>
      </c>
      <c r="D80" s="2">
        <v>349371.76522481203</v>
      </c>
      <c r="E80" s="2">
        <v>370988.68688024901</v>
      </c>
      <c r="F80" s="2">
        <v>327754.84356937499</v>
      </c>
      <c r="G80" s="2">
        <v>10947.8869249422</v>
      </c>
    </row>
    <row r="81" spans="1:7" x14ac:dyDescent="0.3">
      <c r="A81" s="1">
        <v>2006</v>
      </c>
      <c r="B81" s="1">
        <v>5</v>
      </c>
      <c r="C81" s="2">
        <v>354728.11796733201</v>
      </c>
      <c r="D81" s="2">
        <v>363275.01319510001</v>
      </c>
      <c r="E81" s="2">
        <v>384729.93281655398</v>
      </c>
      <c r="F81" s="2">
        <v>341820.09357364703</v>
      </c>
      <c r="G81" s="2">
        <v>10865.8410176695</v>
      </c>
    </row>
    <row r="82" spans="1:7" x14ac:dyDescent="0.3">
      <c r="A82" s="1">
        <v>2006</v>
      </c>
      <c r="B82" s="1">
        <v>6</v>
      </c>
      <c r="C82" s="2">
        <v>382642.82890766399</v>
      </c>
      <c r="D82" s="2">
        <v>377729.14595816098</v>
      </c>
      <c r="E82" s="2">
        <v>399351.04910844303</v>
      </c>
      <c r="F82" s="2">
        <v>356107.242807879</v>
      </c>
      <c r="G82" s="2">
        <v>10950.409802304101</v>
      </c>
    </row>
    <row r="83" spans="1:7" x14ac:dyDescent="0.3">
      <c r="A83" s="1">
        <v>2006</v>
      </c>
      <c r="B83" s="1">
        <v>7</v>
      </c>
      <c r="C83" s="2">
        <v>394214.22849381203</v>
      </c>
      <c r="D83" s="2">
        <v>395341.42144503602</v>
      </c>
      <c r="E83" s="2">
        <v>416870.16727666103</v>
      </c>
      <c r="F83" s="2">
        <v>373812.67561341199</v>
      </c>
      <c r="G83" s="2">
        <v>10903.230291403101</v>
      </c>
    </row>
    <row r="84" spans="1:7" x14ac:dyDescent="0.3">
      <c r="A84" s="1">
        <v>2006</v>
      </c>
      <c r="B84" s="1">
        <v>8</v>
      </c>
      <c r="C84" s="2">
        <v>392167.782097649</v>
      </c>
      <c r="D84" s="2">
        <v>398437.62307406298</v>
      </c>
      <c r="E84" s="2">
        <v>420112.114441832</v>
      </c>
      <c r="F84" s="2">
        <v>376763.13170629402</v>
      </c>
      <c r="G84" s="2">
        <v>10977.043097636601</v>
      </c>
    </row>
    <row r="85" spans="1:7" x14ac:dyDescent="0.3">
      <c r="A85" s="1">
        <v>2006</v>
      </c>
      <c r="B85" s="1">
        <v>9</v>
      </c>
      <c r="C85" s="2">
        <v>404714.96382978698</v>
      </c>
      <c r="D85" s="2">
        <v>399007.91259558598</v>
      </c>
      <c r="E85" s="2">
        <v>420701.13065198698</v>
      </c>
      <c r="F85" s="2">
        <v>377314.69453918602</v>
      </c>
      <c r="G85" s="2">
        <v>10986.5272264542</v>
      </c>
    </row>
    <row r="86" spans="1:7" x14ac:dyDescent="0.3">
      <c r="A86" s="1">
        <v>2006</v>
      </c>
      <c r="B86" s="1">
        <v>10</v>
      </c>
      <c r="C86" s="2">
        <v>390209.37331701303</v>
      </c>
      <c r="D86" s="2">
        <v>389845.00576559501</v>
      </c>
      <c r="E86" s="2">
        <v>411532.23690894101</v>
      </c>
      <c r="F86" s="2">
        <v>368157.77462224901</v>
      </c>
      <c r="G86" s="2">
        <v>10983.495155181699</v>
      </c>
    </row>
    <row r="87" spans="1:7" x14ac:dyDescent="0.3">
      <c r="A87" s="1">
        <v>2006</v>
      </c>
      <c r="B87" s="1">
        <v>11</v>
      </c>
      <c r="C87" s="2">
        <v>370004.733578883</v>
      </c>
      <c r="D87" s="2">
        <v>368585.29225645901</v>
      </c>
      <c r="E87" s="2">
        <v>390411.87593210698</v>
      </c>
      <c r="F87" s="2">
        <v>346758.70858081098</v>
      </c>
      <c r="G87" s="2">
        <v>11054.0702255207</v>
      </c>
    </row>
    <row r="88" spans="1:7" x14ac:dyDescent="0.3">
      <c r="A88" s="1">
        <v>2006</v>
      </c>
      <c r="B88" s="1">
        <v>12</v>
      </c>
      <c r="C88" s="2">
        <v>364268.36085626902</v>
      </c>
      <c r="D88" s="2">
        <v>362848.93507708999</v>
      </c>
      <c r="E88" s="2">
        <v>384977.48981949902</v>
      </c>
      <c r="F88" s="2">
        <v>340720.38033468102</v>
      </c>
      <c r="G88" s="2">
        <v>11207.0034297114</v>
      </c>
    </row>
    <row r="89" spans="1:7" x14ac:dyDescent="0.3">
      <c r="A89" s="1">
        <v>2007</v>
      </c>
      <c r="B89" s="1">
        <v>1</v>
      </c>
      <c r="C89" s="2">
        <v>401118.42682926799</v>
      </c>
      <c r="D89" s="2">
        <v>402234.02712671302</v>
      </c>
      <c r="E89" s="2">
        <v>431468.488905726</v>
      </c>
      <c r="F89" s="2">
        <v>372999.56534769997</v>
      </c>
      <c r="G89" s="2">
        <v>14805.789046641599</v>
      </c>
    </row>
    <row r="90" spans="1:7" x14ac:dyDescent="0.3">
      <c r="A90" s="1">
        <v>2007</v>
      </c>
      <c r="B90" s="1">
        <v>2</v>
      </c>
      <c r="C90" s="2">
        <v>344451.21465491003</v>
      </c>
      <c r="D90" s="2">
        <v>347941.67553130502</v>
      </c>
      <c r="E90" s="2">
        <v>369723.87117959798</v>
      </c>
      <c r="F90" s="2">
        <v>326159.479883013</v>
      </c>
      <c r="G90" s="2">
        <v>11031.589915324201</v>
      </c>
    </row>
    <row r="91" spans="1:7" x14ac:dyDescent="0.3">
      <c r="A91" s="1">
        <v>2007</v>
      </c>
      <c r="B91" s="1">
        <v>3</v>
      </c>
      <c r="C91" s="2">
        <v>340548.05893074098</v>
      </c>
      <c r="D91" s="2">
        <v>342992.25005930301</v>
      </c>
      <c r="E91" s="2">
        <v>364688.62034492102</v>
      </c>
      <c r="F91" s="2">
        <v>321295.879773686</v>
      </c>
      <c r="G91" s="2">
        <v>10988.1236724967</v>
      </c>
    </row>
    <row r="92" spans="1:7" x14ac:dyDescent="0.3">
      <c r="A92" s="1">
        <v>2007</v>
      </c>
      <c r="B92" s="1">
        <v>4</v>
      </c>
      <c r="C92" s="2">
        <v>342872.323090964</v>
      </c>
      <c r="D92" s="2">
        <v>351556.920662141</v>
      </c>
      <c r="E92" s="2">
        <v>373168.15816777799</v>
      </c>
      <c r="F92" s="2">
        <v>329945.68315650499</v>
      </c>
      <c r="G92" s="2">
        <v>10945.008188077099</v>
      </c>
    </row>
    <row r="93" spans="1:7" x14ac:dyDescent="0.3">
      <c r="A93" s="1">
        <v>2007</v>
      </c>
      <c r="B93" s="1">
        <v>5</v>
      </c>
      <c r="C93" s="2">
        <v>363998.90884146298</v>
      </c>
      <c r="D93" s="2">
        <v>358639.41162125499</v>
      </c>
      <c r="E93" s="2">
        <v>380243.18149786303</v>
      </c>
      <c r="F93" s="2">
        <v>337035.641744647</v>
      </c>
      <c r="G93" s="2">
        <v>10941.226208408299</v>
      </c>
    </row>
    <row r="94" spans="1:7" x14ac:dyDescent="0.3">
      <c r="A94" s="1">
        <v>2007</v>
      </c>
      <c r="B94" s="1">
        <v>6</v>
      </c>
      <c r="C94" s="2">
        <v>379550.83718104498</v>
      </c>
      <c r="D94" s="2">
        <v>378744.65513672098</v>
      </c>
      <c r="E94" s="2">
        <v>400399.94982392801</v>
      </c>
      <c r="F94" s="2">
        <v>357089.360449514</v>
      </c>
      <c r="G94" s="2">
        <v>10967.320941472601</v>
      </c>
    </row>
    <row r="95" spans="1:7" x14ac:dyDescent="0.3">
      <c r="A95" s="1">
        <v>2007</v>
      </c>
      <c r="B95" s="1">
        <v>7</v>
      </c>
      <c r="C95" s="2">
        <v>394881.58781146799</v>
      </c>
      <c r="D95" s="2">
        <v>393703.141795656</v>
      </c>
      <c r="E95" s="2">
        <v>415360.80326954502</v>
      </c>
      <c r="F95" s="2">
        <v>372045.48032176599</v>
      </c>
      <c r="G95" s="2">
        <v>10968.5196002539</v>
      </c>
    </row>
    <row r="96" spans="1:7" x14ac:dyDescent="0.3">
      <c r="A96" s="1">
        <v>2007</v>
      </c>
      <c r="B96" s="1">
        <v>8</v>
      </c>
      <c r="C96" s="2">
        <v>393573.669049747</v>
      </c>
      <c r="D96" s="2">
        <v>404742.920959451</v>
      </c>
      <c r="E96" s="2">
        <v>426520.16391382302</v>
      </c>
      <c r="F96" s="2">
        <v>382965.67800507898</v>
      </c>
      <c r="G96" s="2">
        <v>11029.0816241866</v>
      </c>
    </row>
    <row r="97" spans="1:7" x14ac:dyDescent="0.3">
      <c r="A97" s="1">
        <v>2007</v>
      </c>
      <c r="B97" s="1">
        <v>9</v>
      </c>
      <c r="C97" s="2">
        <v>406707.06924219901</v>
      </c>
      <c r="D97" s="2">
        <v>401904.163944509</v>
      </c>
      <c r="E97" s="2">
        <v>423618.68053667701</v>
      </c>
      <c r="F97" s="2">
        <v>380189.64735234098</v>
      </c>
      <c r="G97" s="2">
        <v>10997.3138668911</v>
      </c>
    </row>
    <row r="98" spans="1:7" x14ac:dyDescent="0.3">
      <c r="A98" s="1">
        <v>2007</v>
      </c>
      <c r="B98" s="1">
        <v>10</v>
      </c>
      <c r="C98" s="2">
        <v>402677.02322119701</v>
      </c>
      <c r="D98" s="2">
        <v>394759.41344180499</v>
      </c>
      <c r="E98" s="2">
        <v>416326.28017142002</v>
      </c>
      <c r="F98" s="2">
        <v>373192.54671218997</v>
      </c>
      <c r="G98" s="2">
        <v>10922.536614815899</v>
      </c>
    </row>
    <row r="99" spans="1:7" x14ac:dyDescent="0.3">
      <c r="A99" s="1">
        <v>2007</v>
      </c>
      <c r="B99" s="1">
        <v>11</v>
      </c>
      <c r="C99" s="2">
        <v>375231.74330755498</v>
      </c>
      <c r="D99" s="2">
        <v>375056.298857018</v>
      </c>
      <c r="E99" s="2">
        <v>396940.08426342101</v>
      </c>
      <c r="F99" s="2">
        <v>353172.51345061499</v>
      </c>
      <c r="G99" s="2">
        <v>11083.0400339977</v>
      </c>
    </row>
    <row r="100" spans="1:7" x14ac:dyDescent="0.3">
      <c r="A100" s="1">
        <v>2007</v>
      </c>
      <c r="B100" s="1">
        <v>12</v>
      </c>
      <c r="C100" s="2">
        <v>367815.836521219</v>
      </c>
      <c r="D100" s="2">
        <v>363685.76187031</v>
      </c>
      <c r="E100" s="2">
        <v>385662.34895785502</v>
      </c>
      <c r="F100" s="2">
        <v>341709.17478276597</v>
      </c>
      <c r="G100" s="2">
        <v>11130.039432329</v>
      </c>
    </row>
    <row r="101" spans="1:7" x14ac:dyDescent="0.3">
      <c r="A101" s="1">
        <v>2008</v>
      </c>
      <c r="B101" s="1">
        <v>1</v>
      </c>
      <c r="C101" s="2">
        <v>380806.55159084202</v>
      </c>
      <c r="D101" s="2">
        <v>349243.12593929202</v>
      </c>
      <c r="E101" s="2">
        <v>370752.84803607501</v>
      </c>
      <c r="F101" s="2">
        <v>327733.40384250798</v>
      </c>
      <c r="G101" s="2">
        <v>10893.595723574599</v>
      </c>
    </row>
    <row r="102" spans="1:7" x14ac:dyDescent="0.3">
      <c r="A102" s="1">
        <v>2008</v>
      </c>
      <c r="B102" s="1">
        <v>2</v>
      </c>
      <c r="C102" s="2">
        <v>345525.48519834201</v>
      </c>
      <c r="D102" s="2">
        <v>352887.84451173601</v>
      </c>
      <c r="E102" s="2">
        <v>374446.76343060302</v>
      </c>
      <c r="F102" s="2">
        <v>331328.92559286801</v>
      </c>
      <c r="G102" s="2">
        <v>10918.5114471833</v>
      </c>
    </row>
    <row r="103" spans="1:7" x14ac:dyDescent="0.3">
      <c r="A103" s="1">
        <v>2008</v>
      </c>
      <c r="B103" s="1">
        <v>3</v>
      </c>
      <c r="C103" s="2">
        <v>340105.08847980999</v>
      </c>
      <c r="D103" s="2">
        <v>344717.26422744401</v>
      </c>
      <c r="E103" s="2">
        <v>366191.13619507902</v>
      </c>
      <c r="F103" s="2">
        <v>323243.39225980901</v>
      </c>
      <c r="G103" s="2">
        <v>10875.439430721201</v>
      </c>
    </row>
    <row r="104" spans="1:7" x14ac:dyDescent="0.3">
      <c r="A104" s="1">
        <v>2008</v>
      </c>
      <c r="B104" s="1">
        <v>4</v>
      </c>
      <c r="C104" s="2">
        <v>340700.184483269</v>
      </c>
      <c r="D104" s="2">
        <v>348111.76438602502</v>
      </c>
      <c r="E104" s="2">
        <v>369584.02564758901</v>
      </c>
      <c r="F104" s="2">
        <v>326639.50312446099</v>
      </c>
      <c r="G104" s="2">
        <v>10874.623688858601</v>
      </c>
    </row>
    <row r="105" spans="1:7" x14ac:dyDescent="0.3">
      <c r="A105" s="1">
        <v>2008</v>
      </c>
      <c r="B105" s="1">
        <v>5</v>
      </c>
      <c r="C105" s="2">
        <v>357420.57109144499</v>
      </c>
      <c r="D105" s="2">
        <v>361970.09155064198</v>
      </c>
      <c r="E105" s="2">
        <v>383443.55733349599</v>
      </c>
      <c r="F105" s="2">
        <v>340496.62576778798</v>
      </c>
      <c r="G105" s="2">
        <v>10875.2337184962</v>
      </c>
    </row>
    <row r="106" spans="1:7" x14ac:dyDescent="0.3">
      <c r="A106" s="1">
        <v>2008</v>
      </c>
      <c r="B106" s="1">
        <v>6</v>
      </c>
      <c r="C106" s="2">
        <v>382161.32087591197</v>
      </c>
      <c r="D106" s="2">
        <v>380961.60583766497</v>
      </c>
      <c r="E106" s="2">
        <v>402351.29214592901</v>
      </c>
      <c r="F106" s="2">
        <v>359571.91952940001</v>
      </c>
      <c r="G106" s="2">
        <v>10832.803615401201</v>
      </c>
    </row>
    <row r="107" spans="1:7" x14ac:dyDescent="0.3">
      <c r="A107" s="1">
        <v>2008</v>
      </c>
      <c r="B107" s="1">
        <v>7</v>
      </c>
      <c r="C107" s="2">
        <v>386707.892271663</v>
      </c>
      <c r="D107" s="2">
        <v>389746.14703401702</v>
      </c>
      <c r="E107" s="2">
        <v>411084.158454652</v>
      </c>
      <c r="F107" s="2">
        <v>368408.13561338198</v>
      </c>
      <c r="G107" s="2">
        <v>10806.6328758461</v>
      </c>
    </row>
    <row r="108" spans="1:7" x14ac:dyDescent="0.3">
      <c r="A108" s="1">
        <v>2008</v>
      </c>
      <c r="B108" s="1">
        <v>8</v>
      </c>
      <c r="C108" s="2">
        <v>373343.295936396</v>
      </c>
      <c r="D108" s="2">
        <v>391057.38896658598</v>
      </c>
      <c r="E108" s="2">
        <v>412466.055578792</v>
      </c>
      <c r="F108" s="2">
        <v>369648.72235438001</v>
      </c>
      <c r="G108" s="2">
        <v>10842.4161876568</v>
      </c>
    </row>
    <row r="109" spans="1:7" x14ac:dyDescent="0.3">
      <c r="A109" s="1">
        <v>2008</v>
      </c>
      <c r="B109" s="1">
        <v>9</v>
      </c>
      <c r="C109" s="2">
        <v>410365.916544226</v>
      </c>
      <c r="D109" s="2">
        <v>391729.933881114</v>
      </c>
      <c r="E109" s="2">
        <v>413151.94242247898</v>
      </c>
      <c r="F109" s="2">
        <v>370307.92533975001</v>
      </c>
      <c r="G109" s="2">
        <v>10849.173205798201</v>
      </c>
    </row>
    <row r="110" spans="1:7" x14ac:dyDescent="0.3">
      <c r="A110" s="1">
        <v>2008</v>
      </c>
      <c r="B110" s="1">
        <v>10</v>
      </c>
      <c r="C110" s="2">
        <v>358648.99383622</v>
      </c>
      <c r="D110" s="2">
        <v>390135.13223250501</v>
      </c>
      <c r="E110" s="2">
        <v>411743.11155054899</v>
      </c>
      <c r="F110" s="2">
        <v>368527.15291446098</v>
      </c>
      <c r="G110" s="2">
        <v>10943.3580794301</v>
      </c>
    </row>
    <row r="111" spans="1:7" x14ac:dyDescent="0.3">
      <c r="A111" s="1">
        <v>2008</v>
      </c>
      <c r="B111" s="1">
        <v>11</v>
      </c>
      <c r="C111" s="2">
        <v>362629.77695716399</v>
      </c>
      <c r="D111" s="2">
        <v>348261.91397994501</v>
      </c>
      <c r="E111" s="2">
        <v>369766.21180420602</v>
      </c>
      <c r="F111" s="2">
        <v>326757.61615568399</v>
      </c>
      <c r="G111" s="2">
        <v>10890.8486015203</v>
      </c>
    </row>
    <row r="112" spans="1:7" x14ac:dyDescent="0.3">
      <c r="A112" s="1">
        <v>2008</v>
      </c>
      <c r="B112" s="1">
        <v>12</v>
      </c>
      <c r="C112" s="2">
        <v>360343.32038835</v>
      </c>
      <c r="D112" s="2">
        <v>354548.29179558798</v>
      </c>
      <c r="E112" s="2">
        <v>376380.57758001599</v>
      </c>
      <c r="F112" s="2">
        <v>332716.00601115997</v>
      </c>
      <c r="G112" s="2">
        <v>11056.9580577083</v>
      </c>
    </row>
    <row r="113" spans="1:7" x14ac:dyDescent="0.3">
      <c r="A113" s="1">
        <v>2009</v>
      </c>
      <c r="B113" s="1">
        <v>1</v>
      </c>
      <c r="C113" s="2">
        <v>355534.52035398199</v>
      </c>
      <c r="D113" s="2">
        <v>338629.02097737801</v>
      </c>
      <c r="E113" s="2">
        <v>360068.32253186201</v>
      </c>
      <c r="F113" s="2">
        <v>317189.71942289401</v>
      </c>
      <c r="G113" s="2">
        <v>10857.9312498544</v>
      </c>
    </row>
    <row r="114" spans="1:7" x14ac:dyDescent="0.3">
      <c r="A114" s="1">
        <v>2009</v>
      </c>
      <c r="B114" s="1">
        <v>2</v>
      </c>
      <c r="C114" s="2">
        <v>317860.69982342602</v>
      </c>
      <c r="D114" s="2">
        <v>339112.680324635</v>
      </c>
      <c r="E114" s="2">
        <v>360548.13725070702</v>
      </c>
      <c r="F114" s="2">
        <v>317677.22339856398</v>
      </c>
      <c r="G114" s="2">
        <v>10855.984138337</v>
      </c>
    </row>
    <row r="115" spans="1:7" x14ac:dyDescent="0.3">
      <c r="A115" s="1">
        <v>2009</v>
      </c>
      <c r="B115" s="1">
        <v>3</v>
      </c>
      <c r="C115" s="2">
        <v>314162.17758112098</v>
      </c>
      <c r="D115" s="2">
        <v>326402.07596309599</v>
      </c>
      <c r="E115" s="2">
        <v>347779.76483648299</v>
      </c>
      <c r="F115" s="2">
        <v>305024.38708970801</v>
      </c>
      <c r="G115" s="2">
        <v>10826.7275161991</v>
      </c>
    </row>
    <row r="116" spans="1:7" x14ac:dyDescent="0.3">
      <c r="A116" s="1">
        <v>2009</v>
      </c>
      <c r="B116" s="1">
        <v>4</v>
      </c>
      <c r="C116" s="2">
        <v>330975.14273101802</v>
      </c>
      <c r="D116" s="2">
        <v>338451.82786664902</v>
      </c>
      <c r="E116" s="2">
        <v>359820.25190176099</v>
      </c>
      <c r="F116" s="2">
        <v>317083.40383153799</v>
      </c>
      <c r="G116" s="2">
        <v>10822.035340160301</v>
      </c>
    </row>
    <row r="117" spans="1:7" x14ac:dyDescent="0.3">
      <c r="A117" s="1">
        <v>2009</v>
      </c>
      <c r="B117" s="1">
        <v>5</v>
      </c>
      <c r="C117" s="2">
        <v>352780.90919846197</v>
      </c>
      <c r="D117" s="2">
        <v>354243.55513079802</v>
      </c>
      <c r="E117" s="2">
        <v>375541.76361472602</v>
      </c>
      <c r="F117" s="2">
        <v>332945.34664687002</v>
      </c>
      <c r="G117" s="2">
        <v>10786.4746841623</v>
      </c>
    </row>
    <row r="118" spans="1:7" x14ac:dyDescent="0.3">
      <c r="A118" s="1">
        <v>2009</v>
      </c>
      <c r="B118" s="1">
        <v>6</v>
      </c>
      <c r="C118" s="2">
        <v>373868.30252347398</v>
      </c>
      <c r="D118" s="2">
        <v>372409.88158828201</v>
      </c>
      <c r="E118" s="2">
        <v>393835.771159867</v>
      </c>
      <c r="F118" s="2">
        <v>350983.99201669701</v>
      </c>
      <c r="G118" s="2">
        <v>10851.1387530062</v>
      </c>
    </row>
    <row r="119" spans="1:7" x14ac:dyDescent="0.3">
      <c r="A119" s="1">
        <v>2009</v>
      </c>
      <c r="B119" s="1">
        <v>7</v>
      </c>
      <c r="C119" s="2">
        <v>383871.21289572999</v>
      </c>
      <c r="D119" s="2">
        <v>387270.43091086001</v>
      </c>
      <c r="E119" s="2">
        <v>408691.11412096297</v>
      </c>
      <c r="F119" s="2">
        <v>365849.747700757</v>
      </c>
      <c r="G119" s="2">
        <v>10848.5019919677</v>
      </c>
    </row>
    <row r="120" spans="1:7" x14ac:dyDescent="0.3">
      <c r="A120" s="1">
        <v>2009</v>
      </c>
      <c r="B120" s="1">
        <v>8</v>
      </c>
      <c r="C120" s="2">
        <v>376543.4839549</v>
      </c>
      <c r="D120" s="2">
        <v>392266.60569736297</v>
      </c>
      <c r="E120" s="2">
        <v>413811.24479589798</v>
      </c>
      <c r="F120" s="2">
        <v>370721.96659882797</v>
      </c>
      <c r="G120" s="2">
        <v>10911.2794341893</v>
      </c>
    </row>
    <row r="121" spans="1:7" x14ac:dyDescent="0.3">
      <c r="A121" s="1">
        <v>2009</v>
      </c>
      <c r="B121" s="1">
        <v>9</v>
      </c>
      <c r="C121" s="2">
        <v>398798.34014002298</v>
      </c>
      <c r="D121" s="2">
        <v>389043.68491819699</v>
      </c>
      <c r="E121" s="2">
        <v>410569.71898017603</v>
      </c>
      <c r="F121" s="2">
        <v>367517.65085621801</v>
      </c>
      <c r="G121" s="2">
        <v>10901.8569160483</v>
      </c>
    </row>
    <row r="122" spans="1:7" x14ac:dyDescent="0.3">
      <c r="A122" s="1">
        <v>2009</v>
      </c>
      <c r="B122" s="1">
        <v>10</v>
      </c>
      <c r="C122" s="2">
        <v>386433.36297162902</v>
      </c>
      <c r="D122" s="2">
        <v>386486.88241686398</v>
      </c>
      <c r="E122" s="2">
        <v>407903.92041801702</v>
      </c>
      <c r="F122" s="2">
        <v>365069.84441571002</v>
      </c>
      <c r="G122" s="2">
        <v>10846.6558764088</v>
      </c>
    </row>
    <row r="123" spans="1:7" x14ac:dyDescent="0.3">
      <c r="A123" s="1">
        <v>2009</v>
      </c>
      <c r="B123" s="1">
        <v>11</v>
      </c>
      <c r="C123" s="2">
        <v>363858.44881196797</v>
      </c>
      <c r="D123" s="2">
        <v>365959.98374260898</v>
      </c>
      <c r="E123" s="2">
        <v>387520.96569493</v>
      </c>
      <c r="F123" s="2">
        <v>344399.00179028802</v>
      </c>
      <c r="G123" s="2">
        <v>10919.556270185099</v>
      </c>
    </row>
    <row r="124" spans="1:7" x14ac:dyDescent="0.3">
      <c r="A124" s="1">
        <v>2009</v>
      </c>
      <c r="B124" s="1">
        <v>12</v>
      </c>
      <c r="C124" s="2">
        <v>373506.84497494902</v>
      </c>
      <c r="D124" s="2">
        <v>357715.85461680603</v>
      </c>
      <c r="E124" s="2">
        <v>379593.34139941097</v>
      </c>
      <c r="F124" s="2">
        <v>335838.36783420201</v>
      </c>
      <c r="G124" s="2">
        <v>11079.8500968627</v>
      </c>
    </row>
    <row r="125" spans="1:7" x14ac:dyDescent="0.3">
      <c r="A125" s="1">
        <v>2010</v>
      </c>
      <c r="B125" s="1">
        <v>1</v>
      </c>
      <c r="C125" s="2">
        <v>348327.84635645302</v>
      </c>
      <c r="D125" s="2">
        <v>348368.951460918</v>
      </c>
      <c r="E125" s="2">
        <v>371186.32658040797</v>
      </c>
      <c r="F125" s="2">
        <v>325551.57634142798</v>
      </c>
      <c r="G125" s="2">
        <v>11555.856412577399</v>
      </c>
    </row>
    <row r="126" spans="1:7" x14ac:dyDescent="0.3">
      <c r="A126" s="1">
        <v>2010</v>
      </c>
      <c r="B126" s="1">
        <v>2</v>
      </c>
      <c r="C126" s="2">
        <v>314938.68901903398</v>
      </c>
      <c r="D126" s="2">
        <v>333293.37351420999</v>
      </c>
      <c r="E126" s="2">
        <v>354918.05896312499</v>
      </c>
      <c r="F126" s="2">
        <v>311668.68806529499</v>
      </c>
      <c r="G126" s="2">
        <v>10951.8188970546</v>
      </c>
    </row>
    <row r="127" spans="1:7" x14ac:dyDescent="0.3">
      <c r="A127" s="1">
        <v>2010</v>
      </c>
      <c r="B127" s="1">
        <v>3</v>
      </c>
      <c r="C127" s="2">
        <v>303994.43894582702</v>
      </c>
      <c r="D127" s="2">
        <v>327359.07230111503</v>
      </c>
      <c r="E127" s="2">
        <v>348956.76609869901</v>
      </c>
      <c r="F127" s="2">
        <v>305761.37850353098</v>
      </c>
      <c r="G127" s="2">
        <v>10938.148979043001</v>
      </c>
    </row>
    <row r="128" spans="1:7" x14ac:dyDescent="0.3">
      <c r="A128" s="1">
        <v>2010</v>
      </c>
      <c r="B128" s="1">
        <v>4</v>
      </c>
      <c r="C128" s="2">
        <v>317989.18110005802</v>
      </c>
      <c r="D128" s="2">
        <v>327456.26359805802</v>
      </c>
      <c r="E128" s="2">
        <v>348908.763458292</v>
      </c>
      <c r="F128" s="2">
        <v>306003.76373782399</v>
      </c>
      <c r="G128" s="2">
        <v>10864.615529941</v>
      </c>
    </row>
    <row r="129" spans="1:7" x14ac:dyDescent="0.3">
      <c r="A129" s="1">
        <v>2010</v>
      </c>
      <c r="B129" s="1">
        <v>5</v>
      </c>
      <c r="C129" s="2">
        <v>352445.58066394902</v>
      </c>
      <c r="D129" s="2">
        <v>353576.93337192398</v>
      </c>
      <c r="E129" s="2">
        <v>375139.29631799302</v>
      </c>
      <c r="F129" s="2">
        <v>332014.57042585599</v>
      </c>
      <c r="G129" s="2">
        <v>10920.2556742738</v>
      </c>
    </row>
    <row r="130" spans="1:7" x14ac:dyDescent="0.3">
      <c r="A130" s="1">
        <v>2010</v>
      </c>
      <c r="B130" s="1">
        <v>6</v>
      </c>
      <c r="C130" s="2">
        <v>390366.708478513</v>
      </c>
      <c r="D130" s="2">
        <v>386561.51646700001</v>
      </c>
      <c r="E130" s="2">
        <v>408192.45155858702</v>
      </c>
      <c r="F130" s="2">
        <v>364930.58137541398</v>
      </c>
      <c r="G130" s="2">
        <v>10954.984027704601</v>
      </c>
    </row>
    <row r="131" spans="1:7" x14ac:dyDescent="0.3">
      <c r="A131" s="1">
        <v>2010</v>
      </c>
      <c r="B131" s="1">
        <v>7</v>
      </c>
      <c r="C131" s="2">
        <v>393009.29583211901</v>
      </c>
      <c r="D131" s="2">
        <v>403002.19722612598</v>
      </c>
      <c r="E131" s="2">
        <v>424515.39261078002</v>
      </c>
      <c r="F131" s="2">
        <v>381489.001841472</v>
      </c>
      <c r="G131" s="2">
        <v>10895.354769727101</v>
      </c>
    </row>
    <row r="132" spans="1:7" x14ac:dyDescent="0.3">
      <c r="A132" s="1">
        <v>2010</v>
      </c>
      <c r="B132" s="1">
        <v>8</v>
      </c>
      <c r="C132" s="2">
        <v>389584.69230769202</v>
      </c>
      <c r="D132" s="2">
        <v>398652.41146483098</v>
      </c>
      <c r="E132" s="2">
        <v>420173.95520298299</v>
      </c>
      <c r="F132" s="2">
        <v>377130.86772667902</v>
      </c>
      <c r="G132" s="2">
        <v>10899.582792179201</v>
      </c>
    </row>
    <row r="133" spans="1:7" x14ac:dyDescent="0.3">
      <c r="A133" s="1">
        <v>2010</v>
      </c>
      <c r="B133" s="1">
        <v>9</v>
      </c>
      <c r="C133" s="2">
        <v>397495.53308073402</v>
      </c>
      <c r="D133" s="2">
        <v>397315.27829694498</v>
      </c>
      <c r="E133" s="2">
        <v>418796.72641781199</v>
      </c>
      <c r="F133" s="2">
        <v>375833.83017607901</v>
      </c>
      <c r="G133" s="2">
        <v>10879.2763724575</v>
      </c>
    </row>
    <row r="134" spans="1:7" x14ac:dyDescent="0.3">
      <c r="A134" s="1">
        <v>2010</v>
      </c>
      <c r="B134" s="1">
        <v>10</v>
      </c>
      <c r="C134" s="2">
        <v>379354.29020876199</v>
      </c>
      <c r="D134" s="2">
        <v>382547.02977174998</v>
      </c>
      <c r="E134" s="2">
        <v>404239.46785643097</v>
      </c>
      <c r="F134" s="2">
        <v>360854.59168706997</v>
      </c>
      <c r="G134" s="2">
        <v>10986.1322098867</v>
      </c>
    </row>
    <row r="135" spans="1:7" x14ac:dyDescent="0.3">
      <c r="A135" s="1">
        <v>2010</v>
      </c>
      <c r="B135" s="1">
        <v>11</v>
      </c>
      <c r="C135" s="2">
        <v>348452.47334692703</v>
      </c>
      <c r="D135" s="2">
        <v>356102.82466631499</v>
      </c>
      <c r="E135" s="2">
        <v>377467.55264555803</v>
      </c>
      <c r="F135" s="2">
        <v>334738.09668707201</v>
      </c>
      <c r="G135" s="2">
        <v>10820.1634731867</v>
      </c>
    </row>
    <row r="136" spans="1:7" x14ac:dyDescent="0.3">
      <c r="A136" s="1">
        <v>2010</v>
      </c>
      <c r="B136" s="1">
        <v>12</v>
      </c>
      <c r="C136" s="2">
        <v>334006.56273435202</v>
      </c>
      <c r="D136" s="2">
        <v>358676.578696376</v>
      </c>
      <c r="E136" s="2">
        <v>381979.45789000997</v>
      </c>
      <c r="F136" s="2">
        <v>335373.69950274099</v>
      </c>
      <c r="G136" s="2">
        <v>11801.7398824836</v>
      </c>
    </row>
    <row r="137" spans="1:7" x14ac:dyDescent="0.3">
      <c r="A137" s="1">
        <v>2011</v>
      </c>
      <c r="B137" s="1">
        <v>1</v>
      </c>
      <c r="C137" s="2">
        <v>330167.48689893499</v>
      </c>
      <c r="D137" s="2">
        <v>327056.223380665</v>
      </c>
      <c r="E137" s="2">
        <v>348564.77580831002</v>
      </c>
      <c r="F137" s="2">
        <v>305547.670953019</v>
      </c>
      <c r="G137" s="2">
        <v>10893.0033448046</v>
      </c>
    </row>
    <row r="138" spans="1:7" x14ac:dyDescent="0.3">
      <c r="A138" s="1">
        <v>2011</v>
      </c>
      <c r="B138" s="1">
        <v>2</v>
      </c>
      <c r="C138" s="2">
        <v>311446.33734249702</v>
      </c>
      <c r="D138" s="2">
        <v>334976.77284123801</v>
      </c>
      <c r="E138" s="2">
        <v>356342.83717830398</v>
      </c>
      <c r="F138" s="2">
        <v>313610.70850417198</v>
      </c>
      <c r="G138" s="2">
        <v>10820.840271417899</v>
      </c>
    </row>
    <row r="139" spans="1:7" x14ac:dyDescent="0.3">
      <c r="A139" s="1">
        <v>2011</v>
      </c>
      <c r="B139" s="1">
        <v>3</v>
      </c>
      <c r="C139" s="2">
        <v>319240.06067544402</v>
      </c>
      <c r="D139" s="2">
        <v>331220.665564186</v>
      </c>
      <c r="E139" s="2">
        <v>352576.08851747902</v>
      </c>
      <c r="F139" s="2">
        <v>309865.24261089199</v>
      </c>
      <c r="G139" s="2">
        <v>10815.4509441065</v>
      </c>
    </row>
    <row r="140" spans="1:7" x14ac:dyDescent="0.3">
      <c r="A140" s="1">
        <v>2011</v>
      </c>
      <c r="B140" s="1">
        <v>4</v>
      </c>
      <c r="C140" s="2">
        <v>358375.428979708</v>
      </c>
      <c r="D140" s="2">
        <v>349215.57078543201</v>
      </c>
      <c r="E140" s="2">
        <v>370658.75427319302</v>
      </c>
      <c r="F140" s="2">
        <v>327772.387297671</v>
      </c>
      <c r="G140" s="2">
        <v>10859.8972544157</v>
      </c>
    </row>
    <row r="141" spans="1:7" x14ac:dyDescent="0.3">
      <c r="A141" s="1">
        <v>2011</v>
      </c>
      <c r="B141" s="1">
        <v>5</v>
      </c>
      <c r="C141" s="2">
        <v>359032.87703746097</v>
      </c>
      <c r="D141" s="2">
        <v>373492.40774819499</v>
      </c>
      <c r="E141" s="2">
        <v>394715.49603070703</v>
      </c>
      <c r="F141" s="2">
        <v>352269.31946568203</v>
      </c>
      <c r="G141" s="2">
        <v>10748.4300687453</v>
      </c>
    </row>
    <row r="142" spans="1:7" x14ac:dyDescent="0.3">
      <c r="A142" s="1">
        <v>2011</v>
      </c>
      <c r="B142" s="1">
        <v>6</v>
      </c>
      <c r="C142" s="2">
        <v>387116.46947004599</v>
      </c>
      <c r="D142" s="2">
        <v>378638.99430658401</v>
      </c>
      <c r="E142" s="2">
        <v>400073.06947836198</v>
      </c>
      <c r="F142" s="2">
        <v>357204.91913480702</v>
      </c>
      <c r="G142" s="2">
        <v>10855.2843490697</v>
      </c>
    </row>
    <row r="143" spans="1:7" x14ac:dyDescent="0.3">
      <c r="A143" s="1">
        <v>2011</v>
      </c>
      <c r="B143" s="1">
        <v>7</v>
      </c>
      <c r="C143" s="2">
        <v>379945.90043415298</v>
      </c>
      <c r="D143" s="2">
        <v>401627.455881481</v>
      </c>
      <c r="E143" s="2">
        <v>423162.55022800702</v>
      </c>
      <c r="F143" s="2">
        <v>380092.36153495399</v>
      </c>
      <c r="G143" s="2">
        <v>10906.4454958799</v>
      </c>
    </row>
    <row r="144" spans="1:7" x14ac:dyDescent="0.3">
      <c r="A144" s="1">
        <v>2011</v>
      </c>
      <c r="B144" s="1">
        <v>8</v>
      </c>
      <c r="C144" s="2">
        <v>389110.70289017301</v>
      </c>
      <c r="D144" s="2">
        <v>396144.78324498498</v>
      </c>
      <c r="E144" s="2">
        <v>417659.427370071</v>
      </c>
      <c r="F144" s="2">
        <v>374630.13911989803</v>
      </c>
      <c r="G144" s="2">
        <v>10896.0884841147</v>
      </c>
    </row>
    <row r="145" spans="1:7" x14ac:dyDescent="0.3">
      <c r="A145" s="1">
        <v>2011</v>
      </c>
      <c r="B145" s="1">
        <v>9</v>
      </c>
      <c r="C145" s="2">
        <v>415769.31746952998</v>
      </c>
      <c r="D145" s="2">
        <v>392948.40617655002</v>
      </c>
      <c r="E145" s="2">
        <v>414364.89794007002</v>
      </c>
      <c r="F145" s="2">
        <v>371531.91441303003</v>
      </c>
      <c r="G145" s="2">
        <v>10846.379234436399</v>
      </c>
    </row>
    <row r="146" spans="1:7" x14ac:dyDescent="0.3">
      <c r="A146" s="1">
        <v>2011</v>
      </c>
      <c r="B146" s="1">
        <v>10</v>
      </c>
      <c r="C146" s="2">
        <v>377181.590269637</v>
      </c>
      <c r="D146" s="2">
        <v>384359.01211159601</v>
      </c>
      <c r="E146" s="2">
        <v>405942.65784155898</v>
      </c>
      <c r="F146" s="2">
        <v>362775.36638163403</v>
      </c>
      <c r="G146" s="2">
        <v>10931.034337176699</v>
      </c>
    </row>
    <row r="147" spans="1:7" x14ac:dyDescent="0.3">
      <c r="A147" s="1">
        <v>2011</v>
      </c>
      <c r="B147" s="1">
        <v>11</v>
      </c>
      <c r="C147" s="2">
        <v>342167.52920457901</v>
      </c>
      <c r="D147" s="2">
        <v>351626.18792300503</v>
      </c>
      <c r="E147" s="2">
        <v>373037.10529149103</v>
      </c>
      <c r="F147" s="2">
        <v>330215.27055452002</v>
      </c>
      <c r="G147" s="2">
        <v>10843.5560828569</v>
      </c>
    </row>
    <row r="148" spans="1:7" x14ac:dyDescent="0.3">
      <c r="A148" s="1">
        <v>2011</v>
      </c>
      <c r="B148" s="1">
        <v>12</v>
      </c>
      <c r="C148" s="2">
        <v>346870.77692079498</v>
      </c>
      <c r="D148" s="2">
        <v>351169.93441090902</v>
      </c>
      <c r="E148" s="2">
        <v>373019.84879252798</v>
      </c>
      <c r="F148" s="2">
        <v>329320.02002929</v>
      </c>
      <c r="G148" s="2">
        <v>11065.8860582708</v>
      </c>
    </row>
    <row r="149" spans="1:7" x14ac:dyDescent="0.3">
      <c r="A149" s="1">
        <v>2012</v>
      </c>
      <c r="B149" s="1">
        <v>1</v>
      </c>
      <c r="C149" s="2">
        <v>350143.41619360598</v>
      </c>
      <c r="D149" s="2">
        <v>337825.01283629</v>
      </c>
      <c r="E149" s="2">
        <v>359206.81376924401</v>
      </c>
      <c r="F149" s="2">
        <v>316443.211903335</v>
      </c>
      <c r="G149" s="2">
        <v>10828.8100681872</v>
      </c>
    </row>
    <row r="150" spans="1:7" x14ac:dyDescent="0.3">
      <c r="A150" s="1">
        <v>2012</v>
      </c>
      <c r="B150" s="1">
        <v>2</v>
      </c>
      <c r="C150" s="2">
        <v>328574.004190362</v>
      </c>
      <c r="D150" s="2">
        <v>339745.83740709902</v>
      </c>
      <c r="E150" s="2">
        <v>361119.36783309298</v>
      </c>
      <c r="F150" s="2">
        <v>318372.30698110501</v>
      </c>
      <c r="G150" s="2">
        <v>10824.621471102901</v>
      </c>
    </row>
    <row r="151" spans="1:7" x14ac:dyDescent="0.3">
      <c r="A151" s="1">
        <v>2012</v>
      </c>
      <c r="B151" s="1">
        <v>3</v>
      </c>
      <c r="C151" s="2">
        <v>339752.64441132598</v>
      </c>
      <c r="D151" s="2">
        <v>338076.67666490498</v>
      </c>
      <c r="E151" s="2">
        <v>359447.72228611301</v>
      </c>
      <c r="F151" s="2">
        <v>316705.631043698</v>
      </c>
      <c r="G151" s="2">
        <v>10823.363042069101</v>
      </c>
    </row>
    <row r="152" spans="1:7" x14ac:dyDescent="0.3">
      <c r="A152" s="1">
        <v>2012</v>
      </c>
      <c r="B152" s="1">
        <v>4</v>
      </c>
      <c r="C152" s="2">
        <v>355526.68809241703</v>
      </c>
      <c r="D152" s="2">
        <v>348130.79809486301</v>
      </c>
      <c r="E152" s="2">
        <v>369435.20284266799</v>
      </c>
      <c r="F152" s="2">
        <v>326826.39334705699</v>
      </c>
      <c r="G152" s="2">
        <v>10789.612781129301</v>
      </c>
    </row>
    <row r="153" spans="1:7" x14ac:dyDescent="0.3">
      <c r="A153" s="1">
        <v>2012</v>
      </c>
      <c r="B153" s="1">
        <v>5</v>
      </c>
      <c r="C153" s="2">
        <v>364331.09080188698</v>
      </c>
      <c r="D153" s="2">
        <v>359949.12610907399</v>
      </c>
      <c r="E153" s="2">
        <v>381291.601834286</v>
      </c>
      <c r="F153" s="2">
        <v>338606.65038386203</v>
      </c>
      <c r="G153" s="2">
        <v>10808.8938222699</v>
      </c>
    </row>
    <row r="154" spans="1:7" x14ac:dyDescent="0.3">
      <c r="A154" s="1">
        <v>2012</v>
      </c>
      <c r="B154" s="1">
        <v>6</v>
      </c>
      <c r="C154" s="2">
        <v>384519.68020005903</v>
      </c>
      <c r="D154" s="2">
        <v>377359.43768343102</v>
      </c>
      <c r="E154" s="2">
        <v>398677.81800780602</v>
      </c>
      <c r="F154" s="2">
        <v>356041.05735905498</v>
      </c>
      <c r="G154" s="2">
        <v>10796.690709913</v>
      </c>
    </row>
    <row r="155" spans="1:7" x14ac:dyDescent="0.3">
      <c r="A155" s="1">
        <v>2012</v>
      </c>
      <c r="B155" s="1">
        <v>7</v>
      </c>
      <c r="C155" s="2">
        <v>391035.81391962699</v>
      </c>
      <c r="D155" s="2">
        <v>391841.48990109499</v>
      </c>
      <c r="E155" s="2">
        <v>413219.795891046</v>
      </c>
      <c r="F155" s="2">
        <v>370463.18391114398</v>
      </c>
      <c r="G155" s="2">
        <v>10827.0400547956</v>
      </c>
    </row>
    <row r="156" spans="1:7" x14ac:dyDescent="0.3">
      <c r="A156" s="1">
        <v>2012</v>
      </c>
      <c r="B156" s="1">
        <v>8</v>
      </c>
      <c r="C156" s="2">
        <v>390594.70116959099</v>
      </c>
      <c r="D156" s="2">
        <v>396271.16880762699</v>
      </c>
      <c r="E156" s="2">
        <v>417681.17440498603</v>
      </c>
      <c r="F156" s="2">
        <v>374861.16321026901</v>
      </c>
      <c r="G156" s="2">
        <v>10843.0943164983</v>
      </c>
    </row>
    <row r="157" spans="1:7" x14ac:dyDescent="0.3">
      <c r="A157" s="1">
        <v>2012</v>
      </c>
      <c r="B157" s="1">
        <v>9</v>
      </c>
      <c r="C157" s="2">
        <v>394802.36706993199</v>
      </c>
      <c r="D157" s="2">
        <v>391900.62836799602</v>
      </c>
      <c r="E157" s="2">
        <v>413307.13734412199</v>
      </c>
      <c r="F157" s="2">
        <v>370494.119391869</v>
      </c>
      <c r="G157" s="2">
        <v>10841.323453168499</v>
      </c>
    </row>
    <row r="158" spans="1:7" x14ac:dyDescent="0.3">
      <c r="A158" s="1">
        <v>2012</v>
      </c>
      <c r="B158" s="1">
        <v>10</v>
      </c>
      <c r="C158" s="2">
        <v>392523.63576751098</v>
      </c>
      <c r="D158" s="2">
        <v>382734.15982534603</v>
      </c>
      <c r="E158" s="2">
        <v>404119.75204978802</v>
      </c>
      <c r="F158" s="2">
        <v>361348.56760090397</v>
      </c>
      <c r="G158" s="2">
        <v>10830.7301672266</v>
      </c>
    </row>
    <row r="159" spans="1:7" x14ac:dyDescent="0.3">
      <c r="A159" s="1">
        <v>2012</v>
      </c>
      <c r="B159" s="1">
        <v>11</v>
      </c>
      <c r="C159" s="2">
        <v>347693.12139423098</v>
      </c>
      <c r="D159" s="2">
        <v>361873.27307006798</v>
      </c>
      <c r="E159" s="2">
        <v>383581.82585499901</v>
      </c>
      <c r="F159" s="2">
        <v>340164.72028513602</v>
      </c>
      <c r="G159" s="2">
        <v>10994.2934975567</v>
      </c>
    </row>
    <row r="160" spans="1:7" x14ac:dyDescent="0.3">
      <c r="A160" s="1">
        <v>2012</v>
      </c>
      <c r="B160" s="1">
        <v>12</v>
      </c>
      <c r="C160" s="2">
        <v>340638.42938701902</v>
      </c>
      <c r="D160" s="2">
        <v>347280.91101743601</v>
      </c>
      <c r="E160" s="2">
        <v>369107.74941636203</v>
      </c>
      <c r="F160" s="2">
        <v>325454.072618509</v>
      </c>
      <c r="G160" s="2">
        <v>11054.1992300893</v>
      </c>
    </row>
    <row r="161" spans="1:7" x14ac:dyDescent="0.3">
      <c r="A161" s="1">
        <v>2013</v>
      </c>
      <c r="B161" s="1">
        <v>1</v>
      </c>
      <c r="C161" s="2">
        <v>350870.08353365399</v>
      </c>
      <c r="D161" s="2">
        <v>336752.89512159902</v>
      </c>
      <c r="E161" s="2">
        <v>358118.786883533</v>
      </c>
      <c r="F161" s="2">
        <v>315387.003359664</v>
      </c>
      <c r="G161" s="2">
        <v>10820.752870766901</v>
      </c>
    </row>
    <row r="162" spans="1:7" x14ac:dyDescent="0.3">
      <c r="A162" s="1">
        <v>2013</v>
      </c>
      <c r="B162" s="1">
        <v>2</v>
      </c>
      <c r="C162" s="2">
        <v>332178.90753011999</v>
      </c>
      <c r="D162" s="2">
        <v>343729.69601141801</v>
      </c>
      <c r="E162" s="2">
        <v>365040.51953703299</v>
      </c>
      <c r="F162" s="2">
        <v>322418.87248580297</v>
      </c>
      <c r="G162" s="2">
        <v>10792.8635702461</v>
      </c>
    </row>
    <row r="163" spans="1:7" x14ac:dyDescent="0.3">
      <c r="A163" s="1">
        <v>2013</v>
      </c>
      <c r="B163" s="1">
        <v>3</v>
      </c>
      <c r="C163" s="2">
        <v>317028.61883273203</v>
      </c>
      <c r="D163" s="2">
        <v>336761.39466010698</v>
      </c>
      <c r="E163" s="2">
        <v>358207.06897453102</v>
      </c>
      <c r="F163" s="2">
        <v>315315.72034568299</v>
      </c>
      <c r="G163" s="2">
        <v>10861.1587332278</v>
      </c>
    </row>
    <row r="164" spans="1:7" x14ac:dyDescent="0.3">
      <c r="A164" s="1">
        <v>2013</v>
      </c>
      <c r="B164" s="1">
        <v>4</v>
      </c>
      <c r="C164" s="2">
        <v>343371.74518652202</v>
      </c>
      <c r="D164" s="2">
        <v>337861.56869443803</v>
      </c>
      <c r="E164" s="2">
        <v>359350.38252987299</v>
      </c>
      <c r="F164" s="2">
        <v>316372.754859004</v>
      </c>
      <c r="G164" s="2">
        <v>10883.0067375621</v>
      </c>
    </row>
    <row r="165" spans="1:7" x14ac:dyDescent="0.3">
      <c r="A165" s="1">
        <v>2013</v>
      </c>
      <c r="B165" s="1">
        <v>5</v>
      </c>
      <c r="C165" s="2">
        <v>378364.56419529801</v>
      </c>
      <c r="D165" s="2">
        <v>361616.34758452798</v>
      </c>
      <c r="E165" s="2">
        <v>382875.73170715303</v>
      </c>
      <c r="F165" s="2">
        <v>340356.96346190199</v>
      </c>
      <c r="G165" s="2">
        <v>10766.812091853801</v>
      </c>
    </row>
    <row r="166" spans="1:7" x14ac:dyDescent="0.3">
      <c r="A166" s="1">
        <v>2013</v>
      </c>
      <c r="B166" s="1">
        <v>6</v>
      </c>
      <c r="C166" s="2">
        <v>378787.314027149</v>
      </c>
      <c r="D166" s="2">
        <v>378323.46145092201</v>
      </c>
      <c r="E166" s="2">
        <v>399750.10351492598</v>
      </c>
      <c r="F166" s="2">
        <v>356896.81938691903</v>
      </c>
      <c r="G166" s="2">
        <v>10851.5198526853</v>
      </c>
    </row>
    <row r="167" spans="1:7" x14ac:dyDescent="0.3">
      <c r="A167" s="1">
        <v>2013</v>
      </c>
      <c r="B167" s="1">
        <v>7</v>
      </c>
      <c r="C167" s="2">
        <v>383395.54680399899</v>
      </c>
      <c r="D167" s="2">
        <v>388781.77035742899</v>
      </c>
      <c r="E167" s="2">
        <v>410116.67171184398</v>
      </c>
      <c r="F167" s="2">
        <v>367446.869003014</v>
      </c>
      <c r="G167" s="2">
        <v>10805.057783247599</v>
      </c>
    </row>
    <row r="168" spans="1:7" x14ac:dyDescent="0.3">
      <c r="A168" s="1">
        <v>2013</v>
      </c>
      <c r="B168" s="1">
        <v>8</v>
      </c>
      <c r="C168" s="2">
        <v>404447.40522478701</v>
      </c>
      <c r="D168" s="2">
        <v>393604.560170185</v>
      </c>
      <c r="E168" s="2">
        <v>415055.47059387102</v>
      </c>
      <c r="F168" s="2">
        <v>372153.64974649902</v>
      </c>
      <c r="G168" s="2">
        <v>10863.8105600255</v>
      </c>
    </row>
    <row r="169" spans="1:7" x14ac:dyDescent="0.3">
      <c r="A169" s="1">
        <v>2013</v>
      </c>
      <c r="B169" s="1">
        <v>9</v>
      </c>
      <c r="C169" s="2">
        <v>420586.87310261099</v>
      </c>
      <c r="D169" s="2">
        <v>398040.56362396298</v>
      </c>
      <c r="E169" s="2">
        <v>419488.489433676</v>
      </c>
      <c r="F169" s="2">
        <v>376592.63781425002</v>
      </c>
      <c r="G169" s="2">
        <v>10862.299002699299</v>
      </c>
    </row>
    <row r="170" spans="1:7" x14ac:dyDescent="0.3">
      <c r="A170" s="1">
        <v>2013</v>
      </c>
      <c r="B170" s="1">
        <v>10</v>
      </c>
      <c r="C170" s="2">
        <v>383298.48563569703</v>
      </c>
      <c r="D170" s="2">
        <v>388254.62879082997</v>
      </c>
      <c r="E170" s="2">
        <v>409590.26690298901</v>
      </c>
      <c r="F170" s="2">
        <v>366918.99067867</v>
      </c>
      <c r="G170" s="2">
        <v>10805.430914103399</v>
      </c>
    </row>
    <row r="171" spans="1:7" x14ac:dyDescent="0.3">
      <c r="A171" s="1">
        <v>2013</v>
      </c>
      <c r="B171" s="1">
        <v>11</v>
      </c>
      <c r="C171" s="2">
        <v>366442.967157765</v>
      </c>
      <c r="D171" s="2">
        <v>364183.75343675399</v>
      </c>
      <c r="E171" s="2">
        <v>385656.87234536401</v>
      </c>
      <c r="F171" s="2">
        <v>342710.63452814397</v>
      </c>
      <c r="G171" s="2">
        <v>10875.0580440842</v>
      </c>
    </row>
    <row r="172" spans="1:7" x14ac:dyDescent="0.3">
      <c r="A172" s="1">
        <v>2013</v>
      </c>
      <c r="B172" s="1">
        <v>12</v>
      </c>
      <c r="C172" s="2">
        <v>370156.81248078699</v>
      </c>
      <c r="D172" s="2">
        <v>363234.41915987898</v>
      </c>
      <c r="E172" s="2">
        <v>385107.71010788699</v>
      </c>
      <c r="F172" s="2">
        <v>341361.12821186997</v>
      </c>
      <c r="G172" s="2">
        <v>11077.725117023199</v>
      </c>
    </row>
    <row r="173" spans="1:7" x14ac:dyDescent="0.3">
      <c r="A173" s="1">
        <v>2014</v>
      </c>
      <c r="B173" s="1">
        <v>1</v>
      </c>
      <c r="C173" s="2">
        <v>362022.939533456</v>
      </c>
      <c r="D173" s="2">
        <v>348484.31518601702</v>
      </c>
      <c r="E173" s="2">
        <v>370006.41336556798</v>
      </c>
      <c r="F173" s="2">
        <v>326962.21700646699</v>
      </c>
      <c r="G173" s="2">
        <v>10899.863588947001</v>
      </c>
    </row>
    <row r="174" spans="1:7" x14ac:dyDescent="0.3">
      <c r="A174" s="1">
        <v>2014</v>
      </c>
      <c r="B174" s="1">
        <v>2</v>
      </c>
      <c r="C174" s="2">
        <v>336805.78503526503</v>
      </c>
      <c r="D174" s="2">
        <v>343202.567253388</v>
      </c>
      <c r="E174" s="2">
        <v>364612.45731159701</v>
      </c>
      <c r="F174" s="2">
        <v>321792.67719517997</v>
      </c>
      <c r="G174" s="2">
        <v>10843.0358017123</v>
      </c>
    </row>
    <row r="175" spans="1:7" x14ac:dyDescent="0.3">
      <c r="A175" s="1">
        <v>2014</v>
      </c>
      <c r="B175" s="1">
        <v>3</v>
      </c>
      <c r="C175" s="2">
        <v>336549.496014715</v>
      </c>
      <c r="D175" s="2">
        <v>341424.378009142</v>
      </c>
      <c r="E175" s="2">
        <v>362804.22097216902</v>
      </c>
      <c r="F175" s="2">
        <v>320044.53504611499</v>
      </c>
      <c r="G175" s="2">
        <v>10827.8184545936</v>
      </c>
    </row>
    <row r="176" spans="1:7" x14ac:dyDescent="0.3">
      <c r="A176" s="1">
        <v>2014</v>
      </c>
      <c r="B176" s="1">
        <v>4</v>
      </c>
      <c r="C176" s="2">
        <v>346014.860522273</v>
      </c>
      <c r="D176" s="2">
        <v>348361.63528694003</v>
      </c>
      <c r="E176" s="2">
        <v>369770.79123460798</v>
      </c>
      <c r="F176" s="2">
        <v>326952.47933927202</v>
      </c>
      <c r="G176" s="2">
        <v>10842.664011532501</v>
      </c>
    </row>
    <row r="177" spans="1:7" x14ac:dyDescent="0.3">
      <c r="A177" s="1">
        <v>2014</v>
      </c>
      <c r="B177" s="1">
        <v>5</v>
      </c>
      <c r="C177" s="2">
        <v>383258.70933087799</v>
      </c>
      <c r="D177" s="2">
        <v>365741.56930846302</v>
      </c>
      <c r="E177" s="2">
        <v>387100.58816108399</v>
      </c>
      <c r="F177" s="2">
        <v>344382.55045584199</v>
      </c>
      <c r="G177" s="2">
        <v>10817.2720868138</v>
      </c>
    </row>
    <row r="178" spans="1:7" x14ac:dyDescent="0.3">
      <c r="A178" s="1">
        <v>2014</v>
      </c>
      <c r="B178" s="1">
        <v>6</v>
      </c>
      <c r="C178" s="2">
        <v>380454.37645259901</v>
      </c>
      <c r="D178" s="2">
        <v>384435.15711661999</v>
      </c>
      <c r="E178" s="2">
        <v>405725.362226417</v>
      </c>
      <c r="F178" s="2">
        <v>363144.95200682402</v>
      </c>
      <c r="G178" s="2">
        <v>10782.4213764616</v>
      </c>
    </row>
    <row r="179" spans="1:7" x14ac:dyDescent="0.3">
      <c r="A179" s="1">
        <v>2014</v>
      </c>
      <c r="B179" s="1">
        <v>7</v>
      </c>
      <c r="C179" s="2"/>
      <c r="D179" s="2">
        <v>387949.73199423699</v>
      </c>
      <c r="E179" s="2">
        <v>410335.647227315</v>
      </c>
      <c r="F179" s="2">
        <v>365563.81676115899</v>
      </c>
      <c r="G179" s="2">
        <v>11337.343613929301</v>
      </c>
    </row>
    <row r="180" spans="1:7" x14ac:dyDescent="0.3">
      <c r="A180" s="1">
        <v>2014</v>
      </c>
      <c r="B180" s="1">
        <v>8</v>
      </c>
      <c r="C180" s="2"/>
      <c r="D180" s="2">
        <v>398887.51576857001</v>
      </c>
      <c r="E180" s="2">
        <v>421272.97931970598</v>
      </c>
      <c r="F180" s="2">
        <v>376502.05221743498</v>
      </c>
      <c r="G180" s="2">
        <v>11337.1148596732</v>
      </c>
    </row>
    <row r="181" spans="1:7" x14ac:dyDescent="0.3">
      <c r="A181" s="1">
        <v>2014</v>
      </c>
      <c r="B181" s="1">
        <v>9</v>
      </c>
      <c r="C181" s="2"/>
      <c r="D181" s="2">
        <v>395284.14394690999</v>
      </c>
      <c r="E181" s="2">
        <v>417648.28152609803</v>
      </c>
      <c r="F181" s="2">
        <v>372920.00636772299</v>
      </c>
      <c r="G181" s="2">
        <v>11326.3143241865</v>
      </c>
    </row>
    <row r="182" spans="1:7" x14ac:dyDescent="0.3">
      <c r="A182" s="1">
        <v>2014</v>
      </c>
      <c r="B182" s="1">
        <v>10</v>
      </c>
      <c r="C182" s="2"/>
      <c r="D182" s="2">
        <v>382665.56894841703</v>
      </c>
      <c r="E182" s="2">
        <v>405013.99200802401</v>
      </c>
      <c r="F182" s="2">
        <v>360317.145888809</v>
      </c>
      <c r="G182" s="2">
        <v>11318.3557079604</v>
      </c>
    </row>
    <row r="183" spans="1:7" x14ac:dyDescent="0.3">
      <c r="A183" s="1">
        <v>2014</v>
      </c>
      <c r="B183" s="1">
        <v>11</v>
      </c>
      <c r="C183" s="2"/>
      <c r="D183" s="2">
        <v>363341.000914698</v>
      </c>
      <c r="E183" s="2">
        <v>385843.29092535301</v>
      </c>
      <c r="F183" s="2">
        <v>340838.710904042</v>
      </c>
      <c r="G183" s="2">
        <v>11396.2816036275</v>
      </c>
    </row>
    <row r="184" spans="1:7" x14ac:dyDescent="0.3">
      <c r="A184" s="1">
        <v>2014</v>
      </c>
      <c r="B184" s="1">
        <v>12</v>
      </c>
      <c r="C184" s="2"/>
      <c r="D184" s="2">
        <v>359960.91581797099</v>
      </c>
      <c r="E184" s="2">
        <v>382784.63192589802</v>
      </c>
      <c r="F184" s="2">
        <v>337137.19971004297</v>
      </c>
      <c r="G184" s="2">
        <v>11559.0678052776</v>
      </c>
    </row>
    <row r="185" spans="1:7" x14ac:dyDescent="0.3">
      <c r="A185" s="1">
        <v>2015</v>
      </c>
      <c r="B185" s="1">
        <v>1</v>
      </c>
      <c r="C185" s="2"/>
      <c r="D185" s="2">
        <v>343939.26111641998</v>
      </c>
      <c r="E185" s="2">
        <v>366442.46485458501</v>
      </c>
      <c r="F185" s="2">
        <v>321436.05737825599</v>
      </c>
      <c r="G185" s="2">
        <v>11396.744360795499</v>
      </c>
    </row>
    <row r="186" spans="1:7" x14ac:dyDescent="0.3">
      <c r="A186" s="1">
        <v>2015</v>
      </c>
      <c r="B186" s="1">
        <v>2</v>
      </c>
      <c r="C186" s="2"/>
      <c r="D186" s="2">
        <v>341142.79259875597</v>
      </c>
      <c r="E186" s="2">
        <v>363555.62390621402</v>
      </c>
      <c r="F186" s="2">
        <v>318729.96129129798</v>
      </c>
      <c r="G186" s="2">
        <v>11350.9752560046</v>
      </c>
    </row>
    <row r="187" spans="1:7" x14ac:dyDescent="0.3">
      <c r="A187" s="1">
        <v>2015</v>
      </c>
      <c r="B187" s="1">
        <v>3</v>
      </c>
      <c r="C187" s="2"/>
      <c r="D187" s="2">
        <v>343884.103941223</v>
      </c>
      <c r="E187" s="2">
        <v>366280.86659369199</v>
      </c>
      <c r="F187" s="2">
        <v>321487.34128875402</v>
      </c>
      <c r="G187" s="2">
        <v>11342.8372879505</v>
      </c>
    </row>
    <row r="188" spans="1:7" x14ac:dyDescent="0.3">
      <c r="A188" s="1">
        <v>2015</v>
      </c>
      <c r="B188" s="1">
        <v>4</v>
      </c>
      <c r="C188" s="2"/>
      <c r="D188" s="2">
        <v>350844.31339635199</v>
      </c>
      <c r="E188" s="2">
        <v>373244.697547908</v>
      </c>
      <c r="F188" s="2">
        <v>328443.929244795</v>
      </c>
      <c r="G188" s="2">
        <v>11344.671395653</v>
      </c>
    </row>
    <row r="189" spans="1:7" x14ac:dyDescent="0.3">
      <c r="A189" s="1">
        <v>2015</v>
      </c>
      <c r="B189" s="1">
        <v>5</v>
      </c>
      <c r="C189" s="2"/>
      <c r="D189" s="2">
        <v>365280.436858506</v>
      </c>
      <c r="E189" s="2">
        <v>387707.87660686101</v>
      </c>
      <c r="F189" s="2">
        <v>342852.99711015198</v>
      </c>
      <c r="G189" s="2">
        <v>11358.3736988372</v>
      </c>
    </row>
    <row r="190" spans="1:7" x14ac:dyDescent="0.3">
      <c r="A190" s="1">
        <v>2015</v>
      </c>
      <c r="B190" s="1">
        <v>6</v>
      </c>
      <c r="C190" s="2"/>
      <c r="D190" s="2">
        <v>382847.13086001301</v>
      </c>
      <c r="E190" s="2">
        <v>405250.67752068501</v>
      </c>
      <c r="F190" s="2">
        <v>360443.58419934002</v>
      </c>
      <c r="G190" s="2">
        <v>11346.2730479489</v>
      </c>
    </row>
    <row r="191" spans="1:7" x14ac:dyDescent="0.3">
      <c r="A191" s="1">
        <v>2015</v>
      </c>
      <c r="B191" s="1">
        <v>7</v>
      </c>
      <c r="C191" s="2"/>
      <c r="D191" s="2">
        <v>395472.50400318397</v>
      </c>
      <c r="E191" s="2">
        <v>417974.6705291</v>
      </c>
      <c r="F191" s="2">
        <v>372970.33747726801</v>
      </c>
      <c r="G191" s="2">
        <v>11396.219064798501</v>
      </c>
    </row>
    <row r="192" spans="1:7" x14ac:dyDescent="0.3">
      <c r="A192" s="1">
        <v>2015</v>
      </c>
      <c r="B192" s="1">
        <v>8</v>
      </c>
      <c r="C192" s="2"/>
      <c r="D192" s="2">
        <v>402406.27530491998</v>
      </c>
      <c r="E192" s="2">
        <v>424944.30773611198</v>
      </c>
      <c r="F192" s="2">
        <v>379868.24287372798</v>
      </c>
      <c r="G192" s="2">
        <v>11414.3833474694</v>
      </c>
    </row>
    <row r="193" spans="1:7" x14ac:dyDescent="0.3">
      <c r="A193" s="1">
        <v>2015</v>
      </c>
      <c r="B193" s="1">
        <v>9</v>
      </c>
      <c r="C193" s="2"/>
      <c r="D193" s="2">
        <v>398887.27825505001</v>
      </c>
      <c r="E193" s="2">
        <v>421412.47533386602</v>
      </c>
      <c r="F193" s="2">
        <v>376362.081176234</v>
      </c>
      <c r="G193" s="2">
        <v>11407.8828850679</v>
      </c>
    </row>
    <row r="194" spans="1:7" x14ac:dyDescent="0.3">
      <c r="A194" s="1">
        <v>2015</v>
      </c>
      <c r="B194" s="1">
        <v>10</v>
      </c>
      <c r="C194" s="2"/>
      <c r="D194" s="2">
        <v>386294.064179337</v>
      </c>
      <c r="E194" s="2">
        <v>408811.96152388502</v>
      </c>
      <c r="F194" s="2">
        <v>363776.16683478898</v>
      </c>
      <c r="G194" s="2">
        <v>11404.1859356768</v>
      </c>
    </row>
    <row r="195" spans="1:7" x14ac:dyDescent="0.3">
      <c r="A195" s="1">
        <v>2015</v>
      </c>
      <c r="B195" s="1">
        <v>11</v>
      </c>
      <c r="C195" s="2"/>
      <c r="D195" s="2">
        <v>366972.26696232997</v>
      </c>
      <c r="E195" s="2">
        <v>389653.84649945598</v>
      </c>
      <c r="F195" s="2">
        <v>344290.68742520502</v>
      </c>
      <c r="G195" s="2">
        <v>11487.082759032701</v>
      </c>
    </row>
    <row r="196" spans="1:7" x14ac:dyDescent="0.3">
      <c r="A196" s="1">
        <v>2015</v>
      </c>
      <c r="B196" s="1">
        <v>12</v>
      </c>
      <c r="C196" s="2"/>
      <c r="D196" s="2">
        <v>363593.74385981698</v>
      </c>
      <c r="E196" s="2">
        <v>386605.13513088098</v>
      </c>
      <c r="F196" s="2">
        <v>340582.35258875397</v>
      </c>
      <c r="G196" s="2">
        <v>11654.115865190401</v>
      </c>
    </row>
    <row r="197" spans="1:7" x14ac:dyDescent="0.3">
      <c r="A197" s="1">
        <v>2016</v>
      </c>
      <c r="B197" s="1">
        <v>1</v>
      </c>
      <c r="C197" s="2"/>
      <c r="D197" s="2">
        <v>347592.10048235499</v>
      </c>
      <c r="E197" s="2">
        <v>370316.91334328603</v>
      </c>
      <c r="F197" s="2">
        <v>324867.287621425</v>
      </c>
      <c r="G197" s="2">
        <v>11508.9782697788</v>
      </c>
    </row>
    <row r="198" spans="1:7" x14ac:dyDescent="0.3">
      <c r="A198" s="1">
        <v>2016</v>
      </c>
      <c r="B198" s="1">
        <v>2</v>
      </c>
      <c r="C198" s="2"/>
      <c r="D198" s="2">
        <v>344848.67495165899</v>
      </c>
      <c r="E198" s="2">
        <v>367489.84889494302</v>
      </c>
      <c r="F198" s="2">
        <v>322207.50100837502</v>
      </c>
      <c r="G198" s="2">
        <v>11466.619351727801</v>
      </c>
    </row>
    <row r="199" spans="1:7" x14ac:dyDescent="0.3">
      <c r="A199" s="1">
        <v>2016</v>
      </c>
      <c r="B199" s="1">
        <v>3</v>
      </c>
      <c r="C199" s="2"/>
      <c r="D199" s="2">
        <v>347669.77758929098</v>
      </c>
      <c r="E199" s="2">
        <v>370303.54985679698</v>
      </c>
      <c r="F199" s="2">
        <v>325036.00532178499</v>
      </c>
      <c r="G199" s="2">
        <v>11462.870774073501</v>
      </c>
    </row>
    <row r="200" spans="1:7" x14ac:dyDescent="0.3">
      <c r="A200" s="1">
        <v>2016</v>
      </c>
      <c r="B200" s="1">
        <v>4</v>
      </c>
      <c r="C200" s="2"/>
      <c r="D200" s="2">
        <v>354720.45855537202</v>
      </c>
      <c r="E200" s="2">
        <v>377367.41179182002</v>
      </c>
      <c r="F200" s="2">
        <v>332073.50531892403</v>
      </c>
      <c r="G200" s="2">
        <v>11469.546273935999</v>
      </c>
    </row>
    <row r="201" spans="1:7" x14ac:dyDescent="0.3">
      <c r="A201" s="1">
        <v>2016</v>
      </c>
      <c r="B201" s="1">
        <v>5</v>
      </c>
      <c r="C201" s="2"/>
      <c r="D201" s="2">
        <v>369247.91120432602</v>
      </c>
      <c r="E201" s="2">
        <v>391938.34620801802</v>
      </c>
      <c r="F201" s="2">
        <v>346557.47620063502</v>
      </c>
      <c r="G201" s="2">
        <v>11491.567608826501</v>
      </c>
    </row>
    <row r="202" spans="1:7" x14ac:dyDescent="0.3">
      <c r="A202" s="1">
        <v>2016</v>
      </c>
      <c r="B202" s="1">
        <v>6</v>
      </c>
      <c r="C202" s="2"/>
      <c r="D202" s="2">
        <v>386911.693029519</v>
      </c>
      <c r="E202" s="2">
        <v>409594.91600759601</v>
      </c>
      <c r="F202" s="2">
        <v>364228.47005144198</v>
      </c>
      <c r="G202" s="2">
        <v>11487.9150794709</v>
      </c>
    </row>
    <row r="203" spans="1:7" x14ac:dyDescent="0.3">
      <c r="A203" s="1">
        <v>2016</v>
      </c>
      <c r="B203" s="1">
        <v>7</v>
      </c>
      <c r="C203" s="2"/>
      <c r="D203" s="2">
        <v>399634.81047724898</v>
      </c>
      <c r="E203" s="2">
        <v>422433.103789557</v>
      </c>
      <c r="F203" s="2">
        <v>376836.51716494001</v>
      </c>
      <c r="G203" s="2">
        <v>11546.1924340201</v>
      </c>
    </row>
    <row r="204" spans="1:7" x14ac:dyDescent="0.3">
      <c r="A204" s="1">
        <v>2016</v>
      </c>
      <c r="B204" s="1">
        <v>8</v>
      </c>
      <c r="C204" s="2"/>
      <c r="D204" s="2">
        <v>406671.77543073101</v>
      </c>
      <c r="E204" s="2">
        <v>429522.15534883202</v>
      </c>
      <c r="F204" s="2">
        <v>383821.39551263</v>
      </c>
      <c r="G204" s="2">
        <v>11572.5716881811</v>
      </c>
    </row>
    <row r="205" spans="1:7" x14ac:dyDescent="0.3">
      <c r="A205" s="1">
        <v>2016</v>
      </c>
      <c r="B205" s="1">
        <v>9</v>
      </c>
      <c r="C205" s="2"/>
      <c r="D205" s="2">
        <v>403244.796158585</v>
      </c>
      <c r="E205" s="2">
        <v>426097.78328126</v>
      </c>
      <c r="F205" s="2">
        <v>380391.80903590901</v>
      </c>
      <c r="G205" s="2">
        <v>11573.8921065702</v>
      </c>
    </row>
    <row r="206" spans="1:7" x14ac:dyDescent="0.3">
      <c r="A206" s="1">
        <v>2016</v>
      </c>
      <c r="B206" s="1">
        <v>10</v>
      </c>
      <c r="C206" s="2"/>
      <c r="D206" s="2">
        <v>390714.56742666999</v>
      </c>
      <c r="E206" s="2">
        <v>413575.18161366798</v>
      </c>
      <c r="F206" s="2">
        <v>367853.95323967101</v>
      </c>
      <c r="G206" s="2">
        <v>11577.754832221601</v>
      </c>
    </row>
    <row r="207" spans="1:7" x14ac:dyDescent="0.3">
      <c r="A207" s="1">
        <v>2016</v>
      </c>
      <c r="B207" s="1">
        <v>11</v>
      </c>
      <c r="C207" s="2"/>
      <c r="D207" s="2">
        <v>371421.87539364502</v>
      </c>
      <c r="E207" s="2">
        <v>394459.57841320097</v>
      </c>
      <c r="F207" s="2">
        <v>348384.17237409001</v>
      </c>
      <c r="G207" s="2">
        <v>11667.441446504899</v>
      </c>
    </row>
    <row r="208" spans="1:7" x14ac:dyDescent="0.3">
      <c r="A208" s="1">
        <v>2016</v>
      </c>
      <c r="B208" s="1">
        <v>12</v>
      </c>
      <c r="C208" s="2"/>
      <c r="D208" s="2">
        <v>368053.716815372</v>
      </c>
      <c r="E208" s="2">
        <v>391430.28843687102</v>
      </c>
      <c r="F208" s="2">
        <v>344677.14519387198</v>
      </c>
      <c r="G208" s="2">
        <v>11839.061402187201</v>
      </c>
    </row>
    <row r="209" spans="1:7" x14ac:dyDescent="0.3">
      <c r="A209" s="1">
        <v>2017</v>
      </c>
      <c r="B209" s="1">
        <v>1</v>
      </c>
      <c r="C209" s="2"/>
      <c r="D209" s="2">
        <v>352068.69009045803</v>
      </c>
      <c r="E209" s="2">
        <v>375201.61806016602</v>
      </c>
      <c r="F209" s="2">
        <v>328935.76212074899</v>
      </c>
      <c r="G209" s="2">
        <v>11715.6681090852</v>
      </c>
    </row>
    <row r="210" spans="1:7" x14ac:dyDescent="0.3">
      <c r="A210" s="1">
        <v>2017</v>
      </c>
      <c r="B210" s="1">
        <v>2</v>
      </c>
      <c r="C210" s="2"/>
      <c r="D210" s="2">
        <v>349365.139548045</v>
      </c>
      <c r="E210" s="2">
        <v>372424.28575660702</v>
      </c>
      <c r="F210" s="2">
        <v>326305.99333948398</v>
      </c>
      <c r="G210" s="2">
        <v>11678.301346554001</v>
      </c>
    </row>
    <row r="211" spans="1:7" x14ac:dyDescent="0.3">
      <c r="A211" s="1">
        <v>2017</v>
      </c>
      <c r="B211" s="1">
        <v>3</v>
      </c>
      <c r="C211" s="2"/>
      <c r="D211" s="2">
        <v>352222.586334122</v>
      </c>
      <c r="E211" s="2">
        <v>375284.08678949298</v>
      </c>
      <c r="F211" s="2">
        <v>329161.08587875101</v>
      </c>
      <c r="G211" s="2">
        <v>11679.493654518699</v>
      </c>
    </row>
    <row r="212" spans="1:7" x14ac:dyDescent="0.3">
      <c r="A212" s="1">
        <v>2017</v>
      </c>
      <c r="B212" s="1">
        <v>4</v>
      </c>
      <c r="C212" s="2"/>
      <c r="D212" s="2">
        <v>359316.770418339</v>
      </c>
      <c r="E212" s="2">
        <v>382402.22368480603</v>
      </c>
      <c r="F212" s="2">
        <v>336231.31715187302</v>
      </c>
      <c r="G212" s="2">
        <v>11691.6245523212</v>
      </c>
    </row>
    <row r="213" spans="1:7" x14ac:dyDescent="0.3">
      <c r="A213" s="1">
        <v>2017</v>
      </c>
      <c r="B213" s="1">
        <v>5</v>
      </c>
      <c r="C213" s="2"/>
      <c r="D213" s="2">
        <v>373862.84122926299</v>
      </c>
      <c r="E213" s="2">
        <v>397007.13389551098</v>
      </c>
      <c r="F213" s="2">
        <v>350718.54856301501</v>
      </c>
      <c r="G213" s="2">
        <v>11721.423758045699</v>
      </c>
    </row>
    <row r="214" spans="1:7" x14ac:dyDescent="0.3">
      <c r="A214" s="1">
        <v>2017</v>
      </c>
      <c r="B214" s="1">
        <v>6</v>
      </c>
      <c r="C214" s="2"/>
      <c r="D214" s="2">
        <v>391516.64503838198</v>
      </c>
      <c r="E214" s="2">
        <v>414665.528708025</v>
      </c>
      <c r="F214" s="2">
        <v>368367.76136873901</v>
      </c>
      <c r="G214" s="2">
        <v>11723.748871067801</v>
      </c>
    </row>
    <row r="215" spans="1:7" x14ac:dyDescent="0.3">
      <c r="A215" s="1">
        <v>2017</v>
      </c>
      <c r="B215" s="1">
        <v>7</v>
      </c>
      <c r="C215" s="2"/>
      <c r="D215" s="2">
        <v>404199.90486929001</v>
      </c>
      <c r="E215" s="2">
        <v>427470.41546461202</v>
      </c>
      <c r="F215" s="2">
        <v>380929.39427396801</v>
      </c>
      <c r="G215" s="2">
        <v>11785.3468104314</v>
      </c>
    </row>
    <row r="216" spans="1:7" x14ac:dyDescent="0.3">
      <c r="A216" s="1">
        <v>2017</v>
      </c>
      <c r="B216" s="1">
        <v>8</v>
      </c>
      <c r="C216" s="2"/>
      <c r="D216" s="2">
        <v>411164.80265023501</v>
      </c>
      <c r="E216" s="2">
        <v>434489.21586783999</v>
      </c>
      <c r="F216" s="2">
        <v>387840.38943263103</v>
      </c>
      <c r="G216" s="2">
        <v>11812.6457858877</v>
      </c>
    </row>
    <row r="217" spans="1:7" x14ac:dyDescent="0.3">
      <c r="A217" s="1">
        <v>2017</v>
      </c>
      <c r="B217" s="1">
        <v>9</v>
      </c>
      <c r="C217" s="2"/>
      <c r="D217" s="2">
        <v>407643.98686781299</v>
      </c>
      <c r="E217" s="2">
        <v>430969.60222987802</v>
      </c>
      <c r="F217" s="2">
        <v>384318.37150574703</v>
      </c>
      <c r="G217" s="2">
        <v>11813.2546117805</v>
      </c>
    </row>
    <row r="218" spans="1:7" x14ac:dyDescent="0.3">
      <c r="A218" s="1">
        <v>2017</v>
      </c>
      <c r="B218" s="1">
        <v>10</v>
      </c>
      <c r="C218" s="2"/>
      <c r="D218" s="2">
        <v>395013.50003462902</v>
      </c>
      <c r="E218" s="2">
        <v>418344.959773515</v>
      </c>
      <c r="F218" s="2">
        <v>371682.04029574298</v>
      </c>
      <c r="G218" s="2">
        <v>11816.2144955972</v>
      </c>
    </row>
    <row r="219" spans="1:7" x14ac:dyDescent="0.3">
      <c r="A219" s="1">
        <v>2017</v>
      </c>
      <c r="B219" s="1">
        <v>11</v>
      </c>
      <c r="C219" s="2"/>
      <c r="D219" s="2">
        <v>375616.956776042</v>
      </c>
      <c r="E219" s="2">
        <v>399122.18413374899</v>
      </c>
      <c r="F219" s="2">
        <v>352111.72941833502</v>
      </c>
      <c r="G219" s="2">
        <v>11904.2190816521</v>
      </c>
    </row>
    <row r="220" spans="1:7" x14ac:dyDescent="0.3">
      <c r="A220" s="1">
        <v>2017</v>
      </c>
      <c r="B220" s="1">
        <v>12</v>
      </c>
      <c r="C220" s="2"/>
      <c r="D220" s="2">
        <v>372149.176085371</v>
      </c>
      <c r="E220" s="2">
        <v>395986.38105621299</v>
      </c>
      <c r="F220" s="2">
        <v>348311.97111452901</v>
      </c>
      <c r="G220" s="2">
        <v>12072.3490970237</v>
      </c>
    </row>
    <row r="221" spans="1:7" x14ac:dyDescent="0.3">
      <c r="A221" s="1">
        <v>2018</v>
      </c>
      <c r="B221" s="1">
        <v>1</v>
      </c>
      <c r="C221" s="2"/>
      <c r="D221" s="2">
        <v>356061.25878059899</v>
      </c>
      <c r="E221" s="2">
        <v>379679.05635216797</v>
      </c>
      <c r="F221" s="2">
        <v>332443.461209031</v>
      </c>
      <c r="G221" s="2">
        <v>11961.2302505925</v>
      </c>
    </row>
    <row r="222" spans="1:7" x14ac:dyDescent="0.3">
      <c r="A222" s="1">
        <v>2018</v>
      </c>
      <c r="B222" s="1">
        <v>2</v>
      </c>
      <c r="C222" s="2"/>
      <c r="D222" s="2">
        <v>353254.51435267</v>
      </c>
      <c r="E222" s="2">
        <v>376790.69626907801</v>
      </c>
      <c r="F222" s="2">
        <v>329718.33243626199</v>
      </c>
      <c r="G222" s="2">
        <v>11919.8960135423</v>
      </c>
    </row>
    <row r="223" spans="1:7" x14ac:dyDescent="0.3">
      <c r="A223" s="1">
        <v>2018</v>
      </c>
      <c r="B223" s="1">
        <v>3</v>
      </c>
      <c r="C223" s="2"/>
      <c r="D223" s="2">
        <v>356019.88367312</v>
      </c>
      <c r="E223" s="2">
        <v>379551.53626041499</v>
      </c>
      <c r="F223" s="2">
        <v>332488.23108582402</v>
      </c>
      <c r="G223" s="2">
        <v>11917.602135452</v>
      </c>
    </row>
    <row r="224" spans="1:7" x14ac:dyDescent="0.3">
      <c r="A224" s="1">
        <v>2018</v>
      </c>
      <c r="B224" s="1">
        <v>4</v>
      </c>
      <c r="C224" s="2"/>
      <c r="D224" s="2">
        <v>363015.40428479499</v>
      </c>
      <c r="E224" s="2">
        <v>386563.179175773</v>
      </c>
      <c r="F224" s="2">
        <v>339467.62939381797</v>
      </c>
      <c r="G224" s="2">
        <v>11925.767273878801</v>
      </c>
    </row>
    <row r="225" spans="1:7" x14ac:dyDescent="0.3">
      <c r="A225" s="1">
        <v>2018</v>
      </c>
      <c r="B225" s="1">
        <v>5</v>
      </c>
      <c r="C225" s="2"/>
      <c r="D225" s="2">
        <v>377470.67238504899</v>
      </c>
      <c r="E225" s="2">
        <v>401075.00212837802</v>
      </c>
      <c r="F225" s="2">
        <v>353866.34264172002</v>
      </c>
      <c r="G225" s="2">
        <v>11954.4094708793</v>
      </c>
    </row>
    <row r="226" spans="1:7" x14ac:dyDescent="0.3">
      <c r="A226" s="1">
        <v>2018</v>
      </c>
      <c r="B226" s="1">
        <v>6</v>
      </c>
      <c r="C226" s="2"/>
      <c r="D226" s="2">
        <v>395034.36619039398</v>
      </c>
      <c r="E226" s="2">
        <v>418639.96367579303</v>
      </c>
      <c r="F226" s="2">
        <v>371428.76870499598</v>
      </c>
      <c r="G226" s="2">
        <v>11955.0515186719</v>
      </c>
    </row>
    <row r="227" spans="1:7" x14ac:dyDescent="0.3">
      <c r="A227" s="1">
        <v>2018</v>
      </c>
      <c r="B227" s="1">
        <v>7</v>
      </c>
      <c r="C227" s="2"/>
      <c r="D227" s="2">
        <v>407632.310957674</v>
      </c>
      <c r="E227" s="2">
        <v>431354.13918197103</v>
      </c>
      <c r="F227" s="2">
        <v>383910.48273337597</v>
      </c>
      <c r="G227" s="2">
        <v>12013.9165600014</v>
      </c>
    </row>
    <row r="228" spans="1:7" x14ac:dyDescent="0.3">
      <c r="A228" s="1">
        <v>2018</v>
      </c>
      <c r="B228" s="1">
        <v>8</v>
      </c>
      <c r="C228" s="2"/>
      <c r="D228" s="2">
        <v>414511.59685062501</v>
      </c>
      <c r="E228" s="2">
        <v>438280.69495002698</v>
      </c>
      <c r="F228" s="2">
        <v>390742.49875122303</v>
      </c>
      <c r="G228" s="2">
        <v>12037.856381584301</v>
      </c>
    </row>
    <row r="229" spans="1:7" x14ac:dyDescent="0.3">
      <c r="A229" s="1">
        <v>2018</v>
      </c>
      <c r="B229" s="1">
        <v>9</v>
      </c>
      <c r="C229" s="2"/>
      <c r="D229" s="2">
        <v>410917.82025947998</v>
      </c>
      <c r="E229" s="2">
        <v>434682.63272289099</v>
      </c>
      <c r="F229" s="2">
        <v>387153.00779606903</v>
      </c>
      <c r="G229" s="2">
        <v>12035.685921840801</v>
      </c>
    </row>
    <row r="230" spans="1:7" x14ac:dyDescent="0.3">
      <c r="A230" s="1">
        <v>2018</v>
      </c>
      <c r="B230" s="1">
        <v>10</v>
      </c>
      <c r="C230" s="2"/>
      <c r="D230" s="2">
        <v>398240.51274662098</v>
      </c>
      <c r="E230" s="2">
        <v>422009.72952497401</v>
      </c>
      <c r="F230" s="2">
        <v>374471.295968269</v>
      </c>
      <c r="G230" s="2">
        <v>12037.916486521901</v>
      </c>
    </row>
    <row r="231" spans="1:7" x14ac:dyDescent="0.3">
      <c r="A231" s="1">
        <v>2018</v>
      </c>
      <c r="B231" s="1">
        <v>11</v>
      </c>
      <c r="C231" s="2"/>
      <c r="D231" s="2">
        <v>378828.11934445199</v>
      </c>
      <c r="E231" s="2">
        <v>402772.96147239697</v>
      </c>
      <c r="F231" s="2">
        <v>354883.277216508</v>
      </c>
      <c r="G231" s="2">
        <v>12126.861920064101</v>
      </c>
    </row>
    <row r="232" spans="1:7" x14ac:dyDescent="0.3">
      <c r="A232" s="1">
        <v>2018</v>
      </c>
      <c r="B232" s="1">
        <v>12</v>
      </c>
      <c r="C232" s="2"/>
      <c r="D232" s="2">
        <v>375368.51456322602</v>
      </c>
      <c r="E232" s="2">
        <v>399647.521159211</v>
      </c>
      <c r="F232" s="2">
        <v>351089.50796724</v>
      </c>
      <c r="G232" s="2">
        <v>12296.0994677947</v>
      </c>
    </row>
    <row r="233" spans="1:7" x14ac:dyDescent="0.3">
      <c r="A233" s="1">
        <v>2019</v>
      </c>
      <c r="B233" s="1">
        <v>1</v>
      </c>
      <c r="C233" s="2"/>
      <c r="D233" s="2">
        <v>359301.06288906903</v>
      </c>
      <c r="E233" s="2">
        <v>383391.223576686</v>
      </c>
      <c r="F233" s="2">
        <v>335210.90220145299</v>
      </c>
      <c r="G233" s="2">
        <v>12200.458484123499</v>
      </c>
    </row>
    <row r="234" spans="1:7" x14ac:dyDescent="0.3">
      <c r="A234" s="1">
        <v>2019</v>
      </c>
      <c r="B234" s="1">
        <v>2</v>
      </c>
      <c r="C234" s="2"/>
      <c r="D234" s="2">
        <v>356516.095497676</v>
      </c>
      <c r="E234" s="2">
        <v>380530.96406223299</v>
      </c>
      <c r="F234" s="2">
        <v>332501.22693311801</v>
      </c>
      <c r="G234" s="2">
        <v>12162.3267990149</v>
      </c>
    </row>
    <row r="235" spans="1:7" x14ac:dyDescent="0.3">
      <c r="A235" s="1">
        <v>2019</v>
      </c>
      <c r="B235" s="1">
        <v>3</v>
      </c>
      <c r="C235" s="2"/>
      <c r="D235" s="2">
        <v>359298.29277193302</v>
      </c>
      <c r="E235" s="2">
        <v>383313.93517895101</v>
      </c>
      <c r="F235" s="2">
        <v>335282.65036491503</v>
      </c>
      <c r="G235" s="2">
        <v>12162.7187114198</v>
      </c>
    </row>
    <row r="236" spans="1:7" x14ac:dyDescent="0.3">
      <c r="A236" s="1">
        <v>2019</v>
      </c>
      <c r="B236" s="1">
        <v>4</v>
      </c>
      <c r="C236" s="2"/>
      <c r="D236" s="2">
        <v>366306.40769639099</v>
      </c>
      <c r="E236" s="2">
        <v>390342.770562249</v>
      </c>
      <c r="F236" s="2">
        <v>342270.04483053199</v>
      </c>
      <c r="G236" s="2">
        <v>12173.2125848786</v>
      </c>
    </row>
    <row r="237" spans="1:7" x14ac:dyDescent="0.3">
      <c r="A237" s="1">
        <v>2019</v>
      </c>
      <c r="B237" s="1">
        <v>5</v>
      </c>
      <c r="C237" s="2"/>
      <c r="D237" s="2">
        <v>380766.33259644097</v>
      </c>
      <c r="E237" s="2">
        <v>404866.76434437197</v>
      </c>
      <c r="F237" s="2">
        <v>356665.90084850998</v>
      </c>
      <c r="G237" s="2">
        <v>12205.660261171801</v>
      </c>
    </row>
    <row r="238" spans="1:7" x14ac:dyDescent="0.3">
      <c r="A238" s="1">
        <v>2019</v>
      </c>
      <c r="B238" s="1">
        <v>6</v>
      </c>
      <c r="C238" s="2"/>
      <c r="D238" s="2">
        <v>398331.310029794</v>
      </c>
      <c r="E238" s="2">
        <v>422439.57517233997</v>
      </c>
      <c r="F238" s="2">
        <v>374223.04488724697</v>
      </c>
      <c r="G238" s="2">
        <v>12209.6274827706</v>
      </c>
    </row>
    <row r="239" spans="1:7" x14ac:dyDescent="0.3">
      <c r="A239" s="1">
        <v>2019</v>
      </c>
      <c r="B239" s="1">
        <v>7</v>
      </c>
      <c r="C239" s="2"/>
      <c r="D239" s="2">
        <v>410932.59992482502</v>
      </c>
      <c r="E239" s="2">
        <v>435161.60017701797</v>
      </c>
      <c r="F239" s="2">
        <v>386703.59967263299</v>
      </c>
      <c r="G239" s="2">
        <v>12270.7737620302</v>
      </c>
    </row>
    <row r="240" spans="1:7" x14ac:dyDescent="0.3">
      <c r="A240" s="1">
        <v>2019</v>
      </c>
      <c r="B240" s="1">
        <v>8</v>
      </c>
      <c r="C240" s="2"/>
      <c r="D240" s="2">
        <v>417817.02080663602</v>
      </c>
      <c r="E240" s="2">
        <v>442097.44940989697</v>
      </c>
      <c r="F240" s="2">
        <v>393536.59220337402</v>
      </c>
      <c r="G240" s="2">
        <v>12296.819643179</v>
      </c>
    </row>
    <row r="241" spans="1:7" x14ac:dyDescent="0.3">
      <c r="A241" s="1">
        <v>2019</v>
      </c>
      <c r="B241" s="1">
        <v>9</v>
      </c>
      <c r="C241" s="2"/>
      <c r="D241" s="2">
        <v>414204.75271295803</v>
      </c>
      <c r="E241" s="2">
        <v>438481.129166206</v>
      </c>
      <c r="F241" s="2">
        <v>389928.37625971099</v>
      </c>
      <c r="G241" s="2">
        <v>12294.7674323756</v>
      </c>
    </row>
    <row r="242" spans="1:7" x14ac:dyDescent="0.3">
      <c r="A242" s="1">
        <v>2019</v>
      </c>
      <c r="B242" s="1">
        <v>10</v>
      </c>
      <c r="C242" s="2"/>
      <c r="D242" s="2">
        <v>401457.26249838498</v>
      </c>
      <c r="E242" s="2">
        <v>425730.5452241</v>
      </c>
      <c r="F242" s="2">
        <v>377183.97977267002</v>
      </c>
      <c r="G242" s="2">
        <v>12293.200614503099</v>
      </c>
    </row>
    <row r="243" spans="1:7" x14ac:dyDescent="0.3">
      <c r="A243" s="1">
        <v>2019</v>
      </c>
      <c r="B243" s="1">
        <v>11</v>
      </c>
      <c r="C243" s="2"/>
      <c r="D243" s="2">
        <v>381903.29739561502</v>
      </c>
      <c r="E243" s="2">
        <v>406331.735194824</v>
      </c>
      <c r="F243" s="2">
        <v>357474.85959640599</v>
      </c>
      <c r="G243" s="2">
        <v>12371.778879601001</v>
      </c>
    </row>
    <row r="244" spans="1:7" x14ac:dyDescent="0.3">
      <c r="A244" s="1">
        <v>2019</v>
      </c>
      <c r="B244" s="1">
        <v>12</v>
      </c>
      <c r="C244" s="2"/>
      <c r="D244" s="2">
        <v>378284.24054148502</v>
      </c>
      <c r="E244" s="2">
        <v>403020.54532600398</v>
      </c>
      <c r="F244" s="2">
        <v>353547.93575696502</v>
      </c>
      <c r="G244" s="2">
        <v>12527.698070909901</v>
      </c>
    </row>
    <row r="245" spans="1:7" x14ac:dyDescent="0.3">
      <c r="A245" s="1">
        <v>2020</v>
      </c>
      <c r="B245" s="1">
        <v>1</v>
      </c>
      <c r="C245" s="2"/>
      <c r="D245" s="2">
        <v>362090.112046947</v>
      </c>
      <c r="E245" s="2">
        <v>386640.220689048</v>
      </c>
      <c r="F245" s="2">
        <v>337540.003404847</v>
      </c>
      <c r="G245" s="2">
        <v>12433.399060830699</v>
      </c>
    </row>
    <row r="246" spans="1:7" x14ac:dyDescent="0.3">
      <c r="A246" s="1">
        <v>2020</v>
      </c>
      <c r="B246" s="1">
        <v>2</v>
      </c>
      <c r="C246" s="2"/>
      <c r="D246" s="2">
        <v>359260.10256745602</v>
      </c>
      <c r="E246" s="2">
        <v>383730.01269103203</v>
      </c>
      <c r="F246" s="2">
        <v>334790.19244387897</v>
      </c>
      <c r="G246" s="2">
        <v>12392.782532430099</v>
      </c>
    </row>
    <row r="247" spans="1:7" x14ac:dyDescent="0.3">
      <c r="A247" s="1">
        <v>2020</v>
      </c>
      <c r="B247" s="1">
        <v>3</v>
      </c>
      <c r="C247" s="2"/>
      <c r="D247" s="2">
        <v>362053.00269821298</v>
      </c>
      <c r="E247" s="2">
        <v>386527.98604288499</v>
      </c>
      <c r="F247" s="2">
        <v>337578.01935353997</v>
      </c>
      <c r="G247" s="2">
        <v>12395.3518645391</v>
      </c>
    </row>
    <row r="248" spans="1:7" x14ac:dyDescent="0.3">
      <c r="A248" s="1">
        <v>2020</v>
      </c>
      <c r="B248" s="1">
        <v>4</v>
      </c>
      <c r="C248" s="2"/>
      <c r="D248" s="2">
        <v>369059.99935786799</v>
      </c>
      <c r="E248" s="2">
        <v>393557.77546096401</v>
      </c>
      <c r="F248" s="2">
        <v>344562.22325477202</v>
      </c>
      <c r="G248" s="2">
        <v>12406.8952538296</v>
      </c>
    </row>
    <row r="249" spans="1:7" x14ac:dyDescent="0.3">
      <c r="A249" s="1">
        <v>2020</v>
      </c>
      <c r="B249" s="1">
        <v>5</v>
      </c>
      <c r="C249" s="2"/>
      <c r="D249" s="2">
        <v>383479.90257922298</v>
      </c>
      <c r="E249" s="2">
        <v>408040.01738464303</v>
      </c>
      <c r="F249" s="2">
        <v>358919.787773802</v>
      </c>
      <c r="G249" s="2">
        <v>12438.466680833501</v>
      </c>
    </row>
    <row r="250" spans="1:7" x14ac:dyDescent="0.3">
      <c r="A250" s="1">
        <v>2020</v>
      </c>
      <c r="B250" s="1">
        <v>6</v>
      </c>
      <c r="C250" s="2"/>
      <c r="D250" s="2">
        <v>400979.32563493203</v>
      </c>
      <c r="E250" s="2">
        <v>425540.56045844097</v>
      </c>
      <c r="F250" s="2">
        <v>376418.09081142402</v>
      </c>
      <c r="G250" s="2">
        <v>12439.0339138362</v>
      </c>
    </row>
    <row r="251" spans="1:7" x14ac:dyDescent="0.3">
      <c r="A251" s="1">
        <v>2020</v>
      </c>
      <c r="B251" s="1">
        <v>7</v>
      </c>
      <c r="C251" s="2"/>
      <c r="D251" s="2">
        <v>413522.53442026</v>
      </c>
      <c r="E251" s="2">
        <v>438196.92469706701</v>
      </c>
      <c r="F251" s="2">
        <v>388848.14414345298</v>
      </c>
      <c r="G251" s="2">
        <v>12496.341477207099</v>
      </c>
    </row>
    <row r="252" spans="1:7" x14ac:dyDescent="0.3">
      <c r="A252" s="1">
        <v>2020</v>
      </c>
      <c r="B252" s="1">
        <v>8</v>
      </c>
      <c r="C252" s="2"/>
      <c r="D252" s="2">
        <v>420376.04126709799</v>
      </c>
      <c r="E252" s="2">
        <v>445098.75964270998</v>
      </c>
      <c r="F252" s="2">
        <v>395653.32289148599</v>
      </c>
      <c r="G252" s="2">
        <v>12520.817236033799</v>
      </c>
    </row>
    <row r="253" spans="1:7" x14ac:dyDescent="0.3">
      <c r="A253" s="1">
        <v>2020</v>
      </c>
      <c r="B253" s="1">
        <v>9</v>
      </c>
      <c r="C253" s="2"/>
      <c r="D253" s="2">
        <v>416760.61752156698</v>
      </c>
      <c r="E253" s="2">
        <v>441480.88901440299</v>
      </c>
      <c r="F253" s="2">
        <v>392040.34602873202</v>
      </c>
      <c r="G253" s="2">
        <v>12519.578012596699</v>
      </c>
    </row>
    <row r="254" spans="1:7" x14ac:dyDescent="0.3">
      <c r="A254" s="1">
        <v>2020</v>
      </c>
      <c r="B254" s="1">
        <v>10</v>
      </c>
      <c r="C254" s="2"/>
      <c r="D254" s="2">
        <v>404028.88039930898</v>
      </c>
      <c r="E254" s="2">
        <v>428750.99605110299</v>
      </c>
      <c r="F254" s="2">
        <v>379306.76474751497</v>
      </c>
      <c r="G254" s="2">
        <v>12520.511986641301</v>
      </c>
    </row>
    <row r="255" spans="1:7" x14ac:dyDescent="0.3">
      <c r="A255" s="1">
        <v>2020</v>
      </c>
      <c r="B255" s="1">
        <v>11</v>
      </c>
      <c r="C255" s="2"/>
      <c r="D255" s="2">
        <v>384500.562210868</v>
      </c>
      <c r="E255" s="2">
        <v>409382.484883486</v>
      </c>
      <c r="F255" s="2">
        <v>359618.639538249</v>
      </c>
      <c r="G255" s="2">
        <v>12601.4462298089</v>
      </c>
    </row>
    <row r="256" spans="1:7" x14ac:dyDescent="0.3">
      <c r="A256" s="1">
        <v>2020</v>
      </c>
      <c r="B256" s="1">
        <v>12</v>
      </c>
      <c r="C256" s="2"/>
      <c r="D256" s="2">
        <v>380897.60235533299</v>
      </c>
      <c r="E256" s="2">
        <v>406087.45756078098</v>
      </c>
      <c r="F256" s="2">
        <v>355707.747149884</v>
      </c>
      <c r="G256" s="2">
        <v>12757.3986176499</v>
      </c>
    </row>
    <row r="257" spans="1:7" x14ac:dyDescent="0.3">
      <c r="A257" s="1">
        <v>2021</v>
      </c>
      <c r="B257" s="1">
        <v>1</v>
      </c>
      <c r="C257" s="2"/>
      <c r="D257" s="2">
        <v>364690.43808294798</v>
      </c>
      <c r="E257" s="2">
        <v>389711.287369442</v>
      </c>
      <c r="F257" s="2">
        <v>339669.58879645501</v>
      </c>
      <c r="G257" s="2">
        <v>12671.8055938206</v>
      </c>
    </row>
    <row r="258" spans="1:7" x14ac:dyDescent="0.3">
      <c r="A258" s="1">
        <v>2021</v>
      </c>
      <c r="B258" s="1">
        <v>2</v>
      </c>
      <c r="C258" s="2"/>
      <c r="D258" s="2">
        <v>361804.80836784898</v>
      </c>
      <c r="E258" s="2">
        <v>386737.02224751702</v>
      </c>
      <c r="F258" s="2">
        <v>336872.594488181</v>
      </c>
      <c r="G258" s="2">
        <v>12626.9162045293</v>
      </c>
    </row>
    <row r="259" spans="1:7" x14ac:dyDescent="0.3">
      <c r="A259" s="1">
        <v>2021</v>
      </c>
      <c r="B259" s="1">
        <v>3</v>
      </c>
      <c r="C259" s="2"/>
      <c r="D259" s="2">
        <v>364519.73599078401</v>
      </c>
      <c r="E259" s="2">
        <v>389444.55242185801</v>
      </c>
      <c r="F259" s="2">
        <v>339594.91955970897</v>
      </c>
      <c r="G259" s="2">
        <v>12623.169767732001</v>
      </c>
    </row>
    <row r="260" spans="1:7" x14ac:dyDescent="0.3">
      <c r="A260" s="1">
        <v>2021</v>
      </c>
      <c r="B260" s="1">
        <v>4</v>
      </c>
      <c r="C260" s="2"/>
      <c r="D260" s="2">
        <v>371458.30169436702</v>
      </c>
      <c r="E260" s="2">
        <v>396394.81385198102</v>
      </c>
      <c r="F260" s="2">
        <v>346521.78953675303</v>
      </c>
      <c r="G260" s="2">
        <v>12629.093066789201</v>
      </c>
    </row>
    <row r="261" spans="1:7" x14ac:dyDescent="0.3">
      <c r="A261" s="1">
        <v>2021</v>
      </c>
      <c r="B261" s="1">
        <v>5</v>
      </c>
      <c r="C261" s="2"/>
      <c r="D261" s="2">
        <v>385840.10815806501</v>
      </c>
      <c r="E261" s="2">
        <v>410835.534541687</v>
      </c>
      <c r="F261" s="2">
        <v>360844.681774444</v>
      </c>
      <c r="G261" s="2">
        <v>12658.930168245</v>
      </c>
    </row>
    <row r="262" spans="1:7" x14ac:dyDescent="0.3">
      <c r="A262" s="1">
        <v>2021</v>
      </c>
      <c r="B262" s="1">
        <v>6</v>
      </c>
      <c r="C262" s="2"/>
      <c r="D262" s="2">
        <v>403318.96875400899</v>
      </c>
      <c r="E262" s="2">
        <v>428314.87249312701</v>
      </c>
      <c r="F262" s="2">
        <v>378323.06501488999</v>
      </c>
      <c r="G262" s="2">
        <v>12659.171924869101</v>
      </c>
    </row>
    <row r="263" spans="1:7" x14ac:dyDescent="0.3">
      <c r="A263" s="1">
        <v>2021</v>
      </c>
      <c r="B263" s="1">
        <v>7</v>
      </c>
      <c r="C263" s="2"/>
      <c r="D263" s="2">
        <v>415842.81724862597</v>
      </c>
      <c r="E263" s="2">
        <v>440949.63936127297</v>
      </c>
      <c r="F263" s="2">
        <v>390735.99513598002</v>
      </c>
      <c r="G263" s="2">
        <v>12715.3465195058</v>
      </c>
    </row>
    <row r="264" spans="1:7" x14ac:dyDescent="0.3">
      <c r="A264" s="1">
        <v>2021</v>
      </c>
      <c r="B264" s="1">
        <v>8</v>
      </c>
      <c r="C264" s="2"/>
      <c r="D264" s="2">
        <v>422664.68550319999</v>
      </c>
      <c r="E264" s="2">
        <v>447815.3779046</v>
      </c>
      <c r="F264" s="2">
        <v>397513.99310179899</v>
      </c>
      <c r="G264" s="2">
        <v>12737.564621060699</v>
      </c>
    </row>
    <row r="265" spans="1:7" x14ac:dyDescent="0.3">
      <c r="A265" s="1">
        <v>2021</v>
      </c>
      <c r="B265" s="1">
        <v>9</v>
      </c>
      <c r="C265" s="2"/>
      <c r="D265" s="2">
        <v>419018.23710071202</v>
      </c>
      <c r="E265" s="2">
        <v>444162.30017190502</v>
      </c>
      <c r="F265" s="2">
        <v>393874.17402952001</v>
      </c>
      <c r="G265" s="2">
        <v>12734.207197711399</v>
      </c>
    </row>
    <row r="266" spans="1:7" x14ac:dyDescent="0.3">
      <c r="A266" s="1">
        <v>2021</v>
      </c>
      <c r="B266" s="1">
        <v>10</v>
      </c>
      <c r="C266" s="2"/>
      <c r="D266" s="2">
        <v>406274.57471834403</v>
      </c>
      <c r="E266" s="2">
        <v>431420.12514712202</v>
      </c>
      <c r="F266" s="2">
        <v>381129.02428956499</v>
      </c>
      <c r="G266" s="2">
        <v>12734.960469751</v>
      </c>
    </row>
    <row r="267" spans="1:7" x14ac:dyDescent="0.3">
      <c r="A267" s="1">
        <v>2021</v>
      </c>
      <c r="B267" s="1">
        <v>11</v>
      </c>
      <c r="C267" s="2"/>
      <c r="D267" s="2">
        <v>386764.01279073901</v>
      </c>
      <c r="E267" s="2">
        <v>412072.94553333201</v>
      </c>
      <c r="F267" s="2">
        <v>361455.08004814602</v>
      </c>
      <c r="G267" s="2">
        <v>12817.7054195497</v>
      </c>
    </row>
    <row r="268" spans="1:7" x14ac:dyDescent="0.3">
      <c r="A268" s="1">
        <v>2021</v>
      </c>
      <c r="B268" s="1">
        <v>12</v>
      </c>
      <c r="C268" s="2"/>
      <c r="D268" s="2">
        <v>383193.191503838</v>
      </c>
      <c r="E268" s="2">
        <v>408813.71305523999</v>
      </c>
      <c r="F268" s="2">
        <v>357572.669952436</v>
      </c>
      <c r="G268" s="2">
        <v>12975.509527844601</v>
      </c>
    </row>
    <row r="269" spans="1:7" x14ac:dyDescent="0.3">
      <c r="A269" s="1">
        <v>2022</v>
      </c>
      <c r="B269" s="1">
        <v>1</v>
      </c>
      <c r="C269" s="2"/>
      <c r="D269" s="2">
        <v>367013.54124513298</v>
      </c>
      <c r="E269" s="2">
        <v>392487.28669497801</v>
      </c>
      <c r="F269" s="2">
        <v>341539.79579528701</v>
      </c>
      <c r="G269" s="2">
        <v>12901.1747919031</v>
      </c>
    </row>
    <row r="270" spans="1:7" x14ac:dyDescent="0.3">
      <c r="A270" s="1">
        <v>2022</v>
      </c>
      <c r="B270" s="1">
        <v>2</v>
      </c>
      <c r="C270" s="2"/>
      <c r="D270" s="2">
        <v>364135.30294926302</v>
      </c>
      <c r="E270" s="2">
        <v>389523.08754350099</v>
      </c>
      <c r="F270" s="2">
        <v>338747.51835502498</v>
      </c>
      <c r="G270" s="2">
        <v>12857.6399286988</v>
      </c>
    </row>
    <row r="271" spans="1:7" x14ac:dyDescent="0.3">
      <c r="A271" s="1">
        <v>2022</v>
      </c>
      <c r="B271" s="1">
        <v>3</v>
      </c>
      <c r="C271" s="2"/>
      <c r="D271" s="2">
        <v>366851.12732127</v>
      </c>
      <c r="E271" s="2">
        <v>392232.73480834201</v>
      </c>
      <c r="F271" s="2">
        <v>341469.51983419701</v>
      </c>
      <c r="G271" s="2">
        <v>12854.511533646</v>
      </c>
    </row>
    <row r="272" spans="1:7" x14ac:dyDescent="0.3">
      <c r="A272" s="1">
        <v>2022</v>
      </c>
      <c r="B272" s="1">
        <v>4</v>
      </c>
      <c r="C272" s="2"/>
      <c r="D272" s="2">
        <v>373803.85377601697</v>
      </c>
      <c r="E272" s="2">
        <v>399200.85773522698</v>
      </c>
      <c r="F272" s="2">
        <v>348406.84981680702</v>
      </c>
      <c r="G272" s="2">
        <v>12862.3090747893</v>
      </c>
    </row>
    <row r="273" spans="1:7" x14ac:dyDescent="0.3">
      <c r="A273" s="1">
        <v>2022</v>
      </c>
      <c r="B273" s="1">
        <v>5</v>
      </c>
      <c r="C273" s="2"/>
      <c r="D273" s="2">
        <v>388225.49029759102</v>
      </c>
      <c r="E273" s="2">
        <v>413692.61190152902</v>
      </c>
      <c r="F273" s="2">
        <v>362758.36869365303</v>
      </c>
      <c r="G273" s="2">
        <v>12897.820146077</v>
      </c>
    </row>
    <row r="274" spans="1:7" x14ac:dyDescent="0.3">
      <c r="A274" s="1">
        <v>2022</v>
      </c>
      <c r="B274" s="1">
        <v>6</v>
      </c>
      <c r="C274" s="2"/>
      <c r="D274" s="2">
        <v>405758.96222692</v>
      </c>
      <c r="E274" s="2">
        <v>431240.74570931401</v>
      </c>
      <c r="F274" s="2">
        <v>380277.17874452699</v>
      </c>
      <c r="G274" s="2">
        <v>12905.2456523538</v>
      </c>
    </row>
    <row r="275" spans="1:7" x14ac:dyDescent="0.3">
      <c r="A275" s="1">
        <v>2022</v>
      </c>
      <c r="B275" s="1">
        <v>7</v>
      </c>
      <c r="C275" s="2"/>
      <c r="D275" s="2">
        <v>418328.94730718201</v>
      </c>
      <c r="E275" s="2">
        <v>443932.270214791</v>
      </c>
      <c r="F275" s="2">
        <v>392725.62439957401</v>
      </c>
      <c r="G275" s="2">
        <v>12966.799277119901</v>
      </c>
    </row>
    <row r="276" spans="1:7" x14ac:dyDescent="0.3">
      <c r="A276" s="1">
        <v>2022</v>
      </c>
      <c r="B276" s="1">
        <v>8</v>
      </c>
      <c r="C276" s="2"/>
      <c r="D276" s="2">
        <v>425176.20996986999</v>
      </c>
      <c r="E276" s="2">
        <v>450829.88912777603</v>
      </c>
      <c r="F276" s="2">
        <v>399522.530811965</v>
      </c>
      <c r="G276" s="2">
        <v>12992.3021929838</v>
      </c>
    </row>
    <row r="277" spans="1:7" x14ac:dyDescent="0.3">
      <c r="A277" s="1">
        <v>2022</v>
      </c>
      <c r="B277" s="1">
        <v>9</v>
      </c>
      <c r="C277" s="2"/>
      <c r="D277" s="2">
        <v>421537.82845357899</v>
      </c>
      <c r="E277" s="2">
        <v>447188.08220039902</v>
      </c>
      <c r="F277" s="2">
        <v>395887.57470675901</v>
      </c>
      <c r="G277" s="2">
        <v>12990.567394022501</v>
      </c>
    </row>
    <row r="278" spans="1:7" x14ac:dyDescent="0.3">
      <c r="A278" s="1">
        <v>2022</v>
      </c>
      <c r="B278" s="1">
        <v>10</v>
      </c>
      <c r="C278" s="2"/>
      <c r="D278" s="2">
        <v>408795.31535646698</v>
      </c>
      <c r="E278" s="2">
        <v>434449.24588805903</v>
      </c>
      <c r="F278" s="2">
        <v>383141.384824874</v>
      </c>
      <c r="G278" s="2">
        <v>12992.429501152001</v>
      </c>
    </row>
    <row r="279" spans="1:7" x14ac:dyDescent="0.3">
      <c r="A279" s="1">
        <v>2022</v>
      </c>
      <c r="B279" s="1">
        <v>11</v>
      </c>
      <c r="C279" s="2"/>
      <c r="D279" s="2">
        <v>389288.08327855601</v>
      </c>
      <c r="E279" s="2">
        <v>415106.24699670501</v>
      </c>
      <c r="F279" s="2">
        <v>363469.919560407</v>
      </c>
      <c r="G279" s="2">
        <v>13075.605375330801</v>
      </c>
    </row>
    <row r="280" spans="1:7" x14ac:dyDescent="0.3">
      <c r="A280" s="1">
        <v>2022</v>
      </c>
      <c r="B280" s="1">
        <v>12</v>
      </c>
      <c r="C280" s="2"/>
      <c r="D280" s="2">
        <v>385726.91824549099</v>
      </c>
      <c r="E280" s="2">
        <v>411855.94614395301</v>
      </c>
      <c r="F280" s="2">
        <v>359597.89034702902</v>
      </c>
      <c r="G280" s="2">
        <v>13233.0424956263</v>
      </c>
    </row>
    <row r="281" spans="1:7" x14ac:dyDescent="0.3">
      <c r="A281" s="1">
        <v>2023</v>
      </c>
      <c r="B281" s="1">
        <v>1</v>
      </c>
      <c r="C281" s="2"/>
      <c r="D281" s="2">
        <v>369567.36374132999</v>
      </c>
      <c r="E281" s="2">
        <v>395572.229151887</v>
      </c>
      <c r="F281" s="2">
        <v>343562.49833077402</v>
      </c>
      <c r="G281" s="2">
        <v>13170.1604211303</v>
      </c>
    </row>
    <row r="282" spans="1:7" x14ac:dyDescent="0.3">
      <c r="A282" s="1">
        <v>2023</v>
      </c>
      <c r="B282" s="1">
        <v>2</v>
      </c>
      <c r="C282" s="2"/>
      <c r="D282" s="2">
        <v>366720.58470963</v>
      </c>
      <c r="E282" s="2">
        <v>392647.71995430201</v>
      </c>
      <c r="F282" s="2">
        <v>340793.44946495799</v>
      </c>
      <c r="G282" s="2">
        <v>13130.793989576099</v>
      </c>
    </row>
    <row r="283" spans="1:7" x14ac:dyDescent="0.3">
      <c r="A283" s="1">
        <v>2023</v>
      </c>
      <c r="B283" s="1">
        <v>3</v>
      </c>
      <c r="C283" s="2"/>
      <c r="D283" s="2">
        <v>369467.45019744401</v>
      </c>
      <c r="E283" s="2">
        <v>395396.234745052</v>
      </c>
      <c r="F283" s="2">
        <v>343538.665649837</v>
      </c>
      <c r="G283" s="2">
        <v>13131.6292788153</v>
      </c>
    </row>
    <row r="284" spans="1:7" x14ac:dyDescent="0.3">
      <c r="A284" s="1">
        <v>2023</v>
      </c>
      <c r="B284" s="1">
        <v>4</v>
      </c>
      <c r="C284" s="2"/>
      <c r="D284" s="2">
        <v>376447.21747537702</v>
      </c>
      <c r="E284" s="2">
        <v>402398.31910126301</v>
      </c>
      <c r="F284" s="2">
        <v>350496.11584949098</v>
      </c>
      <c r="G284" s="2">
        <v>13142.9317599635</v>
      </c>
    </row>
    <row r="285" spans="1:7" x14ac:dyDescent="0.3">
      <c r="A285" s="1">
        <v>2023</v>
      </c>
      <c r="B285" s="1">
        <v>5</v>
      </c>
      <c r="C285" s="2"/>
      <c r="D285" s="2">
        <v>390880.21573712799</v>
      </c>
      <c r="E285" s="2">
        <v>416907.69628322299</v>
      </c>
      <c r="F285" s="2">
        <v>364852.73519103299</v>
      </c>
      <c r="G285" s="2">
        <v>13181.613853335601</v>
      </c>
    </row>
    <row r="286" spans="1:7" x14ac:dyDescent="0.3">
      <c r="A286" s="1">
        <v>2023</v>
      </c>
      <c r="B286" s="1">
        <v>6</v>
      </c>
      <c r="C286" s="2"/>
      <c r="D286" s="2">
        <v>408413.457521067</v>
      </c>
      <c r="E286" s="2">
        <v>434459.448037319</v>
      </c>
      <c r="F286" s="2">
        <v>382367.467004815</v>
      </c>
      <c r="G286" s="2">
        <v>13190.9882251122</v>
      </c>
    </row>
    <row r="287" spans="1:7" x14ac:dyDescent="0.3">
      <c r="A287" s="1">
        <v>2023</v>
      </c>
      <c r="B287" s="1">
        <v>7</v>
      </c>
      <c r="C287" s="2"/>
      <c r="D287" s="2">
        <v>420977.620496171</v>
      </c>
      <c r="E287" s="2">
        <v>447145.494937354</v>
      </c>
      <c r="F287" s="2">
        <v>394809.74605498801</v>
      </c>
      <c r="G287" s="2">
        <v>13252.716321710701</v>
      </c>
    </row>
    <row r="288" spans="1:7" x14ac:dyDescent="0.3">
      <c r="A288" s="1">
        <v>2023</v>
      </c>
      <c r="B288" s="1">
        <v>8</v>
      </c>
      <c r="C288" s="2"/>
      <c r="D288" s="2">
        <v>427818.80703924998</v>
      </c>
      <c r="E288" s="2">
        <v>454037.23715652199</v>
      </c>
      <c r="F288" s="2">
        <v>401600.37692197802</v>
      </c>
      <c r="G288" s="2">
        <v>13278.320236739</v>
      </c>
    </row>
    <row r="289" spans="1:7" x14ac:dyDescent="0.3">
      <c r="A289" s="1">
        <v>2023</v>
      </c>
      <c r="B289" s="1">
        <v>9</v>
      </c>
      <c r="C289" s="2"/>
      <c r="D289" s="2">
        <v>424178.01986493898</v>
      </c>
      <c r="E289" s="2">
        <v>450394.15113404399</v>
      </c>
      <c r="F289" s="2">
        <v>397961.88859583298</v>
      </c>
      <c r="G289" s="2">
        <v>13277.155985408999</v>
      </c>
    </row>
    <row r="290" spans="1:7" x14ac:dyDescent="0.3">
      <c r="A290" s="1">
        <v>2023</v>
      </c>
      <c r="B290" s="1">
        <v>10</v>
      </c>
      <c r="C290" s="2"/>
      <c r="D290" s="2">
        <v>411439.74912350898</v>
      </c>
      <c r="E290" s="2">
        <v>437662.46774636599</v>
      </c>
      <c r="F290" s="2">
        <v>385217.03050065099</v>
      </c>
      <c r="G290" s="2">
        <v>13280.492149788401</v>
      </c>
    </row>
    <row r="291" spans="1:7" x14ac:dyDescent="0.3">
      <c r="A291" s="1">
        <v>2023</v>
      </c>
      <c r="B291" s="1">
        <v>11</v>
      </c>
      <c r="C291" s="2"/>
      <c r="D291" s="2">
        <v>391943.839246622</v>
      </c>
      <c r="E291" s="2">
        <v>418333.28277390898</v>
      </c>
      <c r="F291" s="2">
        <v>365554.39571933501</v>
      </c>
      <c r="G291" s="2">
        <v>13364.9299541326</v>
      </c>
    </row>
    <row r="292" spans="1:7" x14ac:dyDescent="0.3">
      <c r="A292" s="1">
        <v>2023</v>
      </c>
      <c r="B292" s="1">
        <v>12</v>
      </c>
      <c r="C292" s="2"/>
      <c r="D292" s="2">
        <v>388389.20055934199</v>
      </c>
      <c r="E292" s="2">
        <v>415087.91129367502</v>
      </c>
      <c r="F292" s="2">
        <v>361690.48982500902</v>
      </c>
      <c r="G292" s="2">
        <v>13521.5582875419</v>
      </c>
    </row>
    <row r="293" spans="1:7" x14ac:dyDescent="0.3">
      <c r="A293" s="1">
        <v>2024</v>
      </c>
      <c r="B293" s="1">
        <v>1</v>
      </c>
      <c r="C293" s="2"/>
      <c r="D293" s="2">
        <v>372217.30027981702</v>
      </c>
      <c r="E293" s="2">
        <v>398807.91054862202</v>
      </c>
      <c r="F293" s="2">
        <v>345626.69001101202</v>
      </c>
      <c r="G293" s="2">
        <v>13466.810822014701</v>
      </c>
    </row>
    <row r="294" spans="1:7" x14ac:dyDescent="0.3">
      <c r="A294" s="1">
        <v>2024</v>
      </c>
      <c r="B294" s="1">
        <v>2</v>
      </c>
      <c r="C294" s="2"/>
      <c r="D294" s="2">
        <v>369329.50362027198</v>
      </c>
      <c r="E294" s="2">
        <v>395834.99746153498</v>
      </c>
      <c r="F294" s="2">
        <v>342824.00977901003</v>
      </c>
      <c r="G294" s="2">
        <v>13423.703619285099</v>
      </c>
    </row>
    <row r="295" spans="1:7" x14ac:dyDescent="0.3">
      <c r="A295" s="1">
        <v>2024</v>
      </c>
      <c r="B295" s="1">
        <v>3</v>
      </c>
      <c r="C295" s="2"/>
      <c r="D295" s="2">
        <v>372030.54457648401</v>
      </c>
      <c r="E295" s="2">
        <v>398528.71156456898</v>
      </c>
      <c r="F295" s="2">
        <v>345532.37758839899</v>
      </c>
      <c r="G295" s="2">
        <v>13419.992935526499</v>
      </c>
    </row>
    <row r="296" spans="1:7" x14ac:dyDescent="0.3">
      <c r="A296" s="1">
        <v>2024</v>
      </c>
      <c r="B296" s="1">
        <v>4</v>
      </c>
      <c r="C296" s="2"/>
      <c r="D296" s="2">
        <v>378954.124196394</v>
      </c>
      <c r="E296" s="2">
        <v>405463.08021111297</v>
      </c>
      <c r="F296" s="2">
        <v>352445.16818167502</v>
      </c>
      <c r="G296" s="2">
        <v>13425.457036543999</v>
      </c>
    </row>
    <row r="297" spans="1:7" x14ac:dyDescent="0.3">
      <c r="A297" s="1">
        <v>2024</v>
      </c>
      <c r="B297" s="1">
        <v>5</v>
      </c>
      <c r="C297" s="2"/>
      <c r="D297" s="2">
        <v>393346.968571531</v>
      </c>
      <c r="E297" s="2">
        <v>419926.56415827601</v>
      </c>
      <c r="F297" s="2">
        <v>366767.37298478698</v>
      </c>
      <c r="G297" s="2">
        <v>13461.2324378379</v>
      </c>
    </row>
    <row r="298" spans="1:7" x14ac:dyDescent="0.3">
      <c r="A298" s="1">
        <v>2024</v>
      </c>
      <c r="B298" s="1">
        <v>6</v>
      </c>
      <c r="C298" s="2"/>
      <c r="D298" s="2">
        <v>410852.80742167099</v>
      </c>
      <c r="E298" s="2">
        <v>437448.02878775599</v>
      </c>
      <c r="F298" s="2">
        <v>384257.58605558699</v>
      </c>
      <c r="G298" s="2">
        <v>13469.1461115818</v>
      </c>
    </row>
    <row r="299" spans="1:7" x14ac:dyDescent="0.3">
      <c r="A299" s="1">
        <v>2024</v>
      </c>
      <c r="B299" s="1">
        <v>7</v>
      </c>
      <c r="C299" s="2"/>
      <c r="D299" s="2">
        <v>423399.92720191501</v>
      </c>
      <c r="E299" s="2">
        <v>450114.31035568099</v>
      </c>
      <c r="F299" s="2">
        <v>396685.54404814902</v>
      </c>
      <c r="G299" s="2">
        <v>13529.495582154301</v>
      </c>
    </row>
    <row r="300" spans="1:7" x14ac:dyDescent="0.3">
      <c r="A300" s="1">
        <v>2024</v>
      </c>
      <c r="B300" s="1">
        <v>8</v>
      </c>
      <c r="C300" s="2"/>
      <c r="D300" s="2">
        <v>430230.525046953</v>
      </c>
      <c r="E300" s="2">
        <v>456994.22955468902</v>
      </c>
      <c r="F300" s="2">
        <v>403466.82053921698</v>
      </c>
      <c r="G300" s="2">
        <v>13554.4743749193</v>
      </c>
    </row>
    <row r="301" spans="1:7" x14ac:dyDescent="0.3">
      <c r="A301" s="1">
        <v>2024</v>
      </c>
      <c r="B301" s="1">
        <v>9</v>
      </c>
      <c r="C301" s="2"/>
      <c r="D301" s="2">
        <v>426589.72473803197</v>
      </c>
      <c r="E301" s="2">
        <v>453352.552183408</v>
      </c>
      <c r="F301" s="2">
        <v>399826.89729265601</v>
      </c>
      <c r="G301" s="2">
        <v>13554.0301868108</v>
      </c>
    </row>
    <row r="302" spans="1:7" x14ac:dyDescent="0.3">
      <c r="A302" s="1">
        <v>2024</v>
      </c>
      <c r="B302" s="1">
        <v>10</v>
      </c>
      <c r="C302" s="2"/>
      <c r="D302" s="2">
        <v>413866.21224295802</v>
      </c>
      <c r="E302" s="2">
        <v>440640.833717053</v>
      </c>
      <c r="F302" s="2">
        <v>387091.59076886199</v>
      </c>
      <c r="G302" s="2">
        <v>13560.0032709932</v>
      </c>
    </row>
    <row r="303" spans="1:7" x14ac:dyDescent="0.3">
      <c r="A303" s="1">
        <v>2024</v>
      </c>
      <c r="B303" s="1">
        <v>11</v>
      </c>
      <c r="C303" s="2"/>
      <c r="D303" s="2">
        <v>394402.14172643202</v>
      </c>
      <c r="E303" s="2">
        <v>421350.84096523898</v>
      </c>
      <c r="F303" s="2">
        <v>367453.44248762599</v>
      </c>
      <c r="G303" s="2">
        <v>13648.1649303904</v>
      </c>
    </row>
    <row r="304" spans="1:7" x14ac:dyDescent="0.3">
      <c r="A304" s="1">
        <v>2024</v>
      </c>
      <c r="B304" s="1">
        <v>12</v>
      </c>
      <c r="C304" s="2"/>
      <c r="D304" s="2">
        <v>390882.47502947098</v>
      </c>
      <c r="E304" s="2">
        <v>418145.59281050501</v>
      </c>
      <c r="F304" s="2">
        <v>363619.35724843701</v>
      </c>
      <c r="G304" s="2">
        <v>13807.402156775999</v>
      </c>
    </row>
    <row r="305" spans="1:7" x14ac:dyDescent="0.3">
      <c r="A305" s="1">
        <v>2025</v>
      </c>
      <c r="B305" s="1">
        <v>1</v>
      </c>
      <c r="C305" s="2"/>
      <c r="D305" s="2">
        <v>374735.24035198399</v>
      </c>
      <c r="E305" s="2">
        <v>401913.05054168397</v>
      </c>
      <c r="F305" s="2">
        <v>347557.43016228499</v>
      </c>
      <c r="G305" s="2">
        <v>13764.198139171</v>
      </c>
    </row>
    <row r="306" spans="1:7" x14ac:dyDescent="0.3">
      <c r="A306" s="1">
        <v>2025</v>
      </c>
      <c r="B306" s="1">
        <v>2</v>
      </c>
      <c r="C306" s="2"/>
      <c r="D306" s="2">
        <v>371849.49137477</v>
      </c>
      <c r="E306" s="2">
        <v>398944.07989041798</v>
      </c>
      <c r="F306" s="2">
        <v>344754.90285912203</v>
      </c>
      <c r="G306" s="2">
        <v>13722.050534079801</v>
      </c>
    </row>
    <row r="307" spans="1:7" x14ac:dyDescent="0.3">
      <c r="A307" s="1">
        <v>2025</v>
      </c>
      <c r="B307" s="1">
        <v>3</v>
      </c>
      <c r="C307" s="2"/>
      <c r="D307" s="2">
        <v>374534.784072935</v>
      </c>
      <c r="E307" s="2">
        <v>401619.119318471</v>
      </c>
      <c r="F307" s="2">
        <v>347450.448827399</v>
      </c>
      <c r="G307" s="2">
        <v>13716.8577668772</v>
      </c>
    </row>
    <row r="308" spans="1:7" x14ac:dyDescent="0.3">
      <c r="A308" s="1">
        <v>2025</v>
      </c>
      <c r="B308" s="1">
        <v>4</v>
      </c>
      <c r="C308" s="2"/>
      <c r="D308" s="2">
        <v>381446.83037329902</v>
      </c>
      <c r="E308" s="2">
        <v>408539.75769757503</v>
      </c>
      <c r="F308" s="2">
        <v>354353.90304902301</v>
      </c>
      <c r="G308" s="2">
        <v>13721.209223943601</v>
      </c>
    </row>
    <row r="309" spans="1:7" x14ac:dyDescent="0.3">
      <c r="A309" s="1">
        <v>2025</v>
      </c>
      <c r="B309" s="1">
        <v>5</v>
      </c>
      <c r="C309" s="2"/>
      <c r="D309" s="2">
        <v>395837.93269765697</v>
      </c>
      <c r="E309" s="2">
        <v>423003.86388545198</v>
      </c>
      <c r="F309" s="2">
        <v>368672.00150986202</v>
      </c>
      <c r="G309" s="2">
        <v>13758.1820203312</v>
      </c>
    </row>
    <row r="310" spans="1:7" x14ac:dyDescent="0.3">
      <c r="A310" s="1">
        <v>2025</v>
      </c>
      <c r="B310" s="1">
        <v>6</v>
      </c>
      <c r="C310" s="2"/>
      <c r="D310" s="2">
        <v>413350.83600703301</v>
      </c>
      <c r="E310" s="2">
        <v>440537.10735337</v>
      </c>
      <c r="F310" s="2">
        <v>386164.56466069602</v>
      </c>
      <c r="G310" s="2">
        <v>13768.4832907572</v>
      </c>
    </row>
    <row r="311" spans="1:7" x14ac:dyDescent="0.3">
      <c r="A311" s="1">
        <v>2025</v>
      </c>
      <c r="B311" s="1">
        <v>7</v>
      </c>
      <c r="C311" s="2"/>
      <c r="D311" s="2">
        <v>425909.62949475902</v>
      </c>
      <c r="E311" s="2">
        <v>453218.772564693</v>
      </c>
      <c r="F311" s="2">
        <v>398600.48642482498</v>
      </c>
      <c r="G311" s="2">
        <v>13830.711657850999</v>
      </c>
    </row>
    <row r="312" spans="1:7" x14ac:dyDescent="0.3">
      <c r="A312" s="1">
        <v>2025</v>
      </c>
      <c r="B312" s="1">
        <v>8</v>
      </c>
      <c r="C312" s="2"/>
      <c r="D312" s="2">
        <v>432752.07069208199</v>
      </c>
      <c r="E312" s="2">
        <v>460114.451339252</v>
      </c>
      <c r="F312" s="2">
        <v>405389.69004491199</v>
      </c>
      <c r="G312" s="2">
        <v>13857.673821337001</v>
      </c>
    </row>
    <row r="313" spans="1:7" x14ac:dyDescent="0.3">
      <c r="A313" s="1">
        <v>2025</v>
      </c>
      <c r="B313" s="1">
        <v>9</v>
      </c>
      <c r="C313" s="2"/>
      <c r="D313" s="2">
        <v>429112.39355960098</v>
      </c>
      <c r="E313" s="2">
        <v>456475.59879749198</v>
      </c>
      <c r="F313" s="2">
        <v>401749.18832170998</v>
      </c>
      <c r="G313" s="2">
        <v>13858.0914351913</v>
      </c>
    </row>
    <row r="314" spans="1:7" x14ac:dyDescent="0.3">
      <c r="A314" s="1">
        <v>2025</v>
      </c>
      <c r="B314" s="1">
        <v>10</v>
      </c>
      <c r="C314" s="2"/>
      <c r="D314" s="2">
        <v>416368.57982927602</v>
      </c>
      <c r="E314" s="2">
        <v>443740.54742885497</v>
      </c>
      <c r="F314" s="2">
        <v>388996.61222969799</v>
      </c>
      <c r="G314" s="2">
        <v>13862.5291320328</v>
      </c>
    </row>
    <row r="315" spans="1:7" x14ac:dyDescent="0.3">
      <c r="A315" s="1">
        <v>2025</v>
      </c>
      <c r="B315" s="1">
        <v>11</v>
      </c>
      <c r="C315" s="2"/>
      <c r="D315" s="2">
        <v>396857.32036781701</v>
      </c>
      <c r="E315" s="2">
        <v>424391.95805159397</v>
      </c>
      <c r="F315" s="2">
        <v>369322.682684039</v>
      </c>
      <c r="G315" s="2">
        <v>13944.9133732428</v>
      </c>
    </row>
    <row r="316" spans="1:7" x14ac:dyDescent="0.3">
      <c r="A316" s="1">
        <v>2025</v>
      </c>
      <c r="B316" s="1">
        <v>12</v>
      </c>
      <c r="C316" s="2"/>
      <c r="D316" s="2">
        <v>393290.42663742998</v>
      </c>
      <c r="E316" s="2">
        <v>421125.25498395099</v>
      </c>
      <c r="F316" s="2">
        <v>365455.59829090798</v>
      </c>
      <c r="G316" s="2">
        <v>14096.94489207</v>
      </c>
    </row>
    <row r="317" spans="1:7" x14ac:dyDescent="0.3">
      <c r="A317" s="1">
        <v>2026</v>
      </c>
      <c r="B317" s="1">
        <v>1</v>
      </c>
      <c r="C317" s="2"/>
      <c r="D317" s="2">
        <v>377124.695430147</v>
      </c>
      <c r="E317" s="2">
        <v>404885.595405726</v>
      </c>
      <c r="F317" s="2">
        <v>349363.79545456701</v>
      </c>
      <c r="G317" s="2">
        <v>14059.5038790286</v>
      </c>
    </row>
    <row r="318" spans="1:7" x14ac:dyDescent="0.3">
      <c r="A318" s="1">
        <v>2026</v>
      </c>
      <c r="B318" s="1">
        <v>2</v>
      </c>
      <c r="C318" s="2"/>
      <c r="D318" s="2">
        <v>374273.550802354</v>
      </c>
      <c r="E318" s="2">
        <v>401961.24594309099</v>
      </c>
      <c r="F318" s="2">
        <v>346585.85566161701</v>
      </c>
      <c r="G318" s="2">
        <v>14022.4293007426</v>
      </c>
    </row>
    <row r="319" spans="1:7" x14ac:dyDescent="0.3">
      <c r="A319" s="1">
        <v>2026</v>
      </c>
      <c r="B319" s="1">
        <v>3</v>
      </c>
      <c r="C319" s="2"/>
      <c r="D319" s="2">
        <v>377021.12257442699</v>
      </c>
      <c r="E319" s="2">
        <v>404714.77035831398</v>
      </c>
      <c r="F319" s="2">
        <v>349327.47479054</v>
      </c>
      <c r="G319" s="2">
        <v>14025.4440160268</v>
      </c>
    </row>
    <row r="320" spans="1:7" x14ac:dyDescent="0.3">
      <c r="A320" s="1">
        <v>2026</v>
      </c>
      <c r="B320" s="1">
        <v>4</v>
      </c>
      <c r="C320" s="2"/>
      <c r="D320" s="2">
        <v>384010.63393132301</v>
      </c>
      <c r="E320" s="2">
        <v>411732.69629911397</v>
      </c>
      <c r="F320" s="2">
        <v>356288.57156353298</v>
      </c>
      <c r="G320" s="2">
        <v>14039.834578039099</v>
      </c>
    </row>
    <row r="321" spans="1:7" x14ac:dyDescent="0.3">
      <c r="A321" s="1">
        <v>2026</v>
      </c>
      <c r="B321" s="1">
        <v>5</v>
      </c>
      <c r="C321" s="2"/>
      <c r="D321" s="2">
        <v>398464.04054527503</v>
      </c>
      <c r="E321" s="2">
        <v>426277.44525582099</v>
      </c>
      <c r="F321" s="2">
        <v>370650.63583472901</v>
      </c>
      <c r="G321" s="2">
        <v>14086.0948946505</v>
      </c>
    </row>
    <row r="322" spans="1:7" x14ac:dyDescent="0.3">
      <c r="A322" s="1">
        <v>2026</v>
      </c>
      <c r="B322" s="1">
        <v>6</v>
      </c>
      <c r="C322" s="2"/>
      <c r="D322" s="2">
        <v>416024.33430991601</v>
      </c>
      <c r="E322" s="2">
        <v>443873.16575468099</v>
      </c>
      <c r="F322" s="2">
        <v>388175.50286515098</v>
      </c>
      <c r="G322" s="2">
        <v>14104.036759201501</v>
      </c>
    </row>
    <row r="323" spans="1:7" x14ac:dyDescent="0.3">
      <c r="A323" s="1">
        <v>2026</v>
      </c>
      <c r="B323" s="1">
        <v>7</v>
      </c>
      <c r="C323" s="2"/>
      <c r="D323" s="2">
        <v>428613.43491437699</v>
      </c>
      <c r="E323" s="2">
        <v>456593.72773711802</v>
      </c>
      <c r="F323" s="2">
        <v>400633.14209163602</v>
      </c>
      <c r="G323" s="2">
        <v>14170.6153555448</v>
      </c>
    </row>
    <row r="324" spans="1:7" x14ac:dyDescent="0.3">
      <c r="A324" s="1">
        <v>2026</v>
      </c>
      <c r="B324" s="1">
        <v>8</v>
      </c>
      <c r="C324" s="2"/>
      <c r="D324" s="2">
        <v>435474.221931646</v>
      </c>
      <c r="E324" s="2">
        <v>463513.563324371</v>
      </c>
      <c r="F324" s="2">
        <v>407434.88053892099</v>
      </c>
      <c r="G324" s="2">
        <v>14200.520495488599</v>
      </c>
    </row>
    <row r="325" spans="1:7" x14ac:dyDescent="0.3">
      <c r="A325" s="1">
        <v>2026</v>
      </c>
      <c r="B325" s="1">
        <v>9</v>
      </c>
      <c r="C325" s="2"/>
      <c r="D325" s="2">
        <v>431851.48333980399</v>
      </c>
      <c r="E325" s="2">
        <v>459897.44932412897</v>
      </c>
      <c r="F325" s="2">
        <v>403805.51735547802</v>
      </c>
      <c r="G325" s="2">
        <v>14203.875518970601</v>
      </c>
    </row>
    <row r="326" spans="1:7" x14ac:dyDescent="0.3">
      <c r="A326" s="1">
        <v>2026</v>
      </c>
      <c r="B326" s="1">
        <v>10</v>
      </c>
      <c r="C326" s="2"/>
      <c r="D326" s="2">
        <v>419135.90528212901</v>
      </c>
      <c r="E326" s="2">
        <v>447199.60057117301</v>
      </c>
      <c r="F326" s="2">
        <v>391072.20999308501</v>
      </c>
      <c r="G326" s="2">
        <v>14212.854522845801</v>
      </c>
    </row>
    <row r="327" spans="1:7" x14ac:dyDescent="0.3">
      <c r="A327" s="1">
        <v>2026</v>
      </c>
      <c r="B327" s="1">
        <v>11</v>
      </c>
      <c r="C327" s="2"/>
      <c r="D327" s="2">
        <v>399673.17974650202</v>
      </c>
      <c r="E327" s="2">
        <v>427911.33239959303</v>
      </c>
      <c r="F327" s="2">
        <v>371435.02709341102</v>
      </c>
      <c r="G327" s="2">
        <v>14301.2084302734</v>
      </c>
    </row>
    <row r="328" spans="1:7" x14ac:dyDescent="0.3">
      <c r="A328" s="1">
        <v>2026</v>
      </c>
      <c r="B328" s="1">
        <v>12</v>
      </c>
      <c r="C328" s="2"/>
      <c r="D328" s="2">
        <v>396154.56405835698</v>
      </c>
      <c r="E328" s="2">
        <v>424701.26676215802</v>
      </c>
      <c r="F328" s="2">
        <v>367607.86135455599</v>
      </c>
      <c r="G328" s="2">
        <v>14457.4735599574</v>
      </c>
    </row>
    <row r="329" spans="1:7" x14ac:dyDescent="0.3">
      <c r="A329" s="1">
        <v>2027</v>
      </c>
      <c r="B329" s="1">
        <v>1</v>
      </c>
      <c r="C329" s="2"/>
      <c r="D329" s="2">
        <v>380015.71378193202</v>
      </c>
      <c r="E329" s="2">
        <v>408513.505075077</v>
      </c>
      <c r="F329" s="2">
        <v>351517.92248878698</v>
      </c>
      <c r="G329" s="2">
        <v>14432.7023829263</v>
      </c>
    </row>
    <row r="330" spans="1:7" x14ac:dyDescent="0.3">
      <c r="A330" s="1">
        <v>2027</v>
      </c>
      <c r="B330" s="1">
        <v>2</v>
      </c>
      <c r="C330" s="2"/>
      <c r="D330" s="2">
        <v>377150.79109349899</v>
      </c>
      <c r="E330" s="2">
        <v>405573.85281206598</v>
      </c>
      <c r="F330" s="2">
        <v>348727.729374933</v>
      </c>
      <c r="G330" s="2">
        <v>14394.8556004159</v>
      </c>
    </row>
    <row r="331" spans="1:7" x14ac:dyDescent="0.3">
      <c r="A331" s="1">
        <v>2027</v>
      </c>
      <c r="B331" s="1">
        <v>3</v>
      </c>
      <c r="C331" s="2"/>
      <c r="D331" s="2">
        <v>379861.06934223801</v>
      </c>
      <c r="E331" s="2">
        <v>408281.75527576299</v>
      </c>
      <c r="F331" s="2">
        <v>351440.38340871403</v>
      </c>
      <c r="G331" s="2">
        <v>14393.6523844161</v>
      </c>
    </row>
    <row r="332" spans="1:7" x14ac:dyDescent="0.3">
      <c r="A332" s="1">
        <v>2027</v>
      </c>
      <c r="B332" s="1">
        <v>4</v>
      </c>
      <c r="C332" s="2"/>
      <c r="D332" s="2">
        <v>386800.08220157598</v>
      </c>
      <c r="E332" s="2">
        <v>415237.26160789398</v>
      </c>
      <c r="F332" s="2">
        <v>358362.90279525798</v>
      </c>
      <c r="G332" s="2">
        <v>14402.005501387201</v>
      </c>
    </row>
    <row r="333" spans="1:7" x14ac:dyDescent="0.3">
      <c r="A333" s="1">
        <v>2027</v>
      </c>
      <c r="B333" s="1">
        <v>5</v>
      </c>
      <c r="C333" s="2"/>
      <c r="D333" s="2">
        <v>401209.77858621598</v>
      </c>
      <c r="E333" s="2">
        <v>429730.151323119</v>
      </c>
      <c r="F333" s="2">
        <v>372689.40584931301</v>
      </c>
      <c r="G333" s="2">
        <v>14444.1387519337</v>
      </c>
    </row>
    <row r="334" spans="1:7" x14ac:dyDescent="0.3">
      <c r="A334" s="1">
        <v>2027</v>
      </c>
      <c r="B334" s="1">
        <v>6</v>
      </c>
      <c r="C334" s="2"/>
      <c r="D334" s="2">
        <v>418729.63452270703</v>
      </c>
      <c r="E334" s="2">
        <v>447278.313106574</v>
      </c>
      <c r="F334" s="2">
        <v>390180.955938839</v>
      </c>
      <c r="G334" s="2">
        <v>14458.474244138801</v>
      </c>
    </row>
    <row r="335" spans="1:7" x14ac:dyDescent="0.3">
      <c r="A335" s="1">
        <v>2027</v>
      </c>
      <c r="B335" s="1">
        <v>7</v>
      </c>
      <c r="C335" s="2"/>
      <c r="D335" s="2">
        <v>431279.65774995799</v>
      </c>
      <c r="E335" s="2">
        <v>459950.531989977</v>
      </c>
      <c r="F335" s="2">
        <v>402608.78350993898</v>
      </c>
      <c r="G335" s="2">
        <v>14520.360216969901</v>
      </c>
    </row>
    <row r="336" spans="1:7" x14ac:dyDescent="0.3">
      <c r="A336" s="1">
        <v>2027</v>
      </c>
      <c r="B336" s="1">
        <v>8</v>
      </c>
      <c r="C336" s="2"/>
      <c r="D336" s="2">
        <v>438096.57803138299</v>
      </c>
      <c r="E336" s="2">
        <v>466816.11137243401</v>
      </c>
      <c r="F336" s="2">
        <v>409377.04469033203</v>
      </c>
      <c r="G336" s="2">
        <v>14545.003611828</v>
      </c>
    </row>
    <row r="337" spans="1:7" x14ac:dyDescent="0.3">
      <c r="A337" s="1">
        <v>2027</v>
      </c>
      <c r="B337" s="1">
        <v>9</v>
      </c>
      <c r="C337" s="2"/>
      <c r="D337" s="2">
        <v>434427.50025996403</v>
      </c>
      <c r="E337" s="2">
        <v>463142.91492566199</v>
      </c>
      <c r="F337" s="2">
        <v>405712.08559426601</v>
      </c>
      <c r="G337" s="2">
        <v>14542.917709276</v>
      </c>
    </row>
    <row r="338" spans="1:7" x14ac:dyDescent="0.3">
      <c r="A338" s="1">
        <v>2027</v>
      </c>
      <c r="B338" s="1">
        <v>10</v>
      </c>
      <c r="C338" s="2"/>
      <c r="D338" s="2">
        <v>421666.81178479502</v>
      </c>
      <c r="E338" s="2">
        <v>450389.82264368201</v>
      </c>
      <c r="F338" s="2">
        <v>392943.80092590902</v>
      </c>
      <c r="G338" s="2">
        <v>14546.764800245501</v>
      </c>
    </row>
    <row r="339" spans="1:7" x14ac:dyDescent="0.3">
      <c r="A339" s="1">
        <v>2027</v>
      </c>
      <c r="B339" s="1">
        <v>11</v>
      </c>
      <c r="C339" s="2"/>
      <c r="D339" s="2">
        <v>402160.15107698098</v>
      </c>
      <c r="E339" s="2">
        <v>431045.75844541198</v>
      </c>
      <c r="F339" s="2">
        <v>373274.54370854999</v>
      </c>
      <c r="G339" s="2">
        <v>14629.111779582299</v>
      </c>
    </row>
    <row r="340" spans="1:7" x14ac:dyDescent="0.3">
      <c r="A340" s="1">
        <v>2027</v>
      </c>
      <c r="B340" s="1">
        <v>12</v>
      </c>
      <c r="C340" s="2"/>
      <c r="D340" s="2">
        <v>398607.40443154302</v>
      </c>
      <c r="E340" s="2">
        <v>427789.45565074001</v>
      </c>
      <c r="F340" s="2">
        <v>369425.35321234597</v>
      </c>
      <c r="G340" s="2">
        <v>14779.245726011401</v>
      </c>
    </row>
    <row r="341" spans="1:7" x14ac:dyDescent="0.3">
      <c r="A341" s="1">
        <v>2028</v>
      </c>
      <c r="B341" s="1">
        <v>1</v>
      </c>
      <c r="C341" s="2"/>
      <c r="D341" s="2">
        <v>382448.75925596198</v>
      </c>
      <c r="E341" s="2">
        <v>411591.56091325101</v>
      </c>
      <c r="F341" s="2">
        <v>353305.95759867399</v>
      </c>
      <c r="G341" s="2">
        <v>14759.3677909161</v>
      </c>
    </row>
    <row r="342" spans="1:7" x14ac:dyDescent="0.3">
      <c r="A342" s="1">
        <v>2028</v>
      </c>
      <c r="B342" s="1">
        <v>2</v>
      </c>
      <c r="C342" s="2"/>
      <c r="D342" s="2">
        <v>379583.84259863</v>
      </c>
      <c r="E342" s="2">
        <v>408653.51633427001</v>
      </c>
      <c r="F342" s="2">
        <v>350514.16886298999</v>
      </c>
      <c r="G342" s="2">
        <v>14722.332165306299</v>
      </c>
    </row>
    <row r="343" spans="1:7" x14ac:dyDescent="0.3">
      <c r="A343" s="1">
        <v>2028</v>
      </c>
      <c r="B343" s="1">
        <v>3</v>
      </c>
      <c r="C343" s="2"/>
      <c r="D343" s="2">
        <v>382311.81918042601</v>
      </c>
      <c r="E343" s="2">
        <v>411384.71570627001</v>
      </c>
      <c r="F343" s="2">
        <v>353238.92265458102</v>
      </c>
      <c r="G343" s="2">
        <v>14723.964346951099</v>
      </c>
    </row>
    <row r="344" spans="1:7" x14ac:dyDescent="0.3">
      <c r="A344" s="1">
        <v>2028</v>
      </c>
      <c r="B344" s="1">
        <v>4</v>
      </c>
      <c r="C344" s="2"/>
      <c r="D344" s="2">
        <v>389266.286710891</v>
      </c>
      <c r="E344" s="2">
        <v>418360.454933553</v>
      </c>
      <c r="F344" s="2">
        <v>360172.11848822801</v>
      </c>
      <c r="G344" s="2">
        <v>14734.737394805799</v>
      </c>
    </row>
    <row r="345" spans="1:7" x14ac:dyDescent="0.3">
      <c r="A345" s="1">
        <v>2028</v>
      </c>
      <c r="B345" s="1">
        <v>5</v>
      </c>
      <c r="C345" s="2"/>
      <c r="D345" s="2">
        <v>403687.21216188499</v>
      </c>
      <c r="E345" s="2">
        <v>432869.96757938399</v>
      </c>
      <c r="F345" s="2">
        <v>374504.45674438501</v>
      </c>
      <c r="G345" s="2">
        <v>14779.602367142201</v>
      </c>
    </row>
    <row r="346" spans="1:7" x14ac:dyDescent="0.3">
      <c r="A346" s="1">
        <v>2028</v>
      </c>
      <c r="B346" s="1">
        <v>6</v>
      </c>
      <c r="C346" s="2"/>
      <c r="D346" s="2">
        <v>421215.44151115703</v>
      </c>
      <c r="E346" s="2">
        <v>450431.44797671301</v>
      </c>
      <c r="F346" s="2">
        <v>391999.43504560099</v>
      </c>
      <c r="G346" s="2">
        <v>14796.4423557431</v>
      </c>
    </row>
    <row r="347" spans="1:7" x14ac:dyDescent="0.3">
      <c r="A347" s="1">
        <v>2028</v>
      </c>
      <c r="B347" s="1">
        <v>7</v>
      </c>
      <c r="C347" s="2"/>
      <c r="D347" s="2">
        <v>433773.09995056101</v>
      </c>
      <c r="E347" s="2">
        <v>463113.854221038</v>
      </c>
      <c r="F347" s="2">
        <v>404432.34568008402</v>
      </c>
      <c r="G347" s="2">
        <v>14859.6208639589</v>
      </c>
    </row>
    <row r="348" spans="1:7" x14ac:dyDescent="0.3">
      <c r="A348" s="1">
        <v>2028</v>
      </c>
      <c r="B348" s="1">
        <v>8</v>
      </c>
      <c r="C348" s="2"/>
      <c r="D348" s="2">
        <v>440599.196441326</v>
      </c>
      <c r="E348" s="2">
        <v>469991.75656072597</v>
      </c>
      <c r="F348" s="2">
        <v>411206.63632192701</v>
      </c>
      <c r="G348" s="2">
        <v>14885.857928842201</v>
      </c>
    </row>
    <row r="349" spans="1:7" x14ac:dyDescent="0.3">
      <c r="A349" s="1">
        <v>2028</v>
      </c>
      <c r="B349" s="1">
        <v>9</v>
      </c>
      <c r="C349" s="2"/>
      <c r="D349" s="2">
        <v>436938.40962545201</v>
      </c>
      <c r="E349" s="2">
        <v>466330.09153008502</v>
      </c>
      <c r="F349" s="2">
        <v>407546.72772082</v>
      </c>
      <c r="G349" s="2">
        <v>14885.4131570972</v>
      </c>
    </row>
    <row r="350" spans="1:7" x14ac:dyDescent="0.3">
      <c r="A350" s="1">
        <v>2028</v>
      </c>
      <c r="B350" s="1">
        <v>10</v>
      </c>
      <c r="C350" s="2"/>
      <c r="D350" s="2">
        <v>424181.90192114201</v>
      </c>
      <c r="E350" s="2">
        <v>453583.61611226102</v>
      </c>
      <c r="F350" s="2">
        <v>394780.18773002201</v>
      </c>
      <c r="G350" s="2">
        <v>14890.4940071745</v>
      </c>
    </row>
    <row r="351" spans="1:7" x14ac:dyDescent="0.3">
      <c r="A351" s="1">
        <v>2028</v>
      </c>
      <c r="B351" s="1">
        <v>11</v>
      </c>
      <c r="C351" s="2"/>
      <c r="D351" s="2">
        <v>404673.60257244902</v>
      </c>
      <c r="E351" s="2">
        <v>434236.73019869602</v>
      </c>
      <c r="F351" s="2">
        <v>375110.47494620201</v>
      </c>
      <c r="G351" s="2">
        <v>14972.241818639301</v>
      </c>
    </row>
    <row r="352" spans="1:7" x14ac:dyDescent="0.3">
      <c r="A352" s="1">
        <v>2028</v>
      </c>
      <c r="B352" s="1">
        <v>12</v>
      </c>
      <c r="C352" s="2"/>
      <c r="D352" s="2">
        <v>401115.744096321</v>
      </c>
      <c r="E352" s="2">
        <v>430970.38064680801</v>
      </c>
      <c r="F352" s="2">
        <v>371261.10754583502</v>
      </c>
      <c r="G352" s="2">
        <v>15119.8764722248</v>
      </c>
    </row>
    <row r="353" spans="1:7" x14ac:dyDescent="0.3">
      <c r="A353" s="1">
        <v>2029</v>
      </c>
      <c r="B353" s="1">
        <v>1</v>
      </c>
      <c r="C353" s="2"/>
      <c r="D353" s="2">
        <v>384951.56650914898</v>
      </c>
      <c r="E353" s="2">
        <v>414779.926589832</v>
      </c>
      <c r="F353" s="2">
        <v>355123.20642846701</v>
      </c>
      <c r="G353" s="2">
        <v>15106.5687577971</v>
      </c>
    </row>
    <row r="354" spans="1:7" x14ac:dyDescent="0.3">
      <c r="A354" s="1">
        <v>2029</v>
      </c>
      <c r="B354" s="1">
        <v>2</v>
      </c>
      <c r="C354" s="2"/>
      <c r="D354" s="2">
        <v>382082.54749851697</v>
      </c>
      <c r="E354" s="2">
        <v>411838.26229972701</v>
      </c>
      <c r="F354" s="2">
        <v>352326.832697306</v>
      </c>
      <c r="G354" s="2">
        <v>15069.777566249501</v>
      </c>
    </row>
    <row r="355" spans="1:7" x14ac:dyDescent="0.3">
      <c r="A355" s="1">
        <v>2029</v>
      </c>
      <c r="B355" s="1">
        <v>3</v>
      </c>
      <c r="C355" s="2"/>
      <c r="D355" s="2">
        <v>384797.04691013799</v>
      </c>
      <c r="E355" s="2">
        <v>414553.17016021902</v>
      </c>
      <c r="F355" s="2">
        <v>355040.92366005603</v>
      </c>
      <c r="G355" s="2">
        <v>15069.984425122901</v>
      </c>
    </row>
    <row r="356" spans="1:7" x14ac:dyDescent="0.3">
      <c r="A356" s="1">
        <v>2029</v>
      </c>
      <c r="B356" s="1">
        <v>4</v>
      </c>
      <c r="C356" s="2"/>
      <c r="D356" s="2">
        <v>391733.682077287</v>
      </c>
      <c r="E356" s="2">
        <v>421506.78801015299</v>
      </c>
      <c r="F356" s="2">
        <v>361960.576144422</v>
      </c>
      <c r="G356" s="2">
        <v>15078.585302424601</v>
      </c>
    </row>
    <row r="357" spans="1:7" x14ac:dyDescent="0.3">
      <c r="A357" s="1">
        <v>2029</v>
      </c>
      <c r="B357" s="1">
        <v>5</v>
      </c>
      <c r="C357" s="2"/>
      <c r="D357" s="2">
        <v>406123.61360115098</v>
      </c>
      <c r="E357" s="2">
        <v>435978.89285915002</v>
      </c>
      <c r="F357" s="2">
        <v>376268.334343152</v>
      </c>
      <c r="G357" s="2">
        <v>15120.201971353999</v>
      </c>
    </row>
    <row r="358" spans="1:7" x14ac:dyDescent="0.3">
      <c r="A358" s="1">
        <v>2029</v>
      </c>
      <c r="B358" s="1">
        <v>6</v>
      </c>
      <c r="C358" s="2"/>
      <c r="D358" s="2">
        <v>423616.28634582099</v>
      </c>
      <c r="E358" s="2">
        <v>453497.36812027101</v>
      </c>
      <c r="F358" s="2">
        <v>393735.20457137102</v>
      </c>
      <c r="G358" s="2">
        <v>15133.2696521731</v>
      </c>
    </row>
    <row r="359" spans="1:7" x14ac:dyDescent="0.3">
      <c r="A359" s="1">
        <v>2029</v>
      </c>
      <c r="B359" s="1">
        <v>7</v>
      </c>
      <c r="C359" s="2"/>
      <c r="D359" s="2">
        <v>436149.80485340301</v>
      </c>
      <c r="E359" s="2">
        <v>466149.25637750101</v>
      </c>
      <c r="F359" s="2">
        <v>406150.35332930501</v>
      </c>
      <c r="G359" s="2">
        <v>15193.2179951949</v>
      </c>
    </row>
    <row r="360" spans="1:7" x14ac:dyDescent="0.3">
      <c r="A360" s="1">
        <v>2029</v>
      </c>
      <c r="B360" s="1">
        <v>8</v>
      </c>
      <c r="C360" s="2"/>
      <c r="D360" s="2">
        <v>442970.92249801999</v>
      </c>
      <c r="E360" s="2">
        <v>473021.40077424399</v>
      </c>
      <c r="F360" s="2">
        <v>412920.444221796</v>
      </c>
      <c r="G360" s="2">
        <v>15219.060486615999</v>
      </c>
    </row>
    <row r="361" spans="1:7" x14ac:dyDescent="0.3">
      <c r="A361" s="1">
        <v>2029</v>
      </c>
      <c r="B361" s="1">
        <v>9</v>
      </c>
      <c r="C361" s="2"/>
      <c r="D361" s="2">
        <v>439315.34618789301</v>
      </c>
      <c r="E361" s="2">
        <v>469367.36136029102</v>
      </c>
      <c r="F361" s="2">
        <v>409263.331015495</v>
      </c>
      <c r="G361" s="2">
        <v>15219.838847466501</v>
      </c>
    </row>
    <row r="362" spans="1:7" x14ac:dyDescent="0.3">
      <c r="A362" s="1">
        <v>2029</v>
      </c>
      <c r="B362" s="1">
        <v>10</v>
      </c>
      <c r="C362" s="2"/>
      <c r="D362" s="2">
        <v>426559.48235035501</v>
      </c>
      <c r="E362" s="2">
        <v>456622.90500236599</v>
      </c>
      <c r="F362" s="2">
        <v>396496.05969834299</v>
      </c>
      <c r="G362" s="2">
        <v>15225.6161639085</v>
      </c>
    </row>
    <row r="363" spans="1:7" x14ac:dyDescent="0.3">
      <c r="A363" s="1">
        <v>2029</v>
      </c>
      <c r="B363" s="1">
        <v>11</v>
      </c>
      <c r="C363" s="2"/>
      <c r="D363" s="2">
        <v>407037.62440167001</v>
      </c>
      <c r="E363" s="2">
        <v>437257.85480384098</v>
      </c>
      <c r="F363" s="2">
        <v>376817.39399949799</v>
      </c>
      <c r="G363" s="2">
        <v>15305.031426871001</v>
      </c>
    </row>
    <row r="364" spans="1:7" x14ac:dyDescent="0.3">
      <c r="A364" s="1">
        <v>2029</v>
      </c>
      <c r="B364" s="1">
        <v>12</v>
      </c>
      <c r="C364" s="2"/>
      <c r="D364" s="2">
        <v>403461.84234591399</v>
      </c>
      <c r="E364" s="2">
        <v>433965.139801896</v>
      </c>
      <c r="F364" s="2">
        <v>372958.54488993197</v>
      </c>
      <c r="G364" s="2">
        <v>15448.3906963678</v>
      </c>
    </row>
    <row r="365" spans="1:7" x14ac:dyDescent="0.3">
      <c r="A365" s="1">
        <v>2030</v>
      </c>
      <c r="B365" s="1">
        <v>1</v>
      </c>
      <c r="C365" s="2"/>
      <c r="D365" s="2">
        <v>387288.17585132102</v>
      </c>
      <c r="E365" s="2">
        <v>417775.438702396</v>
      </c>
      <c r="F365" s="2">
        <v>356800.91300024599</v>
      </c>
      <c r="G365" s="2">
        <v>15440.269972973299</v>
      </c>
    </row>
    <row r="366" spans="1:7" x14ac:dyDescent="0.3">
      <c r="A366" s="1">
        <v>2030</v>
      </c>
      <c r="B366" s="1">
        <v>2</v>
      </c>
      <c r="C366" s="2"/>
      <c r="D366" s="2">
        <v>384429.65653338598</v>
      </c>
      <c r="E366" s="2">
        <v>414848.74549913098</v>
      </c>
      <c r="F366" s="2">
        <v>354010.56756764202</v>
      </c>
      <c r="G366" s="2">
        <v>15405.7433183586</v>
      </c>
    </row>
    <row r="367" spans="1:7" x14ac:dyDescent="0.3">
      <c r="A367" s="1">
        <v>2030</v>
      </c>
      <c r="B367" s="1">
        <v>3</v>
      </c>
      <c r="C367" s="2"/>
      <c r="D367" s="2">
        <v>387168.66963960702</v>
      </c>
      <c r="E367" s="2">
        <v>417595.94233905198</v>
      </c>
      <c r="F367" s="2">
        <v>356741.39694016299</v>
      </c>
      <c r="G367" s="2">
        <v>15409.887969137</v>
      </c>
    </row>
    <row r="368" spans="1:7" x14ac:dyDescent="0.3">
      <c r="A368" s="1">
        <v>2030</v>
      </c>
      <c r="B368" s="1">
        <v>4</v>
      </c>
      <c r="C368" s="2"/>
      <c r="D368" s="2">
        <v>394143.45419816498</v>
      </c>
      <c r="E368" s="2">
        <v>424599.14148048701</v>
      </c>
      <c r="F368" s="2">
        <v>363687.76691584301</v>
      </c>
      <c r="G368" s="2">
        <v>15424.278530629699</v>
      </c>
    </row>
    <row r="369" spans="1:7" x14ac:dyDescent="0.3">
      <c r="A369" s="1">
        <v>2030</v>
      </c>
      <c r="B369" s="1">
        <v>5</v>
      </c>
      <c r="C369" s="2"/>
      <c r="D369" s="2">
        <v>408574.66760904301</v>
      </c>
      <c r="E369" s="2">
        <v>439126.23448856297</v>
      </c>
      <c r="F369" s="2">
        <v>378023.10072952299</v>
      </c>
      <c r="G369" s="2">
        <v>15472.8367391139</v>
      </c>
    </row>
    <row r="370" spans="1:7" x14ac:dyDescent="0.3">
      <c r="A370" s="1">
        <v>2030</v>
      </c>
      <c r="B370" s="1">
        <v>6</v>
      </c>
      <c r="C370" s="2"/>
      <c r="D370" s="2">
        <v>426102.78590861702</v>
      </c>
      <c r="E370" s="2">
        <v>456692.54150820599</v>
      </c>
      <c r="F370" s="2">
        <v>395513.030309027</v>
      </c>
      <c r="G370" s="2">
        <v>15492.177411009299</v>
      </c>
    </row>
    <row r="371" spans="1:7" x14ac:dyDescent="0.3">
      <c r="A371" s="1">
        <v>2030</v>
      </c>
      <c r="B371" s="1">
        <v>7</v>
      </c>
      <c r="C371" s="2"/>
      <c r="D371" s="2">
        <v>438651.26616161002</v>
      </c>
      <c r="E371" s="2">
        <v>469363.849394936</v>
      </c>
      <c r="F371" s="2">
        <v>407938.682928283</v>
      </c>
      <c r="G371" s="2">
        <v>15554.383448799999</v>
      </c>
    </row>
    <row r="372" spans="1:7" x14ac:dyDescent="0.3">
      <c r="A372" s="1">
        <v>2030</v>
      </c>
      <c r="B372" s="1">
        <v>8</v>
      </c>
      <c r="C372" s="2"/>
      <c r="D372" s="2">
        <v>445461.01549838902</v>
      </c>
      <c r="E372" s="2">
        <v>476221.89039242797</v>
      </c>
      <c r="F372" s="2">
        <v>414700.14060434903</v>
      </c>
      <c r="G372" s="2">
        <v>15578.8407535599</v>
      </c>
    </row>
    <row r="373" spans="1:7" x14ac:dyDescent="0.3">
      <c r="A373" s="1">
        <v>2030</v>
      </c>
      <c r="B373" s="1">
        <v>9</v>
      </c>
      <c r="C373" s="2"/>
      <c r="D373" s="2">
        <v>441783.92482752202</v>
      </c>
      <c r="E373" s="2">
        <v>472541.09879010601</v>
      </c>
      <c r="F373" s="2">
        <v>411026.75086493802</v>
      </c>
      <c r="G373" s="2">
        <v>15576.966417346101</v>
      </c>
    </row>
    <row r="374" spans="1:7" x14ac:dyDescent="0.3">
      <c r="A374" s="1">
        <v>2030</v>
      </c>
      <c r="B374" s="1">
        <v>10</v>
      </c>
      <c r="C374" s="2"/>
      <c r="D374" s="2">
        <v>429019.38392869901</v>
      </c>
      <c r="E374" s="2">
        <v>459786.63199383102</v>
      </c>
      <c r="F374" s="2">
        <v>398252.135863567</v>
      </c>
      <c r="G374" s="2">
        <v>15582.0684451615</v>
      </c>
    </row>
    <row r="375" spans="1:7" x14ac:dyDescent="0.3">
      <c r="A375" s="1">
        <v>2030</v>
      </c>
      <c r="B375" s="1">
        <v>11</v>
      </c>
      <c r="C375" s="2"/>
      <c r="D375" s="2">
        <v>409516.64533562597</v>
      </c>
      <c r="E375" s="2">
        <v>440445.25808984099</v>
      </c>
      <c r="F375" s="2">
        <v>378588.03258141101</v>
      </c>
      <c r="G375" s="2">
        <v>15663.7915691991</v>
      </c>
    </row>
    <row r="376" spans="1:7" x14ac:dyDescent="0.3">
      <c r="A376" s="1">
        <v>2030</v>
      </c>
      <c r="B376" s="1">
        <v>12</v>
      </c>
      <c r="C376" s="2"/>
      <c r="D376" s="2">
        <v>405975.36016006698</v>
      </c>
      <c r="E376" s="2">
        <v>437193.23573829298</v>
      </c>
      <c r="F376" s="2">
        <v>374757.48458184203</v>
      </c>
      <c r="G376" s="2">
        <v>15810.2886856403</v>
      </c>
    </row>
    <row r="377" spans="1:7" x14ac:dyDescent="0.3">
      <c r="A377" s="1">
        <v>2031</v>
      </c>
      <c r="B377" s="1">
        <v>1</v>
      </c>
      <c r="C377" s="2"/>
      <c r="D377" s="2">
        <v>389835.56164423598</v>
      </c>
      <c r="E377" s="2">
        <v>421060.539396671</v>
      </c>
      <c r="F377" s="2">
        <v>358610.58389180101</v>
      </c>
      <c r="G377" s="2">
        <v>15813.885580767301</v>
      </c>
    </row>
    <row r="378" spans="1:7" x14ac:dyDescent="0.3">
      <c r="A378" s="1">
        <v>2031</v>
      </c>
      <c r="B378" s="1">
        <v>2</v>
      </c>
      <c r="C378" s="2"/>
      <c r="D378" s="2">
        <v>386994.69933966902</v>
      </c>
      <c r="E378" s="2">
        <v>418158.345142651</v>
      </c>
      <c r="F378" s="2">
        <v>355831.05353668699</v>
      </c>
      <c r="G378" s="2">
        <v>15782.824023613</v>
      </c>
    </row>
    <row r="379" spans="1:7" x14ac:dyDescent="0.3">
      <c r="A379" s="1">
        <v>2031</v>
      </c>
      <c r="B379" s="1">
        <v>3</v>
      </c>
      <c r="C379" s="2"/>
      <c r="D379" s="2">
        <v>389737.447105798</v>
      </c>
      <c r="E379" s="2">
        <v>420911.34319215699</v>
      </c>
      <c r="F379" s="2">
        <v>358563.55101943901</v>
      </c>
      <c r="G379" s="2">
        <v>15788.015278184401</v>
      </c>
    </row>
    <row r="380" spans="1:7" x14ac:dyDescent="0.3">
      <c r="A380" s="1">
        <v>2031</v>
      </c>
      <c r="B380" s="1">
        <v>4</v>
      </c>
      <c r="C380" s="2"/>
      <c r="D380" s="2">
        <v>396708.748534118</v>
      </c>
      <c r="E380" s="2">
        <v>427910.81328973401</v>
      </c>
      <c r="F380" s="2">
        <v>365506.68377850298</v>
      </c>
      <c r="G380" s="2">
        <v>15802.2812967583</v>
      </c>
    </row>
    <row r="381" spans="1:7" x14ac:dyDescent="0.3">
      <c r="A381" s="1">
        <v>2031</v>
      </c>
      <c r="B381" s="1">
        <v>5</v>
      </c>
      <c r="C381" s="2"/>
      <c r="D381" s="2">
        <v>411134.59381419502</v>
      </c>
      <c r="E381" s="2">
        <v>442433.06421229203</v>
      </c>
      <c r="F381" s="2">
        <v>379836.12341609801</v>
      </c>
      <c r="G381" s="2">
        <v>15851.1059208021</v>
      </c>
    </row>
    <row r="382" spans="1:7" x14ac:dyDescent="0.3">
      <c r="A382" s="1">
        <v>2031</v>
      </c>
      <c r="B382" s="1">
        <v>6</v>
      </c>
      <c r="C382" s="2"/>
      <c r="D382" s="2">
        <v>428660.18170024001</v>
      </c>
      <c r="E382" s="2">
        <v>459998.480378723</v>
      </c>
      <c r="F382" s="2">
        <v>397321.88302175701</v>
      </c>
      <c r="G382" s="2">
        <v>15871.2769477887</v>
      </c>
    </row>
    <row r="383" spans="1:7" x14ac:dyDescent="0.3">
      <c r="A383" s="1">
        <v>2031</v>
      </c>
      <c r="B383" s="1">
        <v>7</v>
      </c>
      <c r="C383" s="2"/>
      <c r="D383" s="2">
        <v>441213.76644313999</v>
      </c>
      <c r="E383" s="2">
        <v>472676.57619185699</v>
      </c>
      <c r="F383" s="2">
        <v>409750.95669442299</v>
      </c>
      <c r="G383" s="2">
        <v>15934.335561755899</v>
      </c>
    </row>
    <row r="384" spans="1:7" x14ac:dyDescent="0.3">
      <c r="A384" s="1">
        <v>2031</v>
      </c>
      <c r="B384" s="1">
        <v>8</v>
      </c>
      <c r="C384" s="2"/>
      <c r="D384" s="2">
        <v>448040.143454584</v>
      </c>
      <c r="E384" s="2">
        <v>479556.59970015503</v>
      </c>
      <c r="F384" s="2">
        <v>416523.68720901298</v>
      </c>
      <c r="G384" s="2">
        <v>15961.504822524799</v>
      </c>
    </row>
    <row r="385" spans="1:7" x14ac:dyDescent="0.3">
      <c r="A385" s="1">
        <v>2031</v>
      </c>
      <c r="B385" s="1">
        <v>9</v>
      </c>
      <c r="C385" s="2"/>
      <c r="D385" s="2">
        <v>444389.69600545702</v>
      </c>
      <c r="E385" s="2">
        <v>475911.18013810902</v>
      </c>
      <c r="F385" s="2">
        <v>412868.21187280503</v>
      </c>
      <c r="G385" s="2">
        <v>15964.0511952282</v>
      </c>
    </row>
    <row r="386" spans="1:7" x14ac:dyDescent="0.3">
      <c r="A386" s="1">
        <v>2031</v>
      </c>
      <c r="B386" s="1">
        <v>10</v>
      </c>
      <c r="C386" s="2"/>
      <c r="D386" s="2">
        <v>431657.852434589</v>
      </c>
      <c r="E386" s="2">
        <v>463200.255173321</v>
      </c>
      <c r="F386" s="2">
        <v>400115.449695858</v>
      </c>
      <c r="G386" s="2">
        <v>15974.645420328299</v>
      </c>
    </row>
    <row r="387" spans="1:7" x14ac:dyDescent="0.3">
      <c r="A387" s="1">
        <v>2031</v>
      </c>
      <c r="B387" s="1">
        <v>11</v>
      </c>
      <c r="C387" s="2"/>
      <c r="D387" s="2">
        <v>412193.18601194897</v>
      </c>
      <c r="E387" s="2">
        <v>443907.31624127401</v>
      </c>
      <c r="F387" s="2">
        <v>380479.05578262301</v>
      </c>
      <c r="G387" s="2">
        <v>16061.6167837299</v>
      </c>
    </row>
    <row r="388" spans="1:7" x14ac:dyDescent="0.3">
      <c r="A388" s="1">
        <v>2031</v>
      </c>
      <c r="B388" s="1">
        <v>12</v>
      </c>
      <c r="C388" s="2"/>
      <c r="D388" s="2">
        <v>408689.59920262801</v>
      </c>
      <c r="E388" s="2">
        <v>440700.38281078002</v>
      </c>
      <c r="F388" s="2">
        <v>376678.81559447601</v>
      </c>
      <c r="G388" s="2">
        <v>16211.856845615899</v>
      </c>
    </row>
    <row r="389" spans="1:7" x14ac:dyDescent="0.3">
      <c r="A389" s="1">
        <v>2032</v>
      </c>
      <c r="B389" s="1">
        <v>1</v>
      </c>
      <c r="C389" s="2"/>
      <c r="D389" s="2">
        <v>392586.05779656401</v>
      </c>
      <c r="E389" s="2">
        <v>424628.69580812298</v>
      </c>
      <c r="F389" s="2">
        <v>360543.41978500498</v>
      </c>
      <c r="G389" s="2">
        <v>16227.9895037306</v>
      </c>
    </row>
    <row r="390" spans="1:7" x14ac:dyDescent="0.3">
      <c r="A390" s="1">
        <v>2032</v>
      </c>
      <c r="B390" s="1">
        <v>2</v>
      </c>
      <c r="C390" s="2"/>
      <c r="D390" s="2">
        <v>389775.48473464901</v>
      </c>
      <c r="E390" s="2">
        <v>421767.80551318999</v>
      </c>
      <c r="F390" s="2">
        <v>357783.16395610798</v>
      </c>
      <c r="G390" s="2">
        <v>16202.5063481622</v>
      </c>
    </row>
    <row r="391" spans="1:7" x14ac:dyDescent="0.3">
      <c r="A391" s="1">
        <v>2032</v>
      </c>
      <c r="B391" s="1">
        <v>3</v>
      </c>
      <c r="C391" s="2"/>
      <c r="D391" s="2">
        <v>392547.03185390198</v>
      </c>
      <c r="E391" s="2">
        <v>424559.32589244097</v>
      </c>
      <c r="F391" s="2">
        <v>360534.73781536298</v>
      </c>
      <c r="G391" s="2">
        <v>16212.6218028724</v>
      </c>
    </row>
    <row r="392" spans="1:7" x14ac:dyDescent="0.3">
      <c r="A392" s="1">
        <v>2032</v>
      </c>
      <c r="B392" s="1">
        <v>4</v>
      </c>
      <c r="C392" s="2"/>
      <c r="D392" s="2">
        <v>399532.728892788</v>
      </c>
      <c r="E392" s="2">
        <v>431578.311481198</v>
      </c>
      <c r="F392" s="2">
        <v>367487.14630437799</v>
      </c>
      <c r="G392" s="2">
        <v>16229.480784261699</v>
      </c>
    </row>
    <row r="393" spans="1:7" x14ac:dyDescent="0.3">
      <c r="A393" s="1">
        <v>2032</v>
      </c>
      <c r="B393" s="1">
        <v>5</v>
      </c>
      <c r="C393" s="2"/>
      <c r="D393" s="2">
        <v>413964.25549410202</v>
      </c>
      <c r="E393" s="2">
        <v>446110.06871690002</v>
      </c>
      <c r="F393" s="2">
        <v>381818.44227130502</v>
      </c>
      <c r="G393" s="2">
        <v>16280.2425749173</v>
      </c>
    </row>
    <row r="394" spans="1:7" x14ac:dyDescent="0.3">
      <c r="A394" s="1">
        <v>2032</v>
      </c>
      <c r="B394" s="1">
        <v>6</v>
      </c>
      <c r="C394" s="2"/>
      <c r="D394" s="2">
        <v>431490.600040288</v>
      </c>
      <c r="E394" s="2">
        <v>463678.93512386997</v>
      </c>
      <c r="F394" s="2">
        <v>399302.26495670603</v>
      </c>
      <c r="G394" s="2">
        <v>16301.7777653169</v>
      </c>
    </row>
    <row r="395" spans="1:7" x14ac:dyDescent="0.3">
      <c r="A395" s="1">
        <v>2032</v>
      </c>
      <c r="B395" s="1">
        <v>7</v>
      </c>
      <c r="C395" s="2"/>
      <c r="D395" s="2">
        <v>444044.13802877098</v>
      </c>
      <c r="E395" s="2">
        <v>476357.10597228701</v>
      </c>
      <c r="F395" s="2">
        <v>411731.17008525599</v>
      </c>
      <c r="G395" s="2">
        <v>16364.8980596602</v>
      </c>
    </row>
    <row r="396" spans="1:7" x14ac:dyDescent="0.3">
      <c r="A396" s="1">
        <v>2032</v>
      </c>
      <c r="B396" s="1">
        <v>8</v>
      </c>
      <c r="C396" s="2"/>
      <c r="D396" s="2">
        <v>450872.65218653798</v>
      </c>
      <c r="E396" s="2">
        <v>483240.45522467903</v>
      </c>
      <c r="F396" s="2">
        <v>418504.84914839698</v>
      </c>
      <c r="G396" s="2">
        <v>16392.669285602999</v>
      </c>
    </row>
    <row r="397" spans="1:7" x14ac:dyDescent="0.3">
      <c r="A397" s="1">
        <v>2032</v>
      </c>
      <c r="B397" s="1">
        <v>9</v>
      </c>
      <c r="C397" s="2"/>
      <c r="D397" s="2">
        <v>447224.18347013101</v>
      </c>
      <c r="E397" s="2">
        <v>479598.67363045103</v>
      </c>
      <c r="F397" s="2">
        <v>414849.693309811</v>
      </c>
      <c r="G397" s="2">
        <v>16396.055977687502</v>
      </c>
    </row>
    <row r="398" spans="1:7" x14ac:dyDescent="0.3">
      <c r="A398" s="1">
        <v>2032</v>
      </c>
      <c r="B398" s="1">
        <v>10</v>
      </c>
      <c r="C398" s="2"/>
      <c r="D398" s="2">
        <v>434490.60016785702</v>
      </c>
      <c r="E398" s="2">
        <v>466886.873151362</v>
      </c>
      <c r="F398" s="2">
        <v>402094.32718435302</v>
      </c>
      <c r="G398" s="2">
        <v>16407.087885418699</v>
      </c>
    </row>
    <row r="399" spans="1:7" x14ac:dyDescent="0.3">
      <c r="A399" s="1">
        <v>2032</v>
      </c>
      <c r="B399" s="1">
        <v>11</v>
      </c>
      <c r="C399" s="2"/>
      <c r="D399" s="2">
        <v>415017.31177413301</v>
      </c>
      <c r="E399" s="2">
        <v>447581.89262193098</v>
      </c>
      <c r="F399" s="2">
        <v>382452.73092633497</v>
      </c>
      <c r="G399" s="2">
        <v>16492.327379562899</v>
      </c>
    </row>
    <row r="400" spans="1:7" x14ac:dyDescent="0.3">
      <c r="A400" s="1">
        <v>2032</v>
      </c>
      <c r="B400" s="1">
        <v>12</v>
      </c>
      <c r="C400" s="2"/>
      <c r="D400" s="2">
        <v>411497.99408958701</v>
      </c>
      <c r="E400" s="2">
        <v>444350.77405066497</v>
      </c>
      <c r="F400" s="2">
        <v>378645.214128508</v>
      </c>
      <c r="G400" s="2">
        <v>16638.285779854799</v>
      </c>
    </row>
    <row r="401" spans="1:7" x14ac:dyDescent="0.3">
      <c r="A401" s="1">
        <v>2033</v>
      </c>
      <c r="B401" s="1">
        <v>1</v>
      </c>
      <c r="C401" s="2"/>
      <c r="D401" s="2">
        <v>395370.28860998299</v>
      </c>
      <c r="E401" s="2">
        <v>428261.32294666203</v>
      </c>
      <c r="F401" s="2">
        <v>362479.25427330402</v>
      </c>
      <c r="G401" s="2">
        <v>16657.6597029847</v>
      </c>
    </row>
    <row r="402" spans="1:7" x14ac:dyDescent="0.3">
      <c r="A402" s="1">
        <v>2033</v>
      </c>
      <c r="B402" s="1">
        <v>2</v>
      </c>
      <c r="C402" s="2"/>
      <c r="D402" s="2">
        <v>392528.444619457</v>
      </c>
      <c r="E402" s="2">
        <v>425361.55582940398</v>
      </c>
      <c r="F402" s="2">
        <v>359695.33340950898</v>
      </c>
      <c r="G402" s="2">
        <v>16628.324543617298</v>
      </c>
    </row>
    <row r="403" spans="1:7" x14ac:dyDescent="0.3">
      <c r="A403" s="1">
        <v>2033</v>
      </c>
      <c r="B403" s="1">
        <v>3</v>
      </c>
      <c r="C403" s="2"/>
      <c r="D403" s="2">
        <v>395262.48669597699</v>
      </c>
      <c r="E403" s="2">
        <v>428105.12622887001</v>
      </c>
      <c r="F403" s="2">
        <v>362419.84716308501</v>
      </c>
      <c r="G403" s="2">
        <v>16633.150161429501</v>
      </c>
    </row>
    <row r="404" spans="1:7" x14ac:dyDescent="0.3">
      <c r="A404" s="1">
        <v>2033</v>
      </c>
      <c r="B404" s="1">
        <v>4</v>
      </c>
      <c r="C404" s="2"/>
      <c r="D404" s="2">
        <v>402220.82492525998</v>
      </c>
      <c r="E404" s="2">
        <v>435089.07023786497</v>
      </c>
      <c r="F404" s="2">
        <v>369352.57961265597</v>
      </c>
      <c r="G404" s="2">
        <v>16646.118204955099</v>
      </c>
    </row>
    <row r="405" spans="1:7" x14ac:dyDescent="0.3">
      <c r="A405" s="1">
        <v>2033</v>
      </c>
      <c r="B405" s="1">
        <v>5</v>
      </c>
      <c r="C405" s="2"/>
      <c r="D405" s="2">
        <v>416634.87706999201</v>
      </c>
      <c r="E405" s="2">
        <v>449599.813845372</v>
      </c>
      <c r="F405" s="2">
        <v>383669.94029461098</v>
      </c>
      <c r="G405" s="2">
        <v>16695.0875826466</v>
      </c>
    </row>
    <row r="406" spans="1:7" x14ac:dyDescent="0.3">
      <c r="A406" s="1">
        <v>2033</v>
      </c>
      <c r="B406" s="1">
        <v>6</v>
      </c>
      <c r="C406" s="2"/>
      <c r="D406" s="2">
        <v>434148.298010559</v>
      </c>
      <c r="E406" s="2">
        <v>467153.927115281</v>
      </c>
      <c r="F406" s="2">
        <v>401142.668905837</v>
      </c>
      <c r="G406" s="2">
        <v>16715.696207105098</v>
      </c>
    </row>
    <row r="407" spans="1:7" x14ac:dyDescent="0.3">
      <c r="A407" s="1">
        <v>2033</v>
      </c>
      <c r="B407" s="1">
        <v>7</v>
      </c>
      <c r="C407" s="2"/>
      <c r="D407" s="2">
        <v>446688.13729443803</v>
      </c>
      <c r="E407" s="2">
        <v>479814.19047019799</v>
      </c>
      <c r="F407" s="2">
        <v>413562.08411867701</v>
      </c>
      <c r="G407" s="2">
        <v>16776.684960905601</v>
      </c>
    </row>
    <row r="408" spans="1:7" x14ac:dyDescent="0.3">
      <c r="A408" s="1">
        <v>2033</v>
      </c>
      <c r="B408" s="1">
        <v>8</v>
      </c>
      <c r="C408" s="2"/>
      <c r="D408" s="2">
        <v>453497.51522248302</v>
      </c>
      <c r="E408" s="2">
        <v>486672.91404489899</v>
      </c>
      <c r="F408" s="2">
        <v>420322.116400067</v>
      </c>
      <c r="G408" s="2">
        <v>16801.676056697699</v>
      </c>
    </row>
    <row r="409" spans="1:7" x14ac:dyDescent="0.3">
      <c r="A409" s="1">
        <v>2033</v>
      </c>
      <c r="B409" s="1">
        <v>9</v>
      </c>
      <c r="C409" s="2"/>
      <c r="D409" s="2">
        <v>449831.69230708899</v>
      </c>
      <c r="E409" s="2">
        <v>483009.31626929098</v>
      </c>
      <c r="F409" s="2">
        <v>416654.06834488799</v>
      </c>
      <c r="G409" s="2">
        <v>16802.802978428699</v>
      </c>
    </row>
    <row r="410" spans="1:7" x14ac:dyDescent="0.3">
      <c r="A410" s="1">
        <v>2033</v>
      </c>
      <c r="B410" s="1">
        <v>10</v>
      </c>
      <c r="C410" s="2"/>
      <c r="D410" s="2">
        <v>437091.962505212</v>
      </c>
      <c r="E410" s="2">
        <v>470290.649341791</v>
      </c>
      <c r="F410" s="2">
        <v>403893.27566863399</v>
      </c>
      <c r="G410" s="2">
        <v>16813.4702681872</v>
      </c>
    </row>
    <row r="411" spans="1:7" x14ac:dyDescent="0.3">
      <c r="A411" s="1">
        <v>2033</v>
      </c>
      <c r="B411" s="1">
        <v>11</v>
      </c>
      <c r="C411" s="2"/>
      <c r="D411" s="2">
        <v>417628.636346685</v>
      </c>
      <c r="E411" s="2">
        <v>450997.89300057798</v>
      </c>
      <c r="F411" s="2">
        <v>384259.37969279097</v>
      </c>
      <c r="G411" s="2">
        <v>16899.8553281204</v>
      </c>
    </row>
    <row r="412" spans="1:7" x14ac:dyDescent="0.3">
      <c r="A412" s="1">
        <v>2033</v>
      </c>
      <c r="B412" s="1">
        <v>12</v>
      </c>
      <c r="C412" s="2"/>
      <c r="D412" s="2">
        <v>414125.15323696501</v>
      </c>
      <c r="E412" s="2">
        <v>447784.02180883201</v>
      </c>
      <c r="F412" s="2">
        <v>380466.28466509801</v>
      </c>
      <c r="G412" s="2">
        <v>17046.529243149998</v>
      </c>
    </row>
    <row r="413" spans="1:7" x14ac:dyDescent="0.3">
      <c r="A413" s="1">
        <v>2034</v>
      </c>
      <c r="B413" s="1">
        <v>1</v>
      </c>
      <c r="C413" s="2"/>
      <c r="D413" s="2">
        <v>398006.45866345201</v>
      </c>
      <c r="E413" s="2">
        <v>431718.55663423799</v>
      </c>
      <c r="F413" s="2">
        <v>364294.36069266603</v>
      </c>
      <c r="G413" s="2">
        <v>17073.487264728599</v>
      </c>
    </row>
    <row r="414" spans="1:7" x14ac:dyDescent="0.3">
      <c r="A414" s="1">
        <v>2034</v>
      </c>
      <c r="B414" s="1">
        <v>2</v>
      </c>
      <c r="C414" s="2"/>
      <c r="D414" s="2">
        <v>395156.24757455802</v>
      </c>
      <c r="E414" s="2">
        <v>428809.463351977</v>
      </c>
      <c r="F414" s="2">
        <v>361503.03179714002</v>
      </c>
      <c r="G414" s="2">
        <v>17043.6663861985</v>
      </c>
    </row>
    <row r="415" spans="1:7" x14ac:dyDescent="0.3">
      <c r="A415" s="1">
        <v>2034</v>
      </c>
      <c r="B415" s="1">
        <v>3</v>
      </c>
      <c r="C415" s="2"/>
      <c r="D415" s="2">
        <v>397872.86172304698</v>
      </c>
      <c r="E415" s="2">
        <v>431530.90994037403</v>
      </c>
      <c r="F415" s="2">
        <v>364214.81350572</v>
      </c>
      <c r="G415" s="2">
        <v>17046.113774708901</v>
      </c>
    </row>
    <row r="416" spans="1:7" x14ac:dyDescent="0.3">
      <c r="A416" s="1">
        <v>2034</v>
      </c>
      <c r="B416" s="1">
        <v>4</v>
      </c>
      <c r="C416" s="2"/>
      <c r="D416" s="2">
        <v>404810.45975949202</v>
      </c>
      <c r="E416" s="2">
        <v>438488.097681813</v>
      </c>
      <c r="F416" s="2">
        <v>371132.82183717203</v>
      </c>
      <c r="G416" s="2">
        <v>17056.034978041102</v>
      </c>
    </row>
    <row r="417" spans="1:7" x14ac:dyDescent="0.3">
      <c r="A417" s="1">
        <v>2034</v>
      </c>
      <c r="B417" s="1">
        <v>5</v>
      </c>
      <c r="C417" s="2"/>
      <c r="D417" s="2">
        <v>419210.83764931298</v>
      </c>
      <c r="E417" s="2">
        <v>452982.40919571702</v>
      </c>
      <c r="F417" s="2">
        <v>385439.266102908</v>
      </c>
      <c r="G417" s="2">
        <v>17103.607648716199</v>
      </c>
    </row>
    <row r="418" spans="1:7" x14ac:dyDescent="0.3">
      <c r="A418" s="1">
        <v>2034</v>
      </c>
      <c r="B418" s="1">
        <v>6</v>
      </c>
      <c r="C418" s="2"/>
      <c r="D418" s="2">
        <v>436718.53637267498</v>
      </c>
      <c r="E418" s="2">
        <v>470530.89590143401</v>
      </c>
      <c r="F418" s="2">
        <v>402906.17684391601</v>
      </c>
      <c r="G418" s="2">
        <v>17124.264716629499</v>
      </c>
    </row>
    <row r="419" spans="1:7" x14ac:dyDescent="0.3">
      <c r="A419" s="1">
        <v>2034</v>
      </c>
      <c r="B419" s="1">
        <v>7</v>
      </c>
      <c r="C419" s="2"/>
      <c r="D419" s="2">
        <v>449261.06874882901</v>
      </c>
      <c r="E419" s="2">
        <v>483194.60847999703</v>
      </c>
      <c r="F419" s="2">
        <v>415327.52901766199</v>
      </c>
      <c r="G419" s="2">
        <v>17185.636413056</v>
      </c>
    </row>
    <row r="420" spans="1:7" x14ac:dyDescent="0.3">
      <c r="A420" s="1">
        <v>2034</v>
      </c>
      <c r="B420" s="1">
        <v>8</v>
      </c>
      <c r="C420" s="2"/>
      <c r="D420" s="2">
        <v>456080.47152882803</v>
      </c>
      <c r="E420" s="2">
        <v>490066.81996521301</v>
      </c>
      <c r="F420" s="2">
        <v>422094.12309244298</v>
      </c>
      <c r="G420" s="2">
        <v>17212.381374368699</v>
      </c>
    </row>
    <row r="421" spans="1:7" x14ac:dyDescent="0.3">
      <c r="A421" s="1">
        <v>2034</v>
      </c>
      <c r="B421" s="1">
        <v>9</v>
      </c>
      <c r="C421" s="2"/>
      <c r="D421" s="2">
        <v>452425.34945334401</v>
      </c>
      <c r="E421" s="2">
        <v>486418.09040950303</v>
      </c>
      <c r="F421" s="2">
        <v>418432.608497184</v>
      </c>
      <c r="G421" s="2">
        <v>17215.618865107201</v>
      </c>
    </row>
    <row r="422" spans="1:7" x14ac:dyDescent="0.3">
      <c r="A422" s="1">
        <v>2034</v>
      </c>
      <c r="B422" s="1">
        <v>10</v>
      </c>
      <c r="C422" s="2"/>
      <c r="D422" s="2">
        <v>439689.02033925097</v>
      </c>
      <c r="E422" s="2">
        <v>473704.98929969902</v>
      </c>
      <c r="F422" s="2">
        <v>405673.05137880403</v>
      </c>
      <c r="G422" s="2">
        <v>17227.382684604301</v>
      </c>
    </row>
    <row r="423" spans="1:7" x14ac:dyDescent="0.3">
      <c r="A423" s="1">
        <v>2034</v>
      </c>
      <c r="B423" s="1">
        <v>11</v>
      </c>
      <c r="C423" s="2"/>
      <c r="D423" s="2">
        <v>420217.30414210301</v>
      </c>
      <c r="E423" s="2">
        <v>454400.362282391</v>
      </c>
      <c r="F423" s="2">
        <v>386034.24600181403</v>
      </c>
      <c r="G423" s="2">
        <v>17312.0049761792</v>
      </c>
    </row>
    <row r="424" spans="1:7" x14ac:dyDescent="0.3">
      <c r="A424" s="1">
        <v>2034</v>
      </c>
      <c r="B424" s="1">
        <v>12</v>
      </c>
      <c r="C424" s="2"/>
      <c r="D424" s="2">
        <v>416701.34683548001</v>
      </c>
      <c r="E424" s="2">
        <v>451166.73279246001</v>
      </c>
      <c r="F424" s="2">
        <v>382235.96087850002</v>
      </c>
      <c r="G424" s="2">
        <v>17454.989859141398</v>
      </c>
    </row>
    <row r="425" spans="1:7" x14ac:dyDescent="0.3">
      <c r="A425" s="1">
        <v>2035</v>
      </c>
      <c r="B425" s="1">
        <v>1</v>
      </c>
      <c r="C425" s="2"/>
      <c r="D425" s="2">
        <v>400575.71565893397</v>
      </c>
      <c r="E425" s="2">
        <v>435103.48220899899</v>
      </c>
      <c r="F425" s="2">
        <v>366047.94910886901</v>
      </c>
      <c r="G425" s="2">
        <v>17486.5825017151</v>
      </c>
    </row>
    <row r="426" spans="1:7" x14ac:dyDescent="0.3">
      <c r="A426" s="1">
        <v>2035</v>
      </c>
      <c r="B426" s="1">
        <v>2</v>
      </c>
      <c r="C426" s="2"/>
      <c r="D426" s="2">
        <v>397732.25237824401</v>
      </c>
      <c r="E426" s="2">
        <v>432204.837436395</v>
      </c>
      <c r="F426" s="2">
        <v>363259.66732009302</v>
      </c>
      <c r="G426" s="2">
        <v>17458.635842914598</v>
      </c>
    </row>
    <row r="427" spans="1:7" x14ac:dyDescent="0.3">
      <c r="A427" s="1">
        <v>2035</v>
      </c>
      <c r="B427" s="1">
        <v>3</v>
      </c>
      <c r="C427" s="2"/>
      <c r="D427" s="2">
        <v>400463.29914764903</v>
      </c>
      <c r="E427" s="2">
        <v>434945.99660978297</v>
      </c>
      <c r="F427" s="2">
        <v>365980.60168551601</v>
      </c>
      <c r="G427" s="2">
        <v>17463.757268485799</v>
      </c>
    </row>
    <row r="428" spans="1:7" x14ac:dyDescent="0.3">
      <c r="A428" s="1">
        <v>2035</v>
      </c>
      <c r="B428" s="1">
        <v>4</v>
      </c>
      <c r="C428" s="2"/>
      <c r="D428" s="2">
        <v>407419.46964819299</v>
      </c>
      <c r="E428" s="2">
        <v>441928.09516408102</v>
      </c>
      <c r="F428" s="2">
        <v>372910.84413230402</v>
      </c>
      <c r="G428" s="2">
        <v>17476.888527654999</v>
      </c>
    </row>
    <row r="429" spans="1:7" x14ac:dyDescent="0.3">
      <c r="A429" s="1">
        <v>2035</v>
      </c>
      <c r="B429" s="1">
        <v>5</v>
      </c>
      <c r="C429" s="2"/>
      <c r="D429" s="2">
        <v>421834.59075668</v>
      </c>
      <c r="E429" s="2">
        <v>456443.27531260299</v>
      </c>
      <c r="F429" s="2">
        <v>387225.90620075702</v>
      </c>
      <c r="G429" s="2">
        <v>17527.563414374599</v>
      </c>
    </row>
    <row r="430" spans="1:7" x14ac:dyDescent="0.3">
      <c r="A430" s="1">
        <v>2035</v>
      </c>
      <c r="B430" s="1">
        <v>6</v>
      </c>
      <c r="C430" s="2"/>
      <c r="D430" s="2">
        <v>439351.13595869701</v>
      </c>
      <c r="E430" s="2">
        <v>474005.26217824098</v>
      </c>
      <c r="F430" s="2">
        <v>404697.00973915303</v>
      </c>
      <c r="G430" s="2">
        <v>17550.577338509302</v>
      </c>
    </row>
    <row r="431" spans="1:7" x14ac:dyDescent="0.3">
      <c r="A431" s="1">
        <v>2035</v>
      </c>
      <c r="B431" s="1">
        <v>7</v>
      </c>
      <c r="C431" s="2"/>
      <c r="D431" s="2">
        <v>451893.91161686199</v>
      </c>
      <c r="E431" s="2">
        <v>486669.16369261302</v>
      </c>
      <c r="F431" s="2">
        <v>417118.65954111097</v>
      </c>
      <c r="G431" s="2">
        <v>17611.9215113094</v>
      </c>
    </row>
    <row r="432" spans="1:7" x14ac:dyDescent="0.3">
      <c r="A432" s="1">
        <v>2035</v>
      </c>
      <c r="B432" s="1">
        <v>8</v>
      </c>
      <c r="C432" s="2"/>
      <c r="D432" s="2">
        <v>458705.73936571099</v>
      </c>
      <c r="E432" s="2">
        <v>493531.67019321001</v>
      </c>
      <c r="F432" s="2">
        <v>423879.80853821198</v>
      </c>
      <c r="G432" s="2">
        <v>17637.587757987701</v>
      </c>
    </row>
    <row r="433" spans="1:7" x14ac:dyDescent="0.3">
      <c r="A433" s="1">
        <v>2035</v>
      </c>
      <c r="B433" s="1">
        <v>9</v>
      </c>
      <c r="C433" s="2"/>
      <c r="D433" s="2">
        <v>455047.76973744901</v>
      </c>
      <c r="E433" s="2">
        <v>489879.981013746</v>
      </c>
      <c r="F433" s="2">
        <v>420215.55846115103</v>
      </c>
      <c r="G433" s="2">
        <v>17640.7684903966</v>
      </c>
    </row>
    <row r="434" spans="1:7" x14ac:dyDescent="0.3">
      <c r="A434" s="1">
        <v>2035</v>
      </c>
      <c r="B434" s="1">
        <v>10</v>
      </c>
      <c r="C434" s="2"/>
      <c r="D434" s="2">
        <v>442327.98004416202</v>
      </c>
      <c r="E434" s="2">
        <v>477189.82102680998</v>
      </c>
      <c r="F434" s="2">
        <v>407466.139061514</v>
      </c>
      <c r="G434" s="2">
        <v>17655.774451000401</v>
      </c>
    </row>
    <row r="435" spans="1:7" x14ac:dyDescent="0.3">
      <c r="A435" s="1">
        <v>2035</v>
      </c>
      <c r="B435" s="1">
        <v>11</v>
      </c>
      <c r="C435" s="2"/>
      <c r="D435" s="2">
        <v>422901.39346713998</v>
      </c>
      <c r="E435" s="2">
        <v>457943.98768122401</v>
      </c>
      <c r="F435" s="2">
        <v>387858.79925305501</v>
      </c>
      <c r="G435" s="2">
        <v>17747.316899580001</v>
      </c>
    </row>
    <row r="436" spans="1:7" x14ac:dyDescent="0.3">
      <c r="A436" s="1">
        <v>2035</v>
      </c>
      <c r="B436" s="1">
        <v>12</v>
      </c>
      <c r="C436" s="2"/>
      <c r="D436" s="2">
        <v>419437.21879581298</v>
      </c>
      <c r="E436" s="2">
        <v>454775.305345651</v>
      </c>
      <c r="F436" s="2">
        <v>384099.13224597601</v>
      </c>
      <c r="G436" s="2">
        <v>17896.968951364601</v>
      </c>
    </row>
    <row r="437" spans="1:7" x14ac:dyDescent="0.3">
      <c r="A437" s="1">
        <v>2036</v>
      </c>
      <c r="B437" s="1">
        <v>1</v>
      </c>
      <c r="C437" s="2"/>
      <c r="D437" s="2">
        <v>403346.79536561802</v>
      </c>
      <c r="E437" s="2">
        <v>438770.17241483298</v>
      </c>
      <c r="F437" s="2">
        <v>367923.418316403</v>
      </c>
      <c r="G437" s="2">
        <v>17940.164312750501</v>
      </c>
    </row>
    <row r="438" spans="1:7" x14ac:dyDescent="0.3">
      <c r="A438" s="1">
        <v>2036</v>
      </c>
      <c r="B438" s="1">
        <v>2</v>
      </c>
      <c r="C438" s="2"/>
      <c r="D438" s="2">
        <v>400501.251750266</v>
      </c>
      <c r="E438" s="2">
        <v>435870.407878789</v>
      </c>
      <c r="F438" s="2">
        <v>365132.09562174301</v>
      </c>
      <c r="G438" s="2">
        <v>17912.7041351101</v>
      </c>
    </row>
    <row r="439" spans="1:7" x14ac:dyDescent="0.3">
      <c r="A439" s="1">
        <v>2036</v>
      </c>
      <c r="B439" s="1">
        <v>3</v>
      </c>
      <c r="C439" s="2"/>
      <c r="D439" s="2">
        <v>403216.29448509298</v>
      </c>
      <c r="E439" s="2">
        <v>438591.07124735502</v>
      </c>
      <c r="F439" s="2">
        <v>367841.51772283099</v>
      </c>
      <c r="G439" s="2">
        <v>17915.550704274701</v>
      </c>
    </row>
    <row r="440" spans="1:7" x14ac:dyDescent="0.3">
      <c r="A440" s="1">
        <v>2036</v>
      </c>
      <c r="B440" s="1">
        <v>4</v>
      </c>
      <c r="C440" s="2"/>
      <c r="D440" s="2">
        <v>410147.64219107898</v>
      </c>
      <c r="E440" s="2">
        <v>445540.70118905802</v>
      </c>
      <c r="F440" s="2">
        <v>374754.5831931</v>
      </c>
      <c r="G440" s="2">
        <v>17924.809739976001</v>
      </c>
    </row>
    <row r="441" spans="1:7" x14ac:dyDescent="0.3">
      <c r="A441" s="1">
        <v>2036</v>
      </c>
      <c r="B441" s="1">
        <v>5</v>
      </c>
      <c r="C441" s="2"/>
      <c r="D441" s="2">
        <v>424555.67535808601</v>
      </c>
      <c r="E441" s="2">
        <v>460047.885928576</v>
      </c>
      <c r="F441" s="2">
        <v>389063.46478759497</v>
      </c>
      <c r="G441" s="2">
        <v>17975.0250398967</v>
      </c>
    </row>
    <row r="442" spans="1:7" x14ac:dyDescent="0.3">
      <c r="A442" s="1">
        <v>2036</v>
      </c>
      <c r="B442" s="1">
        <v>6</v>
      </c>
      <c r="C442" s="2"/>
      <c r="D442" s="2">
        <v>442080.199520975</v>
      </c>
      <c r="E442" s="2">
        <v>477622.27610779903</v>
      </c>
      <c r="F442" s="2">
        <v>406538.12293415098</v>
      </c>
      <c r="G442" s="2">
        <v>18000.279676839</v>
      </c>
    </row>
    <row r="443" spans="1:7" x14ac:dyDescent="0.3">
      <c r="A443" s="1">
        <v>2036</v>
      </c>
      <c r="B443" s="1">
        <v>7</v>
      </c>
      <c r="C443" s="2"/>
      <c r="D443" s="2">
        <v>454638.51029307401</v>
      </c>
      <c r="E443" s="2">
        <v>490306.62699550798</v>
      </c>
      <c r="F443" s="2">
        <v>418970.39359063999</v>
      </c>
      <c r="G443" s="2">
        <v>18064.1126756212</v>
      </c>
    </row>
    <row r="444" spans="1:7" x14ac:dyDescent="0.3">
      <c r="A444" s="1">
        <v>2036</v>
      </c>
      <c r="B444" s="1">
        <v>8</v>
      </c>
      <c r="C444" s="2"/>
      <c r="D444" s="2">
        <v>461465.086690336</v>
      </c>
      <c r="E444" s="2">
        <v>497188.96846762398</v>
      </c>
      <c r="F444" s="2">
        <v>425741.20491304802</v>
      </c>
      <c r="G444" s="2">
        <v>18092.354889919399</v>
      </c>
    </row>
    <row r="445" spans="1:7" x14ac:dyDescent="0.3">
      <c r="A445" s="1">
        <v>2036</v>
      </c>
      <c r="B445" s="1">
        <v>9</v>
      </c>
      <c r="C445" s="2"/>
      <c r="D445" s="2">
        <v>457802.797150795</v>
      </c>
      <c r="E445" s="2">
        <v>493532.329110461</v>
      </c>
      <c r="F445" s="2">
        <v>422073.26519112999</v>
      </c>
      <c r="G445" s="2">
        <v>18095.216423987898</v>
      </c>
    </row>
    <row r="446" spans="1:7" x14ac:dyDescent="0.3">
      <c r="A446" s="1">
        <v>2036</v>
      </c>
      <c r="B446" s="1">
        <v>10</v>
      </c>
      <c r="C446" s="2"/>
      <c r="D446" s="2">
        <v>445041.90173435298</v>
      </c>
      <c r="E446" s="2">
        <v>480788.68251310999</v>
      </c>
      <c r="F446" s="2">
        <v>409295.12095559598</v>
      </c>
      <c r="G446" s="2">
        <v>18103.9520859851</v>
      </c>
    </row>
    <row r="447" spans="1:7" x14ac:dyDescent="0.3">
      <c r="A447" s="1">
        <v>2036</v>
      </c>
      <c r="B447" s="1">
        <v>11</v>
      </c>
      <c r="C447" s="2"/>
      <c r="D447" s="2">
        <v>425526.27044342598</v>
      </c>
      <c r="E447" s="2">
        <v>461423.84256009199</v>
      </c>
      <c r="F447" s="2">
        <v>389628.69832675997</v>
      </c>
      <c r="G447" s="2">
        <v>18180.320337811299</v>
      </c>
    </row>
    <row r="448" spans="1:7" x14ac:dyDescent="0.3">
      <c r="A448" s="1">
        <v>2036</v>
      </c>
      <c r="B448" s="1">
        <v>12</v>
      </c>
      <c r="C448" s="2"/>
      <c r="D448" s="2">
        <v>421963.72811499902</v>
      </c>
      <c r="E448" s="2">
        <v>458121.52184266201</v>
      </c>
      <c r="F448" s="2">
        <v>385805.93438733602</v>
      </c>
      <c r="G448" s="2">
        <v>18312.109536015902</v>
      </c>
    </row>
    <row r="449" spans="1:7" x14ac:dyDescent="0.3">
      <c r="A449" s="1">
        <v>2037</v>
      </c>
      <c r="B449" s="1">
        <v>1</v>
      </c>
      <c r="C449" s="2"/>
      <c r="D449" s="2">
        <v>405803.794563403</v>
      </c>
      <c r="E449" s="2">
        <v>442034.088031783</v>
      </c>
      <c r="F449" s="2">
        <v>369573.50109502301</v>
      </c>
      <c r="G449" s="2">
        <v>18348.827019481399</v>
      </c>
    </row>
    <row r="450" spans="1:7" x14ac:dyDescent="0.3">
      <c r="A450" s="1">
        <v>2037</v>
      </c>
      <c r="B450" s="1">
        <v>2</v>
      </c>
      <c r="C450" s="2"/>
      <c r="D450" s="2">
        <v>402952.94775848498</v>
      </c>
      <c r="E450" s="2">
        <v>439128.65815504798</v>
      </c>
      <c r="F450" s="2">
        <v>366777.23736192199</v>
      </c>
      <c r="G450" s="2">
        <v>18321.183430454501</v>
      </c>
    </row>
    <row r="451" spans="1:7" x14ac:dyDescent="0.3">
      <c r="A451" s="1">
        <v>2037</v>
      </c>
      <c r="B451" s="1">
        <v>3</v>
      </c>
      <c r="C451" s="2"/>
      <c r="D451" s="2">
        <v>405693.18335900398</v>
      </c>
      <c r="E451" s="2">
        <v>441883.41163643799</v>
      </c>
      <c r="F451" s="2">
        <v>369502.95508157002</v>
      </c>
      <c r="G451" s="2">
        <v>18328.536009174899</v>
      </c>
    </row>
    <row r="452" spans="1:7" x14ac:dyDescent="0.3">
      <c r="A452" s="1">
        <v>2037</v>
      </c>
      <c r="B452" s="1">
        <v>4</v>
      </c>
      <c r="C452" s="2"/>
      <c r="D452" s="2">
        <v>412663.79292635003</v>
      </c>
      <c r="E452" s="2">
        <v>448885.603656844</v>
      </c>
      <c r="F452" s="2">
        <v>376441.982195855</v>
      </c>
      <c r="G452" s="2">
        <v>18344.530938074899</v>
      </c>
    </row>
    <row r="453" spans="1:7" x14ac:dyDescent="0.3">
      <c r="A453" s="1">
        <v>2037</v>
      </c>
      <c r="B453" s="1">
        <v>5</v>
      </c>
      <c r="C453" s="2"/>
      <c r="D453" s="2">
        <v>427087.78434464202</v>
      </c>
      <c r="E453" s="2">
        <v>463415.21988859097</v>
      </c>
      <c r="F453" s="2">
        <v>390760.348800693</v>
      </c>
      <c r="G453" s="2">
        <v>18398.0246099586</v>
      </c>
    </row>
    <row r="454" spans="1:7" x14ac:dyDescent="0.3">
      <c r="A454" s="1">
        <v>2037</v>
      </c>
      <c r="B454" s="1">
        <v>6</v>
      </c>
      <c r="C454" s="2"/>
      <c r="D454" s="2">
        <v>444614.35874695698</v>
      </c>
      <c r="E454" s="2">
        <v>480993.96532483201</v>
      </c>
      <c r="F454" s="2">
        <v>408234.75216908299</v>
      </c>
      <c r="G454" s="2">
        <v>18424.446622735501</v>
      </c>
    </row>
    <row r="455" spans="1:7" x14ac:dyDescent="0.3">
      <c r="A455" s="1">
        <v>2037</v>
      </c>
      <c r="B455" s="1">
        <v>7</v>
      </c>
      <c r="C455" s="2"/>
      <c r="D455" s="2">
        <v>457177.54119008401</v>
      </c>
      <c r="E455" s="2">
        <v>493684.67903042102</v>
      </c>
      <c r="F455" s="2">
        <v>420670.403349748</v>
      </c>
      <c r="G455" s="2">
        <v>18489.0348126305</v>
      </c>
    </row>
    <row r="456" spans="1:7" x14ac:dyDescent="0.3">
      <c r="A456" s="1">
        <v>2037</v>
      </c>
      <c r="B456" s="1">
        <v>8</v>
      </c>
      <c r="C456" s="2"/>
      <c r="D456" s="2">
        <v>464026.08321901399</v>
      </c>
      <c r="E456" s="2">
        <v>500596.56803727901</v>
      </c>
      <c r="F456" s="2">
        <v>427455.59840074799</v>
      </c>
      <c r="G456" s="2">
        <v>18521.1168806723</v>
      </c>
    </row>
    <row r="457" spans="1:7" x14ac:dyDescent="0.3">
      <c r="A457" s="1">
        <v>2037</v>
      </c>
      <c r="B457" s="1">
        <v>9</v>
      </c>
      <c r="C457" s="2"/>
      <c r="D457" s="2">
        <v>460402.59512466099</v>
      </c>
      <c r="E457" s="2">
        <v>496992.33368371002</v>
      </c>
      <c r="F457" s="2">
        <v>423812.85656561202</v>
      </c>
      <c r="G457" s="2">
        <v>18530.867934977799</v>
      </c>
    </row>
    <row r="458" spans="1:7" x14ac:dyDescent="0.3">
      <c r="A458" s="1">
        <v>2037</v>
      </c>
      <c r="B458" s="1">
        <v>10</v>
      </c>
      <c r="C458" s="2"/>
      <c r="D458" s="2">
        <v>447691.60007536499</v>
      </c>
      <c r="E458" s="2">
        <v>484316.044327638</v>
      </c>
      <c r="F458" s="2">
        <v>411067.15582309198</v>
      </c>
      <c r="G458" s="2">
        <v>18548.4446284185</v>
      </c>
    </row>
    <row r="459" spans="1:7" x14ac:dyDescent="0.3">
      <c r="A459" s="1">
        <v>2037</v>
      </c>
      <c r="B459" s="1">
        <v>11</v>
      </c>
      <c r="C459" s="2"/>
      <c r="D459" s="2">
        <v>428234.53826043999</v>
      </c>
      <c r="E459" s="2">
        <v>465028.11975178699</v>
      </c>
      <c r="F459" s="2">
        <v>391440.956769093</v>
      </c>
      <c r="G459" s="2">
        <v>18634.104159303199</v>
      </c>
    </row>
    <row r="460" spans="1:7" x14ac:dyDescent="0.3">
      <c r="A460" s="1">
        <v>2037</v>
      </c>
      <c r="B460" s="1">
        <v>12</v>
      </c>
      <c r="C460" s="2"/>
      <c r="D460" s="2">
        <v>424722.66230810701</v>
      </c>
      <c r="E460" s="2">
        <v>461789.63442986499</v>
      </c>
      <c r="F460" s="2">
        <v>387655.69018635002</v>
      </c>
      <c r="G460" s="2">
        <v>18772.5628055335</v>
      </c>
    </row>
    <row r="461" spans="1:7" x14ac:dyDescent="0.3">
      <c r="A461" s="1">
        <v>2038</v>
      </c>
      <c r="B461" s="1">
        <v>1</v>
      </c>
      <c r="C461" s="2"/>
      <c r="D461" s="2">
        <v>408593.65397738502</v>
      </c>
      <c r="E461" s="2">
        <v>445753.75038148899</v>
      </c>
      <c r="F461" s="2">
        <v>371433.557573281</v>
      </c>
      <c r="G461" s="2">
        <v>18819.7255851993</v>
      </c>
    </row>
    <row r="462" spans="1:7" x14ac:dyDescent="0.3">
      <c r="A462" s="1">
        <v>2038</v>
      </c>
      <c r="B462" s="1">
        <v>2</v>
      </c>
      <c r="C462" s="2"/>
      <c r="D462" s="2">
        <v>405742.93036830798</v>
      </c>
      <c r="E462" s="2">
        <v>442849.98767038202</v>
      </c>
      <c r="F462" s="2">
        <v>368635.87306623399</v>
      </c>
      <c r="G462" s="2">
        <v>18792.8639394534</v>
      </c>
    </row>
    <row r="463" spans="1:7" x14ac:dyDescent="0.3">
      <c r="A463" s="1">
        <v>2038</v>
      </c>
      <c r="B463" s="1">
        <v>3</v>
      </c>
      <c r="C463" s="2"/>
      <c r="D463" s="2">
        <v>408470.42263629899</v>
      </c>
      <c r="E463" s="2">
        <v>445588.42320655897</v>
      </c>
      <c r="F463" s="2">
        <v>371352.42206603999</v>
      </c>
      <c r="G463" s="2">
        <v>18798.4061560835</v>
      </c>
    </row>
    <row r="464" spans="1:7" x14ac:dyDescent="0.3">
      <c r="A464" s="1">
        <v>2038</v>
      </c>
      <c r="B464" s="1">
        <v>4</v>
      </c>
      <c r="C464" s="2"/>
      <c r="D464" s="2">
        <v>415433.90408813203</v>
      </c>
      <c r="E464" s="2">
        <v>452581.56981075002</v>
      </c>
      <c r="F464" s="2">
        <v>378286.23836551298</v>
      </c>
      <c r="G464" s="2">
        <v>18813.430068313701</v>
      </c>
    </row>
    <row r="465" spans="1:7" x14ac:dyDescent="0.3">
      <c r="A465" s="1">
        <v>2038</v>
      </c>
      <c r="B465" s="1">
        <v>5</v>
      </c>
      <c r="C465" s="2"/>
      <c r="D465" s="2">
        <v>429872.48736493802</v>
      </c>
      <c r="E465" s="2">
        <v>467131.96775514999</v>
      </c>
      <c r="F465" s="2">
        <v>392613.00697472697</v>
      </c>
      <c r="G465" s="2">
        <v>18870.0585909529</v>
      </c>
    </row>
    <row r="466" spans="1:7" x14ac:dyDescent="0.3">
      <c r="A466" s="1">
        <v>2038</v>
      </c>
      <c r="B466" s="1">
        <v>6</v>
      </c>
      <c r="C466" s="2"/>
      <c r="D466" s="2">
        <v>447424.14801097801</v>
      </c>
      <c r="E466" s="2">
        <v>484745.96301301097</v>
      </c>
      <c r="F466" s="2">
        <v>410102.33300894499</v>
      </c>
      <c r="G466" s="2">
        <v>18901.6279463223</v>
      </c>
    </row>
    <row r="467" spans="1:7" x14ac:dyDescent="0.3">
      <c r="A467" s="1">
        <v>2038</v>
      </c>
      <c r="B467" s="1">
        <v>7</v>
      </c>
      <c r="C467" s="2"/>
      <c r="D467" s="2">
        <v>460002.76931922598</v>
      </c>
      <c r="E467" s="2">
        <v>497457.17002984602</v>
      </c>
      <c r="F467" s="2">
        <v>422548.36860860698</v>
      </c>
      <c r="G467" s="2">
        <v>18968.775959744598</v>
      </c>
    </row>
    <row r="468" spans="1:7" x14ac:dyDescent="0.3">
      <c r="A468" s="1">
        <v>2038</v>
      </c>
      <c r="B468" s="1">
        <v>8</v>
      </c>
      <c r="C468" s="2"/>
      <c r="D468" s="2">
        <v>466845.16673134902</v>
      </c>
      <c r="E468" s="2">
        <v>504361.21103504498</v>
      </c>
      <c r="F468" s="2">
        <v>429329.12242765201</v>
      </c>
      <c r="G468" s="2">
        <v>18999.9953487682</v>
      </c>
    </row>
    <row r="469" spans="1:7" x14ac:dyDescent="0.3">
      <c r="A469" s="1">
        <v>2038</v>
      </c>
      <c r="B469" s="1">
        <v>9</v>
      </c>
      <c r="C469" s="2"/>
      <c r="D469" s="2">
        <v>463205.22923563601</v>
      </c>
      <c r="E469" s="2">
        <v>500735.85843107599</v>
      </c>
      <c r="F469" s="2">
        <v>425674.60004019598</v>
      </c>
      <c r="G469" s="2">
        <v>19007.3818651357</v>
      </c>
    </row>
    <row r="470" spans="1:7" x14ac:dyDescent="0.3">
      <c r="A470" s="1">
        <v>2038</v>
      </c>
      <c r="B470" s="1">
        <v>10</v>
      </c>
      <c r="C470" s="2"/>
      <c r="D470" s="2">
        <v>450485.86508862098</v>
      </c>
      <c r="E470" s="2">
        <v>488049.432251096</v>
      </c>
      <c r="F470" s="2">
        <v>412922.29792614502</v>
      </c>
      <c r="G470" s="2">
        <v>19024.063293897401</v>
      </c>
    </row>
    <row r="471" spans="1:7" x14ac:dyDescent="0.3">
      <c r="A471" s="1">
        <v>2038</v>
      </c>
      <c r="B471" s="1">
        <v>11</v>
      </c>
      <c r="C471" s="2"/>
      <c r="D471" s="2">
        <v>431040.95768392697</v>
      </c>
      <c r="E471" s="2">
        <v>468776.82164105098</v>
      </c>
      <c r="F471" s="2">
        <v>393305.09372680198</v>
      </c>
      <c r="G471" s="2">
        <v>19111.322981257501</v>
      </c>
    </row>
    <row r="472" spans="1:7" x14ac:dyDescent="0.3">
      <c r="A472" s="1">
        <v>2038</v>
      </c>
      <c r="B472" s="1">
        <v>12</v>
      </c>
      <c r="C472" s="2"/>
      <c r="D472" s="2">
        <v>427555.01663274103</v>
      </c>
      <c r="E472" s="2">
        <v>465569.55912348599</v>
      </c>
      <c r="F472" s="2">
        <v>389540.474141996</v>
      </c>
      <c r="G472" s="2">
        <v>19252.459685322799</v>
      </c>
    </row>
    <row r="473" spans="1:7" x14ac:dyDescent="0.3">
      <c r="A473" s="1">
        <v>2039</v>
      </c>
      <c r="B473" s="1">
        <v>1</v>
      </c>
      <c r="C473" s="2"/>
      <c r="D473" s="2">
        <v>411456.55142837099</v>
      </c>
      <c r="E473" s="2">
        <v>449584.73138352297</v>
      </c>
      <c r="F473" s="2">
        <v>373328.37147322</v>
      </c>
      <c r="G473" s="2">
        <v>19310.011363151501</v>
      </c>
    </row>
    <row r="474" spans="1:7" x14ac:dyDescent="0.3">
      <c r="A474" s="1">
        <v>2039</v>
      </c>
      <c r="B474" s="1">
        <v>2</v>
      </c>
      <c r="C474" s="2"/>
      <c r="D474" s="2">
        <v>408629.45497230598</v>
      </c>
      <c r="E474" s="2">
        <v>446714.13809199899</v>
      </c>
      <c r="F474" s="2">
        <v>370544.77185261197</v>
      </c>
      <c r="G474" s="2">
        <v>19287.982396965799</v>
      </c>
    </row>
    <row r="475" spans="1:7" x14ac:dyDescent="0.3">
      <c r="A475" s="1">
        <v>2039</v>
      </c>
      <c r="B475" s="1">
        <v>3</v>
      </c>
      <c r="C475" s="2"/>
      <c r="D475" s="2">
        <v>411364.50971021299</v>
      </c>
      <c r="E475" s="2">
        <v>449463.35203677998</v>
      </c>
      <c r="F475" s="2">
        <v>373265.66738364601</v>
      </c>
      <c r="G475" s="2">
        <v>19295.153325290699</v>
      </c>
    </row>
    <row r="476" spans="1:7" x14ac:dyDescent="0.3">
      <c r="A476" s="1">
        <v>2039</v>
      </c>
      <c r="B476" s="1">
        <v>4</v>
      </c>
      <c r="C476" s="2"/>
      <c r="D476" s="2">
        <v>418312.77791715402</v>
      </c>
      <c r="E476" s="2">
        <v>456436.52360312798</v>
      </c>
      <c r="F476" s="2">
        <v>380189.03223118</v>
      </c>
      <c r="G476" s="2">
        <v>19307.765628151701</v>
      </c>
    </row>
    <row r="477" spans="1:7" x14ac:dyDescent="0.3">
      <c r="A477" s="1">
        <v>2039</v>
      </c>
      <c r="B477" s="1">
        <v>5</v>
      </c>
      <c r="C477" s="2"/>
      <c r="D477" s="2">
        <v>432709.71921803302</v>
      </c>
      <c r="E477" s="2">
        <v>470932.33191731799</v>
      </c>
      <c r="F477" s="2">
        <v>394487.10651874798</v>
      </c>
      <c r="G477" s="2">
        <v>19357.836813105201</v>
      </c>
    </row>
    <row r="478" spans="1:7" x14ac:dyDescent="0.3">
      <c r="A478" s="1">
        <v>2039</v>
      </c>
      <c r="B478" s="1">
        <v>6</v>
      </c>
      <c r="C478" s="2"/>
      <c r="D478" s="2">
        <v>450208.01601478801</v>
      </c>
      <c r="E478" s="2">
        <v>488476.43093030603</v>
      </c>
      <c r="F478" s="2">
        <v>411939.60109927098</v>
      </c>
      <c r="G478" s="2">
        <v>19381.0333390591</v>
      </c>
    </row>
    <row r="479" spans="1:7" x14ac:dyDescent="0.3">
      <c r="A479" s="1">
        <v>2039</v>
      </c>
      <c r="B479" s="1">
        <v>7</v>
      </c>
      <c r="C479" s="2"/>
      <c r="D479" s="2">
        <v>462746.92896175</v>
      </c>
      <c r="E479" s="2">
        <v>501134.21839787398</v>
      </c>
      <c r="F479" s="2">
        <v>424359.63952562597</v>
      </c>
      <c r="G479" s="2">
        <v>19441.237323261899</v>
      </c>
    </row>
    <row r="480" spans="1:7" x14ac:dyDescent="0.3">
      <c r="A480" s="1">
        <v>2039</v>
      </c>
      <c r="B480" s="1">
        <v>8</v>
      </c>
      <c r="C480" s="2"/>
      <c r="D480" s="2">
        <v>469577.10343970498</v>
      </c>
      <c r="E480" s="2">
        <v>508022.14911432</v>
      </c>
      <c r="F480" s="2">
        <v>431132.05776508898</v>
      </c>
      <c r="G480" s="2">
        <v>19470.487962103802</v>
      </c>
    </row>
    <row r="481" spans="1:7" x14ac:dyDescent="0.3">
      <c r="A481" s="1">
        <v>2039</v>
      </c>
      <c r="B481" s="1">
        <v>9</v>
      </c>
      <c r="C481" s="2"/>
      <c r="D481" s="2">
        <v>465945.43230284599</v>
      </c>
      <c r="E481" s="2">
        <v>504408.63861016202</v>
      </c>
      <c r="F481" s="2">
        <v>427482.22599552898</v>
      </c>
      <c r="G481" s="2">
        <v>19479.685411974999</v>
      </c>
    </row>
    <row r="482" spans="1:7" x14ac:dyDescent="0.3">
      <c r="A482" s="1">
        <v>2039</v>
      </c>
      <c r="B482" s="1">
        <v>10</v>
      </c>
      <c r="C482" s="2"/>
      <c r="D482" s="2">
        <v>453239.37073346501</v>
      </c>
      <c r="E482" s="2">
        <v>491741.01792175899</v>
      </c>
      <c r="F482" s="2">
        <v>414737.72354516998</v>
      </c>
      <c r="G482" s="2">
        <v>19499.1537907272</v>
      </c>
    </row>
    <row r="483" spans="1:7" x14ac:dyDescent="0.3">
      <c r="A483" s="1">
        <v>2039</v>
      </c>
      <c r="B483" s="1">
        <v>11</v>
      </c>
      <c r="C483" s="2"/>
      <c r="D483" s="2">
        <v>433802.33164647699</v>
      </c>
      <c r="E483" s="2">
        <v>472478.07820498903</v>
      </c>
      <c r="F483" s="2">
        <v>395126.58508796402</v>
      </c>
      <c r="G483" s="2">
        <v>19587.326392230199</v>
      </c>
    </row>
    <row r="484" spans="1:7" x14ac:dyDescent="0.3">
      <c r="A484" s="1">
        <v>2039</v>
      </c>
      <c r="B484" s="1">
        <v>12</v>
      </c>
      <c r="C484" s="2"/>
      <c r="D484" s="2">
        <v>430319.82415412198</v>
      </c>
      <c r="E484" s="2">
        <v>469272.21654270001</v>
      </c>
      <c r="F484" s="2">
        <v>391367.43176554301</v>
      </c>
      <c r="G484" s="2">
        <v>19727.4336338672</v>
      </c>
    </row>
    <row r="485" spans="1:7" x14ac:dyDescent="0.3">
      <c r="A485" s="1">
        <v>2040</v>
      </c>
      <c r="B485" s="1">
        <v>1</v>
      </c>
      <c r="C485" s="2"/>
      <c r="D485" s="2">
        <v>414225.30633486703</v>
      </c>
      <c r="E485" s="2">
        <v>453302.18690921098</v>
      </c>
      <c r="F485" s="2">
        <v>375148.425760524</v>
      </c>
      <c r="G485" s="2">
        <v>19790.480657997701</v>
      </c>
    </row>
    <row r="486" spans="1:7" x14ac:dyDescent="0.3">
      <c r="A486" s="1">
        <v>2040</v>
      </c>
      <c r="B486" s="1">
        <v>2</v>
      </c>
      <c r="C486" s="2"/>
      <c r="D486" s="2">
        <v>411406.71572802501</v>
      </c>
      <c r="E486" s="2">
        <v>450444.51844475197</v>
      </c>
      <c r="F486" s="2">
        <v>372368.91301129799</v>
      </c>
      <c r="G486" s="2">
        <v>19770.689682517001</v>
      </c>
    </row>
    <row r="487" spans="1:7" x14ac:dyDescent="0.3">
      <c r="A487" s="1">
        <v>2040</v>
      </c>
      <c r="B487" s="1">
        <v>3</v>
      </c>
      <c r="C487" s="2"/>
      <c r="D487" s="2">
        <v>414162.06395156198</v>
      </c>
      <c r="E487" s="2">
        <v>453221.64677725598</v>
      </c>
      <c r="F487" s="2">
        <v>375102.48112586897</v>
      </c>
      <c r="G487" s="2">
        <v>19781.7202156325</v>
      </c>
    </row>
    <row r="488" spans="1:7" x14ac:dyDescent="0.3">
      <c r="A488" s="1">
        <v>2040</v>
      </c>
      <c r="B488" s="1">
        <v>4</v>
      </c>
      <c r="C488" s="2"/>
      <c r="D488" s="2">
        <v>421131.19678924099</v>
      </c>
      <c r="E488" s="2">
        <v>460223.21723143698</v>
      </c>
      <c r="F488" s="2">
        <v>382039.17634704598</v>
      </c>
      <c r="G488" s="2">
        <v>19798.148241937099</v>
      </c>
    </row>
    <row r="489" spans="1:7" x14ac:dyDescent="0.3">
      <c r="A489" s="1">
        <v>2040</v>
      </c>
      <c r="B489" s="1">
        <v>5</v>
      </c>
      <c r="C489" s="2"/>
      <c r="D489" s="2">
        <v>435555.05115774798</v>
      </c>
      <c r="E489" s="2">
        <v>474756.23255058</v>
      </c>
      <c r="F489" s="2">
        <v>396353.86976491503</v>
      </c>
      <c r="G489" s="2">
        <v>19853.4327899981</v>
      </c>
    </row>
    <row r="490" spans="1:7" x14ac:dyDescent="0.3">
      <c r="A490" s="1">
        <v>2040</v>
      </c>
      <c r="B490" s="1">
        <v>6</v>
      </c>
      <c r="C490" s="2"/>
      <c r="D490" s="2">
        <v>453080.89054326201</v>
      </c>
      <c r="E490" s="2">
        <v>492338.82320802403</v>
      </c>
      <c r="F490" s="2">
        <v>413822.95787850098</v>
      </c>
      <c r="G490" s="2">
        <v>19882.174463666201</v>
      </c>
    </row>
    <row r="491" spans="1:7" x14ac:dyDescent="0.3">
      <c r="A491" s="1">
        <v>2040</v>
      </c>
      <c r="B491" s="1">
        <v>7</v>
      </c>
      <c r="C491" s="2"/>
      <c r="D491" s="2">
        <v>465637.67839599802</v>
      </c>
      <c r="E491" s="2">
        <v>505020.34341619798</v>
      </c>
      <c r="F491" s="2">
        <v>426255.01337579702</v>
      </c>
      <c r="G491" s="2">
        <v>19945.345147494099</v>
      </c>
    </row>
    <row r="492" spans="1:7" x14ac:dyDescent="0.3">
      <c r="A492" s="1">
        <v>2040</v>
      </c>
      <c r="B492" s="1">
        <v>8</v>
      </c>
      <c r="C492" s="2"/>
      <c r="D492" s="2">
        <v>472472.51227143599</v>
      </c>
      <c r="E492" s="2">
        <v>511914.77190339199</v>
      </c>
      <c r="F492" s="2">
        <v>433030.252639479</v>
      </c>
      <c r="G492" s="2">
        <v>19975.526830216601</v>
      </c>
    </row>
    <row r="493" spans="1:7" x14ac:dyDescent="0.3">
      <c r="A493" s="1">
        <v>2040</v>
      </c>
      <c r="B493" s="1">
        <v>9</v>
      </c>
      <c r="C493" s="2"/>
      <c r="D493" s="2">
        <v>468843.15529708797</v>
      </c>
      <c r="E493" s="2">
        <v>508305.15940103697</v>
      </c>
      <c r="F493" s="2">
        <v>429381.15119313903</v>
      </c>
      <c r="G493" s="2">
        <v>19985.5264152735</v>
      </c>
    </row>
    <row r="494" spans="1:7" x14ac:dyDescent="0.3">
      <c r="A494" s="1">
        <v>2040</v>
      </c>
      <c r="B494" s="1">
        <v>10</v>
      </c>
      <c r="C494" s="2"/>
      <c r="D494" s="2">
        <v>456152.00475760503</v>
      </c>
      <c r="E494" s="2">
        <v>495658.61999375199</v>
      </c>
      <c r="F494" s="2">
        <v>416645.38952145801</v>
      </c>
      <c r="G494" s="2">
        <v>20008.1197168861</v>
      </c>
    </row>
    <row r="495" spans="1:7" x14ac:dyDescent="0.3">
      <c r="A495" s="1">
        <v>2040</v>
      </c>
      <c r="B495" s="1">
        <v>11</v>
      </c>
      <c r="C495" s="2"/>
      <c r="D495" s="2">
        <v>436752.27469268802</v>
      </c>
      <c r="E495" s="2">
        <v>476445.01198305999</v>
      </c>
      <c r="F495" s="2">
        <v>397059.53740231501</v>
      </c>
      <c r="G495" s="2">
        <v>20102.381205010101</v>
      </c>
    </row>
    <row r="496" spans="1:7" x14ac:dyDescent="0.3">
      <c r="A496" s="1">
        <v>2040</v>
      </c>
      <c r="B496" s="1">
        <v>12</v>
      </c>
      <c r="C496" s="2"/>
      <c r="D496" s="2">
        <v>433310.92462734802</v>
      </c>
      <c r="E496" s="2">
        <v>473291.21016402001</v>
      </c>
      <c r="F496" s="2">
        <v>393330.63909067598</v>
      </c>
      <c r="G496" s="2">
        <v>20248.009973811499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408AC6358DF34E8FBBE93F33770242" ma:contentTypeVersion="" ma:contentTypeDescription="Create a new document." ma:contentTypeScope="" ma:versionID="c685303d7ac7be5da697541bf570f8c9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1070E18F-CF9B-4DD3-B1C1-91FE6882FB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1B3CB7-B0FA-4940-B02D-EE4D2D16BB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9E512DA-FD94-476E-902E-9B9A422AE612}">
  <ds:schemaRefs>
    <ds:schemaRef ds:uri="http://purl.org/dc/dcmitype/"/>
    <ds:schemaRef ds:uri="c85253b9-0a55-49a1-98ad-b5b6252d7079"/>
    <ds:schemaRef ds:uri="http://purl.org/dc/terms/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Data</vt:lpstr>
      <vt:lpstr>DStat</vt:lpstr>
      <vt:lpstr>Corr</vt:lpstr>
      <vt:lpstr>Coef</vt:lpstr>
      <vt:lpstr>MStat</vt:lpstr>
      <vt:lpstr>Err</vt:lpstr>
      <vt:lpstr>Elas</vt:lpstr>
      <vt:lpstr>BX</vt:lpstr>
      <vt:lpstr>YHat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HAZ0UTF</dc:creator>
  <cp:lastModifiedBy>FPL_User</cp:lastModifiedBy>
  <cp:lastPrinted>2015-06-12T17:32:16Z</cp:lastPrinted>
  <dcterms:created xsi:type="dcterms:W3CDTF">2014-07-21T21:06:26Z</dcterms:created>
  <dcterms:modified xsi:type="dcterms:W3CDTF">2016-04-23T13:27:40Z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0x01010040408AC6358DF34E8FBBE93F33770242</vt:lpwstr>
  </property>
</Properties>
</file>