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516" yWindow="540" windowWidth="15972" windowHeight="4560"/>
  </bookViews>
  <sheets>
    <sheet name="RA22 Det COSID-BS  DEC 2015 ESR" sheetId="5" r:id="rId1"/>
    <sheet name="RASDetCOSIDJurisBS DEC 2014 ESR" sheetId="6" r:id="rId2"/>
  </sheets>
  <definedNames>
    <definedName name="_xlnm.Print_Area" localSheetId="1">'RASDetCOSIDJurisBS DEC 2014 ESR'!$A$1:$B$623</definedName>
    <definedName name="_xlnm.Print_Titles" localSheetId="0">'RA22 Det COSID-BS  DEC 2015 ESR'!$A:$A,'RA22 Det COSID-BS  DEC 2015 ESR'!$4:$5</definedName>
    <definedName name="_xlnm.Print_Titles" localSheetId="1">'RASDetCOSIDJurisBS DEC 2014 ESR'!$A:$A,'RASDetCOSIDJurisBS DEC 2014 ESR'!$1:$10</definedName>
  </definedNames>
  <calcPr calcId="145621"/>
</workbook>
</file>

<file path=xl/calcChain.xml><?xml version="1.0" encoding="utf-8"?>
<calcChain xmlns="http://schemas.openxmlformats.org/spreadsheetml/2006/main">
  <c r="C25" i="5" l="1"/>
  <c r="C398" i="5" l="1"/>
  <c r="C555" i="6" l="1"/>
  <c r="C481" i="6"/>
  <c r="C460" i="5"/>
  <c r="C427" i="6"/>
  <c r="C212" i="6"/>
  <c r="C94" i="6"/>
  <c r="C519" i="5"/>
  <c r="C197" i="5"/>
  <c r="C192" i="5"/>
  <c r="C182" i="5"/>
  <c r="C177" i="5"/>
  <c r="C160" i="5"/>
  <c r="C151" i="5"/>
  <c r="C142" i="5"/>
  <c r="C130" i="5"/>
  <c r="C118" i="5"/>
  <c r="C82" i="5"/>
  <c r="C72" i="5"/>
  <c r="C67" i="5"/>
  <c r="C51" i="5"/>
  <c r="C41" i="5"/>
  <c r="C35" i="5"/>
  <c r="C16" i="5"/>
  <c r="C84" i="5" l="1"/>
  <c r="C199" i="5"/>
</calcChain>
</file>

<file path=xl/sharedStrings.xml><?xml version="1.0" encoding="utf-8"?>
<sst xmlns="http://schemas.openxmlformats.org/spreadsheetml/2006/main" count="1034" uniqueCount="512">
  <si>
    <t>OTHER SPECIAL FUNDS</t>
  </si>
  <si>
    <t>CASH</t>
  </si>
  <si>
    <t>INTEREST SPECIAL DEPOSITS</t>
  </si>
  <si>
    <t>WORKING FUNDS</t>
  </si>
  <si>
    <t>TEMPORARY CASH INVESTMENTS</t>
  </si>
  <si>
    <t>NOTES RECEIVABLE</t>
  </si>
  <si>
    <t>FUEL STOCK</t>
  </si>
  <si>
    <t>MERCHANDISE</t>
  </si>
  <si>
    <t>PREPAYMENTS</t>
  </si>
  <si>
    <t>RENTS RECEIVABLE</t>
  </si>
  <si>
    <t>UNAMORTIZED DEBT EXPENSE</t>
  </si>
  <si>
    <t>CLEARING ACCOUNTS</t>
  </si>
  <si>
    <t>TEMPORARY FACILITIES</t>
  </si>
  <si>
    <t>COMMON STOCK ISSUED</t>
  </si>
  <si>
    <t>MISCELLANEOUS PAID IN CAPITAL</t>
  </si>
  <si>
    <t>CAPITAL STOCK EXPENSE</t>
  </si>
  <si>
    <t>LONG TERM DEBT</t>
  </si>
  <si>
    <t>NOTES PAYABLE</t>
  </si>
  <si>
    <t>ACCOUNTS PAYABLE</t>
  </si>
  <si>
    <t>CUSTOMER DEPOSITS</t>
  </si>
  <si>
    <t>TAXES ACCRUED</t>
  </si>
  <si>
    <t>INTEREST ACCRUED</t>
  </si>
  <si>
    <t>DIVIDENDS DECLARED</t>
  </si>
  <si>
    <t>MATURED INTEREST</t>
  </si>
  <si>
    <t>TAX COLLECTIONS PAYABLE</t>
  </si>
  <si>
    <t>OTHER DEFERRED CREDITS</t>
  </si>
  <si>
    <t>Annual</t>
  </si>
  <si>
    <t>RA: 22 Detailed COS ID Balance Sheet</t>
  </si>
  <si>
    <t>TOTAL ASSETS</t>
  </si>
  <si>
    <t>NET UTILITY PLANT</t>
  </si>
  <si>
    <t>TOTAL PLANT IN SERVICE</t>
  </si>
  <si>
    <t>INTANGIBLE</t>
  </si>
  <si>
    <t>BAL001000: PLT IN SERV - INTANGIBLE</t>
  </si>
  <si>
    <t>BAL001070: PLT IN SERV - INTAN - ECCR</t>
  </si>
  <si>
    <t>BAL001080: PLT IN SERV - INTAN - CAPACITY</t>
  </si>
  <si>
    <t>BAL001092: PLT IN SERV - INTAN - ECRC</t>
  </si>
  <si>
    <t>BAL001093: PLT IN SERV - NCRC AVOIDED AFUDC - INTANG - FERC RECLASS</t>
  </si>
  <si>
    <t>BAL001098: PLT IN SERV - INTANGIBLE ARO</t>
  </si>
  <si>
    <t>STEAM PRODUCTION</t>
  </si>
  <si>
    <t>BAL001100: PLT IN SERV - STEAM</t>
  </si>
  <si>
    <t>BAL001140: PLT IN SERV - STEAM MARTIN PIPELINE</t>
  </si>
  <si>
    <t>BAL001145: PLT IN SERV - STEAM - ECRC</t>
  </si>
  <si>
    <t>BAL001146: PLT IN SERV - STEAM - CAPACITY</t>
  </si>
  <si>
    <t>BAL001170: PLT IN SERV - COAL CARS</t>
  </si>
  <si>
    <t>BAL001800: ACQUISITION ADJUSTMENT SCHERER 4</t>
  </si>
  <si>
    <t>Acct 114</t>
  </si>
  <si>
    <t>NUCLEAR PRODUCTION</t>
  </si>
  <si>
    <t>BAL001200: PLT IN SERV - NUCLEAR TURKEY PT</t>
  </si>
  <si>
    <t>BAL001220: PLT IN SERV - NUCLEAR ST LUCIE 1</t>
  </si>
  <si>
    <t>BAL001250: PLT IN SERV - NUCLEAR ST LUCIE COM</t>
  </si>
  <si>
    <t>BAL001270: PLT IN SERV - NUCLEAR ST LUCIE 2</t>
  </si>
  <si>
    <t>BAL001280: PLT IN SERV - NUCLEAR - ECRC</t>
  </si>
  <si>
    <t>BAL001281: PLT IN SERV - NUCLEAR - CAPACITY</t>
  </si>
  <si>
    <t>BAL001291: PLT IN SERV - NCRC AVOIDED AFUDC - NUCLEAR - FERC RECLASS</t>
  </si>
  <si>
    <t>OTHER PRODUCTION</t>
  </si>
  <si>
    <t>BAL001300: PLT IN SERV - OTHER PRODUCTION</t>
  </si>
  <si>
    <t>BAL001352: PLT IN SERV - GAS RESERVES</t>
  </si>
  <si>
    <t>BAL001385: PLT IN SERV - OTH PROD - ECRC</t>
  </si>
  <si>
    <t>TRANSMISSION</t>
  </si>
  <si>
    <t>BAL001400: PLT IN SERV - TRANSMISSION</t>
  </si>
  <si>
    <t>BAL001401: PLT IN SERV - TRANSMISSION - GSU</t>
  </si>
  <si>
    <t>BAL001402: PLT IN SERV - TRANSMISSION - OTHER RETAIL</t>
  </si>
  <si>
    <t>BAL001403: PLT IN SERV - TRANSMISSION - OTHER WHOLESALE</t>
  </si>
  <si>
    <t>BAL001410: PLT IN SERV - TRANSMISSION - ECRC</t>
  </si>
  <si>
    <t>BAL001451: PLT IN SERV - AVOIDED AFUDC - TRANS - FERC RECLASS</t>
  </si>
  <si>
    <t>BAL001590: ELECTRIC PLANT PURCHASED OR SOLD</t>
  </si>
  <si>
    <t>Acct 102</t>
  </si>
  <si>
    <t>DISTRIBUTION EXCL ECCR</t>
  </si>
  <si>
    <t>BAL001510: PLT IN SERV - DISTRIBUTION ACCT 360</t>
  </si>
  <si>
    <t>BAL001511: PLT IN SERV - DISTRIBUTION ACCT 361</t>
  </si>
  <si>
    <t>BAL001512: PLT IN SERV - DISTRIBUTION ACCT 362</t>
  </si>
  <si>
    <t>BAL001514: PLT IN SERV - DISTRIBUTION ACCT 364</t>
  </si>
  <si>
    <t>BAL001515: PLT IN SERV - DISTRIBUTION ACCT 365</t>
  </si>
  <si>
    <t>BAL001516: PLT IN SERV - DISTRIBUTION ACCT 366</t>
  </si>
  <si>
    <t>BAL001517: PLT IN SERV - DISTRIBUTION ACCT 367</t>
  </si>
  <si>
    <t>BAL001518: PLT IN SERV - DISTRIBUTION ACCT 368</t>
  </si>
  <si>
    <t>BAL001519: PLT IN SERV - DISTRIBUTION ACCT 369</t>
  </si>
  <si>
    <t>BAL001520: PLT IN SERV - DISTRIBUTION ACCT 37O</t>
  </si>
  <si>
    <t>BAL001521: PLT IN SERV - DISTRIBUTION ACCT 371</t>
  </si>
  <si>
    <t>BAL001523: PLT IN SERV - DISTRIBUTION ACCT 373</t>
  </si>
  <si>
    <t>BAL001530: PLT IN SERV - DISTRIBUTION - ECRC</t>
  </si>
  <si>
    <t>DISTRIBUTION ECCR</t>
  </si>
  <si>
    <t>BAL001562: PLT IN SERV - DISTRIBUTION ACCT 362 ECCR</t>
  </si>
  <si>
    <t>BAL001571: PLT IN SERV - DISTRIBUTION ACCT 371 ECCR</t>
  </si>
  <si>
    <t>GENERAL PLANT</t>
  </si>
  <si>
    <t>BAL001600: PLT IN SERV - GENERAL PLANT TRANSPORTATION EQUIP</t>
  </si>
  <si>
    <t>BAL001710: PLT IN SERV - GENERAL PLANT STRUCTURES</t>
  </si>
  <si>
    <t>BAL001720: PLT IN SERV - GENERAL PLANT OTHER (EXC ECCR )</t>
  </si>
  <si>
    <t>BAL001730: PLT IN SERV - GENERAL PLANT OTHER ECCR</t>
  </si>
  <si>
    <t>BAL001740: PLT IN SERV - GENERAL PLANT OTHER ECRC</t>
  </si>
  <si>
    <t>BAL001750: PLT IN SERV - GENERAL PLANT OTHER CAPACITY</t>
  </si>
  <si>
    <t>BAL001900: PROPERTY UNDER CAPITAL LEASES</t>
  </si>
  <si>
    <t>TOTAL TOTAL PLANT IN SERVICE</t>
  </si>
  <si>
    <t>FUTURE USE PLANT</t>
  </si>
  <si>
    <t>BAL005300: PLT FUTURE USE - OTHER PRODUCTION</t>
  </si>
  <si>
    <t>BAL005301: BAL005301: PLT FUTURE USE - GAS RESERVES</t>
  </si>
  <si>
    <t>BAL005400: PLT FUTURE USE - TRANSMISSION</t>
  </si>
  <si>
    <t>BAL005500: PLT FUTURE USE - DISTRIBUTION</t>
  </si>
  <si>
    <t>BAL005700: PLT FUTURE USE - GENERAL</t>
  </si>
  <si>
    <t>TOTAL FUTURE USE PLANT</t>
  </si>
  <si>
    <t>CONSTRUCTION WORK IN PROGRESS</t>
  </si>
  <si>
    <t>BAL007000: CWIP - INTANGIBLE PLANT</t>
  </si>
  <si>
    <t>BAL007100: CWIP - STEAM (EXC COAL)</t>
  </si>
  <si>
    <t>BAL007200: CWIP - NUCLEAR</t>
  </si>
  <si>
    <t>BAL007201: CWIP - NCRC AVOIDED AFUDC - NUCLEAR - FERC RECLASS</t>
  </si>
  <si>
    <t>BAL007300: CWIP - OTHER PRODUCTION - GT</t>
  </si>
  <si>
    <t>BAL007330: CWIP - GAS RESERVES</t>
  </si>
  <si>
    <t>BAL007400: CWIP - TRANSMISSION</t>
  </si>
  <si>
    <t>BAL007401: CWIP - AVOIDED AFUDC - TRANS - FERC RECLASS</t>
  </si>
  <si>
    <t>BAL007500: CWIP - DISTRIBUTION</t>
  </si>
  <si>
    <t>BAL007600: CWIP - GENERAL - TRANSPORTATION EQUIP</t>
  </si>
  <si>
    <t>TOTAL CONSTRUCTION WORK IN PROGRESS</t>
  </si>
  <si>
    <t>TOTAL ACCUM DEPRECIATION</t>
  </si>
  <si>
    <t>ACCUM DEPR INTANGIBLE</t>
  </si>
  <si>
    <t>BAL008000: ACC PROV DEPR &amp; AMORT - INTANGIBLE</t>
  </si>
  <si>
    <t>BAL008001: ACC PROV DEPR &amp; AMORT - INTANGIBLE ARO</t>
  </si>
  <si>
    <t>BAL008070: ACC AMORT - INTANGIBLE -ECCR</t>
  </si>
  <si>
    <t>BAL008075: ACC PROV DEPR - ITC INTEREST SYNCHRONIZATION</t>
  </si>
  <si>
    <t>BAL008080: ACC AMORT - INTANGIBLE - CAPACITY</t>
  </si>
  <si>
    <t>BAL008091: ACC PROV DEPR &amp; AMORT - SURPLUS FLOWBACK - FERC RECLASS</t>
  </si>
  <si>
    <t>BAL008092: ACC AMORT - INTANGIBLE -ECRC</t>
  </si>
  <si>
    <t>ACCUM DEPR STEAM PRODUCTION</t>
  </si>
  <si>
    <t>BAL008100: ACC PROV DEPR &amp; AMORT - STEAM</t>
  </si>
  <si>
    <t>BAL008140: ACC PROV DEPR &amp; AMORT - STEAM MARTIN PIPELINE</t>
  </si>
  <si>
    <t>BAL008145: ACC PROV DEPR &amp; AMORT - STEAM - ECRC</t>
  </si>
  <si>
    <t>BAL008146: ACC PROV DEPR &amp; AMORT - STEAM - CAPACITY</t>
  </si>
  <si>
    <t>BAL008155: ACC PROV DEPR - FOSSIL DECOM</t>
  </si>
  <si>
    <t>BAL008170: ACC PROV DEPR &amp; AMORT - COAL CARS</t>
  </si>
  <si>
    <t>BAL008175: ACC PROV DEPR - SURPLUS DISMANTLEMENT DEPR</t>
  </si>
  <si>
    <t>BAL008176: ACC PROV DEPR - SURPLUS DISMANTLEMENT - FERC RECLASS</t>
  </si>
  <si>
    <t>BAL009180: ACC PROV DEPR - AMORT ELECT PLANT</t>
  </si>
  <si>
    <t>ACCUM DEPR NUCLEAR PRODUCTION</t>
  </si>
  <si>
    <t>BAL008093: ACC PROV DEPR &amp; AMORT - NCRC AVOIDED AFUDC - INTANG - FERC RECLASS</t>
  </si>
  <si>
    <t>BAL008200: ACC PROV DEPR &amp; AMORT - TURKEY POINT</t>
  </si>
  <si>
    <t>BAL008220: ACC PROV DEPR &amp; AMORT - ST LUCIE 1</t>
  </si>
  <si>
    <t>BAL008250: ACC PROV DEPR &amp; AMORT - ST LUCIE COM</t>
  </si>
  <si>
    <t>BAL008270: ACC PROV DEPR &amp; AMORT - ST LUCIE 2</t>
  </si>
  <si>
    <t>BAL008280: ACC PROV DEPR &amp; AMORT - NUCLEAR - ECRC</t>
  </si>
  <si>
    <t>BAL008281: ACC PROV DEPR &amp; AMORT - NUCLEAR - CAPACITY</t>
  </si>
  <si>
    <t>BAL008289: ACC PROV DEPR &amp; AMORT - NUCLEAR FLOWBACK</t>
  </si>
  <si>
    <t>BAL008291: ACC PROV DEPR &amp; AMORT - NCRC AVOIDED AFUDC - NUCL - FERC RECLASS</t>
  </si>
  <si>
    <t>ACCUM DEPR OTHER PRODUCTION</t>
  </si>
  <si>
    <t>BAL008300: ACC PROV DEPR &amp; AMORT - OTH PROD</t>
  </si>
  <si>
    <t>BAL008350: ACC PROV DEPR &amp; AMORT - DISMANTLEMENT -OTH</t>
  </si>
  <si>
    <t>BAL008351: ACC PROV DEPR &amp; AMORT - DISMANTLEMENT -OTHER PROD (ECRC)</t>
  </si>
  <si>
    <t>BAL008370: ACC PROV DEPR &amp; AMORT - GAS RESERVES</t>
  </si>
  <si>
    <t>BAL008385: ACC PROV DEPR &amp; AMORT - OTH PROD - ECRC</t>
  </si>
  <si>
    <t>BAL008386: ACC PROV DEPR &amp; AMORT - OTH PROD - CAPACITY</t>
  </si>
  <si>
    <t>ACCUM DEPR TRANSMISSION</t>
  </si>
  <si>
    <t>BAL008400: ACC PROV DEPR &amp; AMORT - TRANSMISSION</t>
  </si>
  <si>
    <t>BAL008401: ACC PROV DEPR &amp; AMORT - TRANSMISSION - GSU</t>
  </si>
  <si>
    <t>BAL008402: ACC PROV DEPR &amp; AMORT - TRANSMISSION - OTHER RETAIL</t>
  </si>
  <si>
    <t>BAL008403: ACC PROV DEPR &amp; AMORT - TRANSMISSION - OTHER WHOLESALE</t>
  </si>
  <si>
    <t>BAL008410: ACC PROV DEPR &amp; AMORT - TRANS - ECRC</t>
  </si>
  <si>
    <t>BAL008451: ACC PROV DEPR &amp; AMORT - AVOIDED AFUDC - TRANS - FERC RECLASS</t>
  </si>
  <si>
    <t>ACCUM DEPR DISTRIB EXCL ECCR</t>
  </si>
  <si>
    <t>BAL008510: ACC PROV DEPR &amp; AMORT - DISTRIB A/C 360</t>
  </si>
  <si>
    <t>BAL008511: ACC PROV DEPR &amp; AMORT - DISTRIB A/C 361</t>
  </si>
  <si>
    <t>BAL008512: ACC PROV DEPR &amp; AMORT - DISTRIB A/C 362</t>
  </si>
  <si>
    <t>BAL008514: ACC PROV DEPR &amp; AMORT - DISTRIBUTION A/C 364</t>
  </si>
  <si>
    <t>BAL008515: ACC PROV DEPR &amp; AMORT - DISTRIBUTION A/C 365</t>
  </si>
  <si>
    <t>BAL008516: ACC PROV DEPR &amp; AMORT - DISTRIBUTION A/C 366</t>
  </si>
  <si>
    <t>BAL008517: ACC PROV DEPR &amp; AMORT - DISTRIBUTION A/C 367</t>
  </si>
  <si>
    <t>BAL008518: ACC PROV DEPR &amp; AMORT - DISTRIBUTION A/C 368</t>
  </si>
  <si>
    <t>BAL008519: ACC PROV DEPR &amp; AMORT - DISTRIBUTION A/C 369</t>
  </si>
  <si>
    <t>BAL008520: ACC PROV DEPR &amp; AMORT - DISTRIBUTION A/C 370</t>
  </si>
  <si>
    <t>BAL008521: ACC PROV DEPR &amp; AMORT - DISTRIBUTION A/C 371</t>
  </si>
  <si>
    <t>BAL008523: ACC PROV DEPR &amp; AMORT - DISTRIBUTION A/C 373</t>
  </si>
  <si>
    <t>BAL008530: ACC PROV DEPR &amp; AMORT - DISTRIBUTION - ECRC</t>
  </si>
  <si>
    <t>BAL008589: ACC PROV DEPR &amp; AMORT - DISTRIBUTION FLOWBACK</t>
  </si>
  <si>
    <t>ACCUM DEPR DISTRIB ECCR</t>
  </si>
  <si>
    <t>BAL008562: ACC PROV DEPR &amp; AMORT - DISTRIBUTION A/C 362 ECCR</t>
  </si>
  <si>
    <t>BAL008571: ACC PROV DEPR &amp; AMORT - DISTRIBUTION A/C 371 ECCR</t>
  </si>
  <si>
    <t>ACCUM DEPR GENERAL PLANT</t>
  </si>
  <si>
    <t>BAL008600: ACC PROV DEPR &amp; AMORT - GENERAL PLANT TRANSPORT EQUIP</t>
  </si>
  <si>
    <t>BAL008710: ACC PROV DEPR &amp; AMORT - GENERAL PLT STRUCTURES</t>
  </si>
  <si>
    <t>BAL008720: ACC PROV DEPR &amp; AMORT - GEN PLT OTH(EXC ECCR)</t>
  </si>
  <si>
    <t>BAL008730: ACC PROV DEPR &amp; AMORT - GENERAL PLT OTH ECCR</t>
  </si>
  <si>
    <t>BAL008740: ACC PROV DEPR &amp; AMORT - GENERAL PLT OTH ECRC</t>
  </si>
  <si>
    <t>BAL008750: ACCUM PROV DEPR &amp; AMORT - GENERAL PLT OTH CAPACITY</t>
  </si>
  <si>
    <t>BAL008900: ACC PROV DEPR &amp; AMORT - PROP UND CAPT LEASES</t>
  </si>
  <si>
    <t>NUCLEAR DECOMM RESERVE</t>
  </si>
  <si>
    <t>BAL009150: ACC PROV DEPR - NUCLEAR DECOMMISSIONING RESERVE</t>
  </si>
  <si>
    <t>BAL009171: ACC PROV DEPR - DECOMMISSIONING RESERVE - ARO CONTRA</t>
  </si>
  <si>
    <t>TOTAL TOTAL ACCUM DEPRECIATION</t>
  </si>
  <si>
    <t>NUCLEAR FUEL</t>
  </si>
  <si>
    <t>BAL020100: NUCLEAR FUEL IN PROCESS</t>
  </si>
  <si>
    <t>BAL020200: NUCLEAR FUEL MATERIALS &amp; ASSEMBLIES</t>
  </si>
  <si>
    <t>BAL020300: NUCLEAR FUEL ASSEMBLIES IN REACTOR</t>
  </si>
  <si>
    <t>BAL020400: SPENT NUCLEAR FUEL</t>
  </si>
  <si>
    <t>BAL020500: ACCUM PROV FOR AMORT OF NUCLEAR FUEL ASSEMBLIES</t>
  </si>
  <si>
    <t>TOTAL NUCLEAR FUEL</t>
  </si>
  <si>
    <t>TOTAL OTHER PROPERTY AND INVESTMENT</t>
  </si>
  <si>
    <t>NON UTILITY PROPERTY</t>
  </si>
  <si>
    <t>BAL121000: NONUTILITY PROPERTY</t>
  </si>
  <si>
    <t>TOTAL NON UTILITY PROPERTY</t>
  </si>
  <si>
    <t>OTHER INVESTMENT</t>
  </si>
  <si>
    <t>BAL123000: INVESTMENT IN ASSOCIATED COMPANIES (EXC GROUP)</t>
  </si>
  <si>
    <t>TOTAL OTHER INVESTMENT</t>
  </si>
  <si>
    <t>BAL128100: OTHER SPECIAL FUNDS - GENERAL</t>
  </si>
  <si>
    <t>BAL128151: OTHER SPECIAL FUNDS - FREC SUB ACCOUNT</t>
  </si>
  <si>
    <t>BAL128300: OTHER SPECIAL FUNDS - STORM &amp; PROPERTY INSURANCE</t>
  </si>
  <si>
    <t>BAL128320: OTHER SPECIAL FUNDS - NUCLEAR DECOMMISSIONING COST</t>
  </si>
  <si>
    <t>BAL128321: OTHER SPECIAL FUNDS - NUCLEAR DECOMMISSIONING COST NON RETAIL</t>
  </si>
  <si>
    <t>TOTAL OTHER SPECIAL FUNDS</t>
  </si>
  <si>
    <t>CURRENT ASSETS</t>
  </si>
  <si>
    <t>BAL231000: CASH</t>
  </si>
  <si>
    <t>BAL231900: CASH - GAS RESERVES</t>
  </si>
  <si>
    <t>TOTAL CASH</t>
  </si>
  <si>
    <t>SPECIAL DEPOSITS</t>
  </si>
  <si>
    <t>BAL234000: OTHER SPECIAL DEPOSITS</t>
  </si>
  <si>
    <t>TOTAL SPECIAL DEPOSITS</t>
  </si>
  <si>
    <t>BAL235000: WORKING FUNDS</t>
  </si>
  <si>
    <t>TOTAL WORKING FUNDS</t>
  </si>
  <si>
    <t>BAL236000: TEMPORARY CASH INVESTMENTS</t>
  </si>
  <si>
    <t>TOTAL TEMPORARY CASH INVESTMENTS</t>
  </si>
  <si>
    <t>ACCOUNTS RECEIVABLE</t>
  </si>
  <si>
    <t>BAL242000: CUSTOMER ACCOUNTS RECEIVABLE</t>
  </si>
  <si>
    <t>TOTAL ACCOUNTS RECEIVABLE</t>
  </si>
  <si>
    <t>OTHER ACCTS RECEIVABLE</t>
  </si>
  <si>
    <t>BAL243100: OTH ACCTS REC - MISCELLANEOUS</t>
  </si>
  <si>
    <t>BAL243900: OTH ACCTS REC - GAS RESERVES</t>
  </si>
  <si>
    <t>TOTAL OTHER ACCTS RECEIVABLE</t>
  </si>
  <si>
    <t>ACCUM PROV FR UNCOLLECT ACCTS</t>
  </si>
  <si>
    <t>BAL244000: ACCUM PROVISION FR UNCOLLECTIBLE ACCTS</t>
  </si>
  <si>
    <t>TOTAL ACCUM PROV FR UNCOLLECT ACCTS</t>
  </si>
  <si>
    <t>ACCTS RECEIV ASSOC COMPANIES</t>
  </si>
  <si>
    <t>BAL246000: ACCTS RECEIV FROM ASSOCIATED COMPANIES</t>
  </si>
  <si>
    <t>TOTAL ACCTS RECEIV ASSOC COMPANIES</t>
  </si>
  <si>
    <t>BAL251000: FUEL STOCK</t>
  </si>
  <si>
    <t>TOTAL FUEL STOCK</t>
  </si>
  <si>
    <t>PLT MAT &amp; OPER SUPPLIES</t>
  </si>
  <si>
    <t>BAL254100: PLANT MATERIALS &amp; OPERATING SUPPLIES</t>
  </si>
  <si>
    <t>TOTAL PLT MAT &amp; OPER SUPPLIES</t>
  </si>
  <si>
    <t>STORES EXPENSE</t>
  </si>
  <si>
    <t>BAL263000: STORES EXPENSE</t>
  </si>
  <si>
    <t>TOTAL STORES EXPENSE</t>
  </si>
  <si>
    <t>BAL265100: PREPAYMENTS - GENERAL</t>
  </si>
  <si>
    <t>BAL265210: PREPAYMENTS - FRANCHISE TAXES</t>
  </si>
  <si>
    <t>BAL265500: PREPAYMENTS - SWAPC ECCR</t>
  </si>
  <si>
    <t>BAL265600: PREPAYMENTS - INTEREST PAPER &amp; DEBT</t>
  </si>
  <si>
    <t>BAL266700: ADV FOR GAS EXPLOR, DEV, &amp; PROD - GAS RESERVES</t>
  </si>
  <si>
    <t>TOTAL PREPAYMENTS</t>
  </si>
  <si>
    <t>INTEREST &amp; DIV RECEIVABLE</t>
  </si>
  <si>
    <t>BAL271000: INTEREST AND DIVIDENDS RECEIVABLE</t>
  </si>
  <si>
    <t>TOTAL INTEREST &amp; DIV RECEIVABLE</t>
  </si>
  <si>
    <t>BAL272000: RENTS RECEIVABLE</t>
  </si>
  <si>
    <t>TOTAL RENTS RECEIVABLE</t>
  </si>
  <si>
    <t>ACCRUED REVENUES</t>
  </si>
  <si>
    <t>BAL273200: ACCRUED UTILITY REVENUES - FPSC</t>
  </si>
  <si>
    <t>BAL273220: ACCRUED UTILITY REVENUES - FERC</t>
  </si>
  <si>
    <t>TOTAL ACCRUED REVENUES</t>
  </si>
  <si>
    <t>MISC CUR &amp; ACCR ASSETS</t>
  </si>
  <si>
    <t>BAL274100: MISC CUR &amp; ACC ASSTS - JOB ACCT OTHER</t>
  </si>
  <si>
    <t>BAL275000: MISC CUR &amp; ACC ASSTS - DERIVATIVE ASSETS</t>
  </si>
  <si>
    <t>TOTAL MISC CUR &amp; ACCR ASSETS</t>
  </si>
  <si>
    <t>FAS109 REGULATORY ASSET</t>
  </si>
  <si>
    <t>BAL382310: OTHER REG ASSETS - FAS109 - DEFERRED TAXES</t>
  </si>
  <si>
    <t>OTHER REG ASSETS</t>
  </si>
  <si>
    <t>BAL382301: OTHER REG ASSETS - OTHER</t>
  </si>
  <si>
    <t>BAL382304: OTHER REG ASSETS - CEDAR BAY - BASE</t>
  </si>
  <si>
    <t>BAL382305: OTHER REG ASSETS - TAX GROSS-UP - CEDAR BAY BASE</t>
  </si>
  <si>
    <t>BAL382314: OTHER REG ASSETS - INT EXP - FIN 48</t>
  </si>
  <si>
    <t>BAL382315: OTHER REG ASSETS - NUCLEAR COST RECOVERY</t>
  </si>
  <si>
    <t>BAL382321: OTHER REG ASSETS - DERIVATIVES</t>
  </si>
  <si>
    <t>BAL382326: OTHER REG ASSETS - DEPREC SURPLUS FLOWBACK - FERC RECLASS</t>
  </si>
  <si>
    <t>BAL382330: OTHER REG ASSETS - DISMANTLEMENT SURPLUS - FERC RECLASS</t>
  </si>
  <si>
    <t>BAL382337: OTHER REG ASSETS - ASSET OPTIMIZATION</t>
  </si>
  <si>
    <t>BAL382351: OTHER REG ASSETS - STORM SECURITIZATION - BONDS</t>
  </si>
  <si>
    <t>BAL382352: OTHER REG ASSETS - STORM SECURITIZATION - DEF TAX</t>
  </si>
  <si>
    <t>BAL382353: OTHER REG ASSETS - CEDAR BAY - TAX GROSS UP</t>
  </si>
  <si>
    <t>BAL382355: OTHER REG ASSETS - STORM SECUR- OVER/UNDER -TAX</t>
  </si>
  <si>
    <t>BAL382356: OTHER REG ASSETS - STORM SECUR- OVER/UNDER -BONDS</t>
  </si>
  <si>
    <t>BAL382360: OTHER REG ASSETS - UNDERRECOVERED CONSERVATION COSTS</t>
  </si>
  <si>
    <t>BAL382361: OTHER REG ASSETS - UNDERRECOVERED FUEL COSTS - FPSC</t>
  </si>
  <si>
    <t>BAL382362: OTHER REG ASSETS - UNDERRECOVERED CAP COSTS</t>
  </si>
  <si>
    <t>BAL382364: OTHER REG ASSETS - UNDERRECOVERED ECRC COSTS</t>
  </si>
  <si>
    <t>BAL382370: OTHER REG ASSETS - UNDERRECOVERED FUEL COST - FERC</t>
  </si>
  <si>
    <t>BAL382373: OTHER REG ASSETS - CONVERTIBLE ITC DEPR LOSS</t>
  </si>
  <si>
    <t>BAL382382: OTHER REG ASSETS - CEDAR BAY PPA LOSS - CAPACITY</t>
  </si>
  <si>
    <t>BAL381000: UNAMORTIZED DEBT EXPENSE</t>
  </si>
  <si>
    <t>BAL381151: UNAMORTIZED DEBT EXPENSE - STORM SECURITIZATION</t>
  </si>
  <si>
    <t>OTHER DEFERRED DEBITS</t>
  </si>
  <si>
    <t>STUDIES &amp; ANALYSIS</t>
  </si>
  <si>
    <t>BAL383000: PRELIM SURVEY &amp; INVESTIGATION CHARGES &amp; RIGHT OF WAY</t>
  </si>
  <si>
    <t>TOTAL STUDIES &amp; ANALYSIS</t>
  </si>
  <si>
    <t>BAL384000: CLEARING ACCOUNTS - OTHER</t>
  </si>
  <si>
    <t>TOTAL CLEARING ACCOUNTS</t>
  </si>
  <si>
    <t>MISC DEFERRED DEBITS</t>
  </si>
  <si>
    <t>BAL386100: MISC DEFD DEB - OTHER</t>
  </si>
  <si>
    <t>BAL386102: MISC DEFD DEB - FIN 48 - INTEREST REC</t>
  </si>
  <si>
    <t>BAL386150: MISC DEF DEBITS - GPIF</t>
  </si>
  <si>
    <t>BAL386180: MISC DEFD DEB - STORM MAINTENANCE</t>
  </si>
  <si>
    <t>BAL386181: MISC DEFD DEB - STORM MAINT - OFFSET</t>
  </si>
  <si>
    <t>BAL386190: MISC DEFD DEB - DEFERRED PENSION DEBIT</t>
  </si>
  <si>
    <t>BAL386415: MISC DEFD DEB - SJRPP</t>
  </si>
  <si>
    <t>TOTAL MISC DEFERRED DEBITS</t>
  </si>
  <si>
    <t>DEF LOSS DISPOS UTIL PLT</t>
  </si>
  <si>
    <t>BAL387000: DEFERRED LOSSES FROM DISPOSITION OF UTILITY PLT</t>
  </si>
  <si>
    <t>TOTAL DEF LOSS DISPOS UTIL PLT</t>
  </si>
  <si>
    <t>LOSS ON REACQUIRED DEBT</t>
  </si>
  <si>
    <t>BAL389000: UNAMORTIZED LOSS ON REACQUIRED DEBT</t>
  </si>
  <si>
    <t>ACCUM DEF INC TAX DB</t>
  </si>
  <si>
    <t>BAL390000: ACCUMULATED DEFERRED INCOME TAXES</t>
  </si>
  <si>
    <t>TOTAL LIABILITIES</t>
  </si>
  <si>
    <t>TOTAL PROPRIETARY CAPITAL</t>
  </si>
  <si>
    <t>BAL401000: COMMON STOCK ISSUED</t>
  </si>
  <si>
    <t>TOTAL COMMON STOCK ISSUED</t>
  </si>
  <si>
    <t>BAL411000: MISCELLANEOUS PAID-IN CAPITAL</t>
  </si>
  <si>
    <t>TOTAL MISCELLANEOUS PAID IN CAPITAL</t>
  </si>
  <si>
    <t>BAL414200: CAPITAL STOCK EXPENSE - COMMON</t>
  </si>
  <si>
    <t>TOTAL CAPITAL STOCK EXPENSE</t>
  </si>
  <si>
    <t>UNAPPROP RETAINED EARNINGS</t>
  </si>
  <si>
    <t>BAL416000: UNAPPROPRIATED RETAINED EARNINGS</t>
  </si>
  <si>
    <t>TOTAL UNAPPROP RETAINED EARNINGS</t>
  </si>
  <si>
    <t>BAL521000: BONDS</t>
  </si>
  <si>
    <t>BAL521151: BONDS - STORM SECURITIZATION</t>
  </si>
  <si>
    <t>BAL524000: OTHER LONG-TERM DEBT</t>
  </si>
  <si>
    <t>BAL526000: UNAMORTIZED DISCOUNT ON LONG-TERM DEBT</t>
  </si>
  <si>
    <t>BAL526151: UNAMORTIZED DISC LONG-TERM DEBT - STORM SECURITIZATION</t>
  </si>
  <si>
    <t>NON CURRENT CAPITAL LEASES</t>
  </si>
  <si>
    <t>BAL627000: OBLIGATIONS UNDER CAPITAL LEASES - NONCURRENT (NUC)</t>
  </si>
  <si>
    <t>NON CURRENT LIABILITIES</t>
  </si>
  <si>
    <t>ACCUM PROVISION LIABILITY</t>
  </si>
  <si>
    <t>BAL628100: ACCUM PROVISION FOR PROPERTY INSURANCE</t>
  </si>
  <si>
    <t>BAL628106: ACCUM PROVISION FOR PROPERTY INS - STORM - FERC</t>
  </si>
  <si>
    <t>BAL628200: ACCUM PROV INJURIES &amp; DAMAGES - WORKERS COMPENSATION</t>
  </si>
  <si>
    <t>BAL628370: ACCUM PROV PEN/BENFS-POST RETIREMENT BENEFITS</t>
  </si>
  <si>
    <t>BAL628410: ACC MISC OPER PROV - MISCELLANEOUS OPER RESERVES</t>
  </si>
  <si>
    <t>BAL628411: ACC MISC OPER PROV - NUCLEAR MAINTENANCE RSV</t>
  </si>
  <si>
    <t>BAL628430: ACC MISC OPER PROV - DEFERRED COMPENSATION</t>
  </si>
  <si>
    <t>BAL730000: OTHER NON CURRENT LIABILITY - ARO LIABILITY</t>
  </si>
  <si>
    <t>BAL730200: OTHER NON CURRENT LIABILITY - OTHER</t>
  </si>
  <si>
    <t>BAL730700: BAL730700: ARO LIABILITY - GAS RESERVES</t>
  </si>
  <si>
    <t>TOTAL ACCUM PROVISION LIABILITY</t>
  </si>
  <si>
    <t>ACCUM PROV RATE REFUNDS</t>
  </si>
  <si>
    <t>BAL629100: ACCUM PROV FOR RATE REFUNDS - FPSC</t>
  </si>
  <si>
    <t>TOTAL ACCUM PROV RATE REFUNDS</t>
  </si>
  <si>
    <t>CURRENT LIABILITIES</t>
  </si>
  <si>
    <t>BAL731000: NOTES PAYABLE</t>
  </si>
  <si>
    <t>TOTAL NOTES PAYABLE</t>
  </si>
  <si>
    <t>BAL732100: ACCTS PAY - GENERAL</t>
  </si>
  <si>
    <t>BAL732800: ACCTS PAY - GAS RESERVES</t>
  </si>
  <si>
    <t>TOTAL ACCOUNTS PAYABLE</t>
  </si>
  <si>
    <t>ACCTS PAYABLE ASSOC COMPANIES</t>
  </si>
  <si>
    <t>BAL734100: ACCTS PAYABLE - ASSOCIATED COMPANIES</t>
  </si>
  <si>
    <t>BAL735600: CUSTOMER DEPOSITS - NON-ELECTRIC</t>
  </si>
  <si>
    <t>BAL735998: CUSTOMER DEPOSITS - MARGIN CALL COLLATERAL</t>
  </si>
  <si>
    <t>TOTAL ACCTS PAYABLE ASSOC COMPANIES</t>
  </si>
  <si>
    <t>BAL735100: CUSTOMER DEPOSITS - ACTIVE</t>
  </si>
  <si>
    <t>TOTAL CUSTOMER DEPOSITS</t>
  </si>
  <si>
    <t>BAL736100: TAXES ACCRUED - FEDERAL INCOME TAXES</t>
  </si>
  <si>
    <t>BAL736110: TAXES ACCRUED - STATE INCOME TAXES</t>
  </si>
  <si>
    <t>BAL736205: TAXES ACCRUED - CITY &amp; COUNTY REAL &amp; PERSONAL PROPERTY</t>
  </si>
  <si>
    <t>BAL736210: TAXES ACCRUED - REVENUE TAXES</t>
  </si>
  <si>
    <t>BAL736245: TAXES ACCRUED - OTHER</t>
  </si>
  <si>
    <t>BAL736900: Taxes Accr-Federal Inc Tax-Gas Reserves</t>
  </si>
  <si>
    <t>TOTAL TAXES ACCRUED</t>
  </si>
  <si>
    <t>BAL737000: INTEREST ACCRUED ON LONG - TERM DEBT</t>
  </si>
  <si>
    <t>BAL737151: INTEREST ACCRUED ON LTD - STORM SECURITIZITION</t>
  </si>
  <si>
    <t>BAL737200: INTEREST ACCRUED ON CUSTOMER DEPOSITS</t>
  </si>
  <si>
    <t>BAL737470: INTEREST ACCRUED ON WHOLESALE REFUND</t>
  </si>
  <si>
    <t>TOTAL INTEREST ACCRUED</t>
  </si>
  <si>
    <t>BAL741100: TAX COLLECTIONS PAYABLE</t>
  </si>
  <si>
    <t>TOTAL TAX COLLECTIONS PAYABLE</t>
  </si>
  <si>
    <t>MISC CURR &amp; ACC LIABILITIES</t>
  </si>
  <si>
    <t>BAL742100: MISC CURR &amp; ACC LIAB - OTHER</t>
  </si>
  <si>
    <t>BAL742101: MISC CURR &amp; ACC LIAB - STORM LIABILITIES</t>
  </si>
  <si>
    <t>BAL742121: MISC CURR &amp; ACC LIAB - MISCELLANEOUS - FERC</t>
  </si>
  <si>
    <t>BAL742600: MISC CURR &amp; ACC LIAB - JOBBING ACCOUNTS ADVANCED</t>
  </si>
  <si>
    <t>BAL742800: MISC CURR &amp; ACC LIAB - POLE ATTACHMENT RENTALS</t>
  </si>
  <si>
    <t>BAL742801: MISC CURR &amp; ACC LIAB - POLE ATTCH RENT - PHONE</t>
  </si>
  <si>
    <t>BAL742900: MISC CURR &amp; ACC LIAB - GAS RESERVES</t>
  </si>
  <si>
    <t>BAL744000: MISC CURRENT LIAB - DERIVATIVES LIABILITY</t>
  </si>
  <si>
    <t>TOTAL MISC CURR &amp; ACC LIABILITIES</t>
  </si>
  <si>
    <t>CURRENT OBLIG CAPITAL LEASES</t>
  </si>
  <si>
    <t>BAL743000: CURRENT OBLIGATIONS UNDER CAPITAL LEASES</t>
  </si>
  <si>
    <t>TOTAL CURRENT OBLIG CAPITAL LEASES</t>
  </si>
  <si>
    <t>TOTAL DEFERRED CREDITS</t>
  </si>
  <si>
    <t>CUSTOMER ADVANCES CONSTRUCTION</t>
  </si>
  <si>
    <t>BAL852000: CUSTOMER ADVANCES FOR CONSTRUCTION</t>
  </si>
  <si>
    <t>TOTAL CUSTOMER ADVANCES CONSTRUCTION</t>
  </si>
  <si>
    <t>BAL853113: OTHER DEFD CREDITS - INCOME TAX PAYABLE - FIN48</t>
  </si>
  <si>
    <t>BAL853182: OTHER DEFD CREDITS - STORM LIABILITIES</t>
  </si>
  <si>
    <t>BAL853200: OTHER DEFD CREDITS - OTHER</t>
  </si>
  <si>
    <t>BAL853250: OTHER DEFD CREDITS - DEFERRED SJRPP INTEREST</t>
  </si>
  <si>
    <t>TOTAL OTHER DEFERRED CREDITS</t>
  </si>
  <si>
    <t>FAS109 REGULATORY LIABILITY</t>
  </si>
  <si>
    <t>BAL854310: OTHER REG LIAB - FAS109 - DEFERRED TAXES</t>
  </si>
  <si>
    <t>TOTAL FAS109 REGULATORY LIABILITY</t>
  </si>
  <si>
    <t>OTHER REGULATORY LIABILITY</t>
  </si>
  <si>
    <t>BAL854143: OTHER REG LIAB - ARO LIABILITY</t>
  </si>
  <si>
    <t>BAL854303: OTHER REG LIAB - OTHER</t>
  </si>
  <si>
    <t>BAL854304: OTHER REG LIAB - TAX AUDIT REFUND INTEREST</t>
  </si>
  <si>
    <t>BAL854306: OTHER REG LIAB - DEFRD GAIN LAND SALES - PIS</t>
  </si>
  <si>
    <t>BAL854311: OTHER REG LIAB - DF GAIN AVIAT TRF-FPL GROUP</t>
  </si>
  <si>
    <t>BAL854314: OTHER REG LIAB - INTEREST INCOME - FIN 48</t>
  </si>
  <si>
    <t>BAL854321: OTHER REG LIAB - DERIVATIVES</t>
  </si>
  <si>
    <t>BAL854325: OTHER REG LIAB - NUCLEAR COST RECOVERY</t>
  </si>
  <si>
    <t>BAL854333: OTHER REG LIAB - NCRC AVOIDED AFUDC</t>
  </si>
  <si>
    <t>BAL854401: OTHER REG LIAB - NUCLEAR AMORT</t>
  </si>
  <si>
    <t>BAL854404: OTHER REG LIAB - CONVERTIBLE ITC GROSS-UP</t>
  </si>
  <si>
    <t>BAL854600: OTHER REG LIAB - OVERRECOVERED ECCR REVENUES</t>
  </si>
  <si>
    <t>BAL854620: OTHER REG LIAB - OVERRECOVERED CAPACITY REVENUES</t>
  </si>
  <si>
    <t>BAL854640: OTHER REG LIAB - OVERRECOVERED ENVIRONMENTL REVNUS</t>
  </si>
  <si>
    <t>BAL854700: OTHER REG LIAB - OVERRECOVERED FUEL REVNUS FERC</t>
  </si>
  <si>
    <t>BAL854900: OTHER REG LIAB - GAINS ON SALE EMISSION ALLOW</t>
  </si>
  <si>
    <t>BAL854903: OTHER REG LIAB - DEFERRED TAX CAPACITY - CEDAR BAY</t>
  </si>
  <si>
    <t>TOTAL OTHER REGULATORY LIABILITY</t>
  </si>
  <si>
    <t>INVESTMENT TAX CREDITS</t>
  </si>
  <si>
    <t>BAL855000: ACCUMULATED DEFERRED INVESTMENT TAX CREDITS</t>
  </si>
  <si>
    <t>TOTAL INVESTMENT TAX CREDITS</t>
  </si>
  <si>
    <t>DEFERRED GAINS PROPERTY</t>
  </si>
  <si>
    <t>BAL856100: DEFERRED GAINS FUTURE USE</t>
  </si>
  <si>
    <t>TOTAL DEFERRED GAINS PROPERTY</t>
  </si>
  <si>
    <t>GAIN REACQUIRED DEBT</t>
  </si>
  <si>
    <t>BAL857000: UNAMORTIZED GAIN ON REACQUIRED DEBT</t>
  </si>
  <si>
    <t>TOTAL GAIN REACQUIRED DEBT</t>
  </si>
  <si>
    <t>ACCUM DEFERRED INCOME TAX</t>
  </si>
  <si>
    <t>BAL882000: ACCUM DEFERRED INCOME TAXES - OTHER PROPERTY</t>
  </si>
  <si>
    <t>BAL883000: ACCUM DEFERRED INCOME TAXES - OTHER</t>
  </si>
  <si>
    <t>TOTAL ACCUM DEFERRED INCOME TAX</t>
  </si>
  <si>
    <t>RADS - JUR_DATA w/ Attributes</t>
  </si>
  <si>
    <t>RA - Period Type is limited to this element: 1: Annual</t>
  </si>
  <si>
    <t>RA - INC/BAL is limited to this element: BAL: Balance Sheet</t>
  </si>
  <si>
    <t>RAS: Detailed COS ID Juris Balance Sheet</t>
  </si>
  <si>
    <t>Dec - 2014</t>
  </si>
  <si>
    <t>Company per Book</t>
  </si>
  <si>
    <t>BAL001050: PLT IN SERV - INTAN - FT LAUD GAS</t>
  </si>
  <si>
    <t>BAL001380: PLT IN SERV - OTH PROD MARTIN PIPELINE</t>
  </si>
  <si>
    <t>BAL001440: PLT IN SERV - TRANS ECCR</t>
  </si>
  <si>
    <t>BAL001561: PLT IN SERV - DISTRIBUTION ACCT 361 ECCR</t>
  </si>
  <si>
    <t>BAL001564: PLT IN SERV - DISTRIBUTION ACCT 364 ECCR</t>
  </si>
  <si>
    <t>BAL001565: PLT IN SERV - DISTRIBUTION ACCT 365 ECCR</t>
  </si>
  <si>
    <t>BAL001568: PLT IN SERV - DISTRIBUTION ACCT 368 ECCR</t>
  </si>
  <si>
    <t>BAL001569: PLT IN SERV - DISTRIBUTION ACCT 369 ECCR</t>
  </si>
  <si>
    <t>BAL001570: PLT IN SERV - DISTRIBUTION ACCT 37O ECCR</t>
  </si>
  <si>
    <t>BAL001573: PLT IN SERV - DISTRIBUTION ACCT 373 ECCR</t>
  </si>
  <si>
    <t>BAL005100: PLT FUTURE USE - STEAM</t>
  </si>
  <si>
    <t>BAL005200: PLT FUTURE USE - NUCLEAR</t>
  </si>
  <si>
    <t>BAL008050: ACC AMORT - FT LAUD GAS</t>
  </si>
  <si>
    <t>BAL008090: ACC PROV DEPR &amp; AMORT - UNASSIGNED BOTTOM LINE</t>
  </si>
  <si>
    <t>BAL008380: ACC PROV DEPR &amp; AMORT - OTH PROD MARTIN PIPELINE</t>
  </si>
  <si>
    <t>BAL008440: ACC PROV DEPR &amp; AMORT - TRANS ECCR</t>
  </si>
  <si>
    <t>BAL008561: ACC PROV DEPR &amp; AMORT - DISTRIBUTION A/C 361 ECCR</t>
  </si>
  <si>
    <t>BAL008564: ACC PROV DEPR &amp; AMORT - DISTRIBUTION A/C 364 ECCR</t>
  </si>
  <si>
    <t>BAL008565: ACC PROV DEPR &amp; AMORT - DISTRIBUTION A/C 365 ECCR</t>
  </si>
  <si>
    <t>BAL008568: ACC PROV DEPR &amp; AMORT - DISTRIBUTION A/C 368 ECCR</t>
  </si>
  <si>
    <t>BAL008569: ACC PROV DEPR &amp; AMORT - DISTRIBUTION A/C 369 ECCR</t>
  </si>
  <si>
    <t>BAL008570: ACC PROV DEPR &amp; AMORT - DISTRIBUTION A/C 370 ECCR</t>
  </si>
  <si>
    <t>BAL008573: ACC PROV DEPR &amp; AMORT - DISTRIBUTION A/C 373 ECCR</t>
  </si>
  <si>
    <t>BAL020600: NUCLEAR FUEL UNDER CAPITAL LEASES</t>
  </si>
  <si>
    <t>BAL124000: OTHER INVESTMENTS</t>
  </si>
  <si>
    <t>BAL231110: CASH - OTHER CAPITAL SUB ACCT</t>
  </si>
  <si>
    <t>BAL231151: CASH - FREC CAPITAL SUB ACCT</t>
  </si>
  <si>
    <t>BAL232000: INTEREST/DIVIDENDS SPECIAL DEPOSITS</t>
  </si>
  <si>
    <t>BAL241000: NOTES RECEIVABLE</t>
  </si>
  <si>
    <t>BAL243200: OTH ACCTS REC - EMPLOYEE EDUCATION ADVANCES</t>
  </si>
  <si>
    <t>BAL243210: OTH ACCTS REC - EMPLOYEE LOAN</t>
  </si>
  <si>
    <t>NOTES RECEIV ASSOC COMPANIES</t>
  </si>
  <si>
    <t>BAL245000: NOTES RECEIV FROM ASSOCIATED COMPANIES</t>
  </si>
  <si>
    <t>BAL255000: MERCHANDISE ENERGY STORE</t>
  </si>
  <si>
    <t>BAL255160: MERCHANDISE EMPLOYEE PROGRAM</t>
  </si>
  <si>
    <t>BAL273151: ACCRUED REVENUES - STORM SECURITIZATION</t>
  </si>
  <si>
    <t>BAL258000: ALLOWANCE INVENTORY</t>
  </si>
  <si>
    <t>BAL274400: MISC CUR &amp; ACC ASSTS - WEST COUNTY WATER RECLAMATION PROJECT</t>
  </si>
  <si>
    <t>EXTRAORDINARY ITEMS</t>
  </si>
  <si>
    <t>BAL382100: EXTRAORDINARY PROPERTY LOSSES</t>
  </si>
  <si>
    <t>BAL382144: EXTRAORDINARY PROP LOSS - STORM DEFICIENCY</t>
  </si>
  <si>
    <t>BAL382151: EXTRAORDINARY PROP LOSS - STORM DEFICIENCY INT INCOME</t>
  </si>
  <si>
    <t>BAL382200: UNRECOVERED PLANT &amp; REGULATORY COSTS</t>
  </si>
  <si>
    <t>BAL382302: OTHER REG ASSETS - NUCL ASS URANIUM ENRICH D&amp;D</t>
  </si>
  <si>
    <t>BAL382303: OTHER REG ASSETS - UNDERRECOVERED FRANCHISE FEE</t>
  </si>
  <si>
    <t>BAL382340: OTHER REG ASSETS - GLADES POWER PARK</t>
  </si>
  <si>
    <t>BAL382341: OTHER REG ASSETS - ARO ASSETS</t>
  </si>
  <si>
    <t>BAL382381: OTHER REG ASSETS - SPECIAL DEFERRED FUEL</t>
  </si>
  <si>
    <t>BAL382382: OTHER REG ASSETS - OKEELANTA SETTLEMENT - CAPACITY</t>
  </si>
  <si>
    <t>BAL382383: OTHER REG ASSETS - DBT DEFERRED SECURITY</t>
  </si>
  <si>
    <t>BAL382384: OTHER REG ASSETS - CEDAR BAY - FUEL</t>
  </si>
  <si>
    <t>BAL382390: OTHER REG ASSETS - WEST COUNTY WATER RECLAMATION PROJECT</t>
  </si>
  <si>
    <t>BAL385000: TEMPORARY FACILITIES</t>
  </si>
  <si>
    <t>BAL386130: MISC DEFD DEB - GROSS RECEIPTS TAX</t>
  </si>
  <si>
    <t>RESEARCH DEVELOP EXPEND</t>
  </si>
  <si>
    <t>BAL388000: RESEARCH, DEVELOPMENT &amp; DEMONSTRATION EXPENDITURES</t>
  </si>
  <si>
    <t>BAL628101: ACCUM PROVISION FOR PROPERTY INS - OFFSET</t>
  </si>
  <si>
    <t>BAL628105: ACCUM PROVISION FOR PROPERTY INS - STORM RECOVERY</t>
  </si>
  <si>
    <t>BAL628420: ACC MISC OPER PROV - NUCL ASS URANIUM ENRICH D&amp;D</t>
  </si>
  <si>
    <t>BAL732138: ACCTS PAY - LEHMAN HEDGE</t>
  </si>
  <si>
    <t>BAL732320: ACCTS PAY - FUNDS FOR NUCLEAR DECOMMISSIONING</t>
  </si>
  <si>
    <t>NOTES PAYABLE ASSOC COMP</t>
  </si>
  <si>
    <t>BAL733100: NOTES PAYABLE - ASSOCIATED COMPANIES</t>
  </si>
  <si>
    <t>BAL735999: CUSTOMER DEPOSITS - MARGIN CALL COLL - FIN39 OFFSET</t>
  </si>
  <si>
    <t>BAL736280: TAXES ACCRUED - SUPERFUND ENVIRONMENTAL TAX</t>
  </si>
  <si>
    <t>BAL737211: INTEREST ACCRUED ON OTHER</t>
  </si>
  <si>
    <t>BAL737471: INTEREST ACCRUED ON RETAIL REFUND</t>
  </si>
  <si>
    <t>BAL738100: COMMON AND PREFERRED DIVIDENDS DECLARED</t>
  </si>
  <si>
    <t>MATURED LONG TERM DEBT</t>
  </si>
  <si>
    <t>BAL739000: MATURED LONG-TERM DEBT</t>
  </si>
  <si>
    <t>BAL740000: MATURED INTEREST</t>
  </si>
  <si>
    <t>BAL742151: MISC CURR &amp; ACC LIAB - STORM SECURITIZATION</t>
  </si>
  <si>
    <t>BAL742210: OTHER DEFD CREDITS - PREFERRED STOCK DIVIDENDS ACCR</t>
  </si>
  <si>
    <t>BAL742720: MISC CURR &amp; ACC LIAB - NUCL ASS D&amp;D - CURRENT</t>
  </si>
  <si>
    <t>BAL742910: MISC CURR &amp; ACC LIAB - RETAIL REFUND</t>
  </si>
  <si>
    <t>BAL853410: OTHER DEFD CREDITS - GAS TURBINE VARIABLE MAINT</t>
  </si>
  <si>
    <t>BAL853725: OTHER DEFD CREDITS - WEST COUNTY RECLAIMED WATER</t>
  </si>
  <si>
    <t>BAL854302: OTHER REG LIAB - RETAIL REFUNDS</t>
  </si>
  <si>
    <t>BAL854305: OTHER REG LIAB - DEFERRED PENSION CREDIT</t>
  </si>
  <si>
    <t>BAL854402: OTHER REG LIAB - UNALLOC PROD RESERVE</t>
  </si>
  <si>
    <t>BAL854610: OTHER REG LIAB - OVERRECOVERED FUEL REVNUS FPSC</t>
  </si>
  <si>
    <t>OPC 010597</t>
  </si>
  <si>
    <t>FPL RC-16</t>
  </si>
  <si>
    <t>OPC 010598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</si>
</sst>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00_);[Red]\(#,##0.0000000\)"/>
    <numFmt numFmtId="165" formatCode="#,##0.0000000_);\(#,##0.0000000\)"/>
    <numFmt numFmtId="166" formatCode="#,##0_);[Red]\(#,##0\);&quot; &quot;"/>
  </numFmts>
  <fonts count="6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39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 indent="2"/>
    </xf>
    <xf numFmtId="40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 indent="4"/>
    </xf>
    <xf numFmtId="40" fontId="1" fillId="0" borderId="1" xfId="0" applyNumberFormat="1" applyFont="1" applyBorder="1" applyAlignment="1">
      <alignment horizontal="right"/>
    </xf>
    <xf numFmtId="40" fontId="0" fillId="0" borderId="0" xfId="0" applyNumberForma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1" fillId="0" borderId="0" xfId="0" applyFont="1" applyAlignment="1">
      <alignment horizontal="left" indent="3"/>
    </xf>
    <xf numFmtId="0" fontId="0" fillId="0" borderId="0" xfId="0" applyFont="1"/>
    <xf numFmtId="40" fontId="0" fillId="0" borderId="0" xfId="0" applyNumberFormat="1" applyFont="1"/>
    <xf numFmtId="164" fontId="0" fillId="0" borderId="0" xfId="0" applyNumberFormat="1"/>
    <xf numFmtId="165" fontId="1" fillId="0" borderId="0" xfId="0" applyNumberFormat="1" applyFont="1" applyAlignment="1">
      <alignment horizontal="right"/>
    </xf>
    <xf numFmtId="0" fontId="3" fillId="0" borderId="0" xfId="0" applyFont="1" applyAlignment="1">
      <alignment horizontal="left" indent="3"/>
    </xf>
    <xf numFmtId="40" fontId="3" fillId="0" borderId="4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0" fillId="0" borderId="5" xfId="0" applyBorder="1"/>
    <xf numFmtId="0" fontId="4" fillId="0" borderId="0" xfId="0" applyFont="1"/>
    <xf numFmtId="166" fontId="1" fillId="0" borderId="0" xfId="0" applyNumberFormat="1" applyFont="1" applyAlignment="1">
      <alignment horizontal="right"/>
    </xf>
    <xf numFmtId="166" fontId="1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/>
    </xf>
    <xf numFmtId="166" fontId="1" fillId="0" borderId="3" xfId="0" applyNumberFormat="1" applyFont="1" applyBorder="1" applyAlignment="1">
      <alignment horizontal="right"/>
    </xf>
    <xf numFmtId="166" fontId="0" fillId="0" borderId="0" xfId="0" applyNumberFormat="1"/>
    <xf numFmtId="0" fontId="1" fillId="0" borderId="0" xfId="0" applyFont="1" applyFill="1" applyAlignment="1">
      <alignment horizontal="left" indent="4"/>
    </xf>
    <xf numFmtId="40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left" indent="3"/>
    </xf>
    <xf numFmtId="40" fontId="1" fillId="0" borderId="1" xfId="0" applyNumberFormat="1" applyFont="1" applyFill="1" applyBorder="1" applyAlignment="1">
      <alignment horizontal="right"/>
    </xf>
    <xf numFmtId="0" fontId="0" fillId="0" borderId="0" xfId="0" applyFont="1" applyFill="1"/>
    <xf numFmtId="40" fontId="0" fillId="0" borderId="0" xfId="0" applyNumberFormat="1" applyFont="1" applyFill="1"/>
    <xf numFmtId="0" fontId="2" fillId="0" borderId="0" xfId="0" applyFont="1" applyFill="1" applyAlignment="1">
      <alignment horizontal="left" indent="3"/>
    </xf>
    <xf numFmtId="0" fontId="2" fillId="0" borderId="0" xfId="0" applyFont="1" applyFill="1" applyAlignment="1">
      <alignment horizontal="left" indent="2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2"/>
  <sheetViews>
    <sheetView showGridLines="0" tabSelected="1" zoomScaleNormal="100" workbookViewId="0">
      <pane xSplit="1" ySplit="5" topLeftCell="B6" activePane="bottomRight" state="frozen"/>
      <selection activeCell="A4" sqref="A4"/>
      <selection pane="topRight" activeCell="A4" sqref="A4"/>
      <selection pane="bottomLeft" activeCell="A4" sqref="A4"/>
      <selection pane="bottomRight" activeCell="A4" sqref="A4:A5"/>
    </sheetView>
  </sheetViews>
  <sheetFormatPr defaultRowHeight="14.4" x14ac:dyDescent="0.3"/>
  <cols>
    <col min="1" max="1" width="91" style="13" bestFit="1" customWidth="1"/>
    <col min="2" max="3" width="21.6640625" style="13" customWidth="1"/>
    <col min="4" max="4" width="21.44140625" bestFit="1" customWidth="1"/>
  </cols>
  <sheetData>
    <row r="1" spans="1:3" x14ac:dyDescent="0.3">
      <c r="A1" s="38" t="s">
        <v>509</v>
      </c>
    </row>
    <row r="2" spans="1:3" x14ac:dyDescent="0.3">
      <c r="A2" s="38" t="s">
        <v>510</v>
      </c>
    </row>
    <row r="3" spans="1:3" ht="15" thickBot="1" x14ac:dyDescent="0.35"/>
    <row r="4" spans="1:3" ht="15" thickBot="1" x14ac:dyDescent="0.35">
      <c r="A4" s="37" t="s">
        <v>27</v>
      </c>
      <c r="B4" s="36"/>
      <c r="C4"/>
    </row>
    <row r="5" spans="1:3" ht="15" thickBot="1" x14ac:dyDescent="0.35">
      <c r="A5" s="37"/>
      <c r="B5" s="1" t="s">
        <v>26</v>
      </c>
      <c r="C5"/>
    </row>
    <row r="6" spans="1:3" x14ac:dyDescent="0.3">
      <c r="A6" s="9" t="s">
        <v>28</v>
      </c>
      <c r="B6" s="3"/>
      <c r="C6"/>
    </row>
    <row r="7" spans="1:3" x14ac:dyDescent="0.3">
      <c r="A7" s="2" t="s">
        <v>29</v>
      </c>
      <c r="B7" s="3"/>
      <c r="C7"/>
    </row>
    <row r="8" spans="1:3" x14ac:dyDescent="0.3">
      <c r="A8" s="10" t="s">
        <v>30</v>
      </c>
      <c r="B8" s="3"/>
      <c r="C8"/>
    </row>
    <row r="9" spans="1:3" x14ac:dyDescent="0.3">
      <c r="A9" s="11" t="s">
        <v>31</v>
      </c>
      <c r="B9" s="3"/>
      <c r="C9"/>
    </row>
    <row r="10" spans="1:3" x14ac:dyDescent="0.3">
      <c r="A10" s="28" t="s">
        <v>32</v>
      </c>
      <c r="B10" s="29">
        <v>737037539.36307704</v>
      </c>
      <c r="C10"/>
    </row>
    <row r="11" spans="1:3" x14ac:dyDescent="0.3">
      <c r="A11" s="28" t="s">
        <v>33</v>
      </c>
      <c r="B11" s="29">
        <v>11934908.05076923</v>
      </c>
      <c r="C11"/>
    </row>
    <row r="12" spans="1:3" x14ac:dyDescent="0.3">
      <c r="A12" s="28" t="s">
        <v>34</v>
      </c>
      <c r="B12" s="29">
        <v>38586.925384615388</v>
      </c>
      <c r="C12"/>
    </row>
    <row r="13" spans="1:3" x14ac:dyDescent="0.3">
      <c r="A13" s="28" t="s">
        <v>35</v>
      </c>
      <c r="B13" s="29">
        <v>6384100.3469230765</v>
      </c>
      <c r="C13"/>
    </row>
    <row r="14" spans="1:3" x14ac:dyDescent="0.3">
      <c r="A14" s="28" t="s">
        <v>36</v>
      </c>
      <c r="B14" s="29">
        <v>26140825.180000003</v>
      </c>
      <c r="C14"/>
    </row>
    <row r="15" spans="1:3" ht="15" thickBot="1" x14ac:dyDescent="0.35">
      <c r="A15" s="28" t="s">
        <v>37</v>
      </c>
      <c r="B15" s="29">
        <v>52638383.659230776</v>
      </c>
      <c r="C15"/>
    </row>
    <row r="16" spans="1:3" x14ac:dyDescent="0.3">
      <c r="A16" s="30" t="s">
        <v>31</v>
      </c>
      <c r="B16" s="31">
        <v>834174343.52538478</v>
      </c>
      <c r="C16" s="8">
        <f>+B16</f>
        <v>834174343.52538478</v>
      </c>
    </row>
    <row r="17" spans="1:3" x14ac:dyDescent="0.3">
      <c r="A17" s="32"/>
      <c r="B17" s="33"/>
      <c r="C17"/>
    </row>
    <row r="18" spans="1:3" x14ac:dyDescent="0.3">
      <c r="A18" s="34" t="s">
        <v>38</v>
      </c>
      <c r="B18" s="29"/>
      <c r="C18"/>
    </row>
    <row r="19" spans="1:3" x14ac:dyDescent="0.3">
      <c r="A19" s="28" t="s">
        <v>39</v>
      </c>
      <c r="B19" s="29">
        <v>2373310286.7484617</v>
      </c>
      <c r="C19"/>
    </row>
    <row r="20" spans="1:3" x14ac:dyDescent="0.3">
      <c r="A20" s="28" t="s">
        <v>40</v>
      </c>
      <c r="B20" s="29">
        <v>370941.55999999994</v>
      </c>
      <c r="C20"/>
    </row>
    <row r="21" spans="1:3" x14ac:dyDescent="0.3">
      <c r="A21" s="28" t="s">
        <v>41</v>
      </c>
      <c r="B21" s="29">
        <v>895911890.5961535</v>
      </c>
      <c r="C21"/>
    </row>
    <row r="22" spans="1:3" x14ac:dyDescent="0.3">
      <c r="A22" s="28" t="s">
        <v>42</v>
      </c>
      <c r="B22" s="29">
        <v>26653.016153846151</v>
      </c>
      <c r="C22"/>
    </row>
    <row r="23" spans="1:3" x14ac:dyDescent="0.3">
      <c r="A23" s="28" t="s">
        <v>43</v>
      </c>
      <c r="B23" s="29">
        <v>33215398.352307703</v>
      </c>
      <c r="C23"/>
    </row>
    <row r="24" spans="1:3" ht="15" thickBot="1" x14ac:dyDescent="0.35">
      <c r="A24" s="28" t="s">
        <v>44</v>
      </c>
      <c r="B24" s="29">
        <v>107382869.72000001</v>
      </c>
      <c r="C24" t="s">
        <v>45</v>
      </c>
    </row>
    <row r="25" spans="1:3" x14ac:dyDescent="0.3">
      <c r="A25" s="30" t="s">
        <v>38</v>
      </c>
      <c r="B25" s="31">
        <v>3410218039.9930768</v>
      </c>
      <c r="C25" s="8">
        <f>+B25-B24</f>
        <v>3302835170.273077</v>
      </c>
    </row>
    <row r="26" spans="1:3" x14ac:dyDescent="0.3">
      <c r="A26" s="32"/>
      <c r="B26" s="33"/>
      <c r="C26"/>
    </row>
    <row r="27" spans="1:3" x14ac:dyDescent="0.3">
      <c r="A27" s="34" t="s">
        <v>46</v>
      </c>
      <c r="B27" s="29"/>
      <c r="C27"/>
    </row>
    <row r="28" spans="1:3" x14ac:dyDescent="0.3">
      <c r="A28" s="28" t="s">
        <v>47</v>
      </c>
      <c r="B28" s="29">
        <v>3579794846.781539</v>
      </c>
      <c r="C28"/>
    </row>
    <row r="29" spans="1:3" x14ac:dyDescent="0.3">
      <c r="A29" s="28" t="s">
        <v>48</v>
      </c>
      <c r="B29" s="29">
        <v>1534745823.9830768</v>
      </c>
      <c r="C29"/>
    </row>
    <row r="30" spans="1:3" x14ac:dyDescent="0.3">
      <c r="A30" s="28" t="s">
        <v>49</v>
      </c>
      <c r="B30" s="29">
        <v>531352997.42461526</v>
      </c>
      <c r="C30"/>
    </row>
    <row r="31" spans="1:3" x14ac:dyDescent="0.3">
      <c r="A31" s="28" t="s">
        <v>50</v>
      </c>
      <c r="B31" s="29">
        <v>1865243478.3653843</v>
      </c>
      <c r="C31"/>
    </row>
    <row r="32" spans="1:3" x14ac:dyDescent="0.3">
      <c r="A32" s="28" t="s">
        <v>51</v>
      </c>
      <c r="B32" s="29">
        <v>49338870.561538465</v>
      </c>
      <c r="C32"/>
    </row>
    <row r="33" spans="1:3" x14ac:dyDescent="0.3">
      <c r="A33" s="28" t="s">
        <v>52</v>
      </c>
      <c r="B33" s="29">
        <v>4223972.9669230767</v>
      </c>
      <c r="C33"/>
    </row>
    <row r="34" spans="1:3" ht="15" thickBot="1" x14ac:dyDescent="0.35">
      <c r="A34" s="28" t="s">
        <v>53</v>
      </c>
      <c r="B34" s="29">
        <v>148801095.54461536</v>
      </c>
      <c r="C34"/>
    </row>
    <row r="35" spans="1:3" x14ac:dyDescent="0.3">
      <c r="A35" s="30" t="s">
        <v>46</v>
      </c>
      <c r="B35" s="31">
        <v>7713501085.6276922</v>
      </c>
      <c r="C35" s="8">
        <f>+B35</f>
        <v>7713501085.6276922</v>
      </c>
    </row>
    <row r="36" spans="1:3" x14ac:dyDescent="0.3">
      <c r="A36" s="32"/>
      <c r="B36" s="33"/>
      <c r="C36"/>
    </row>
    <row r="37" spans="1:3" x14ac:dyDescent="0.3">
      <c r="A37" s="34" t="s">
        <v>54</v>
      </c>
      <c r="B37" s="29"/>
      <c r="C37"/>
    </row>
    <row r="38" spans="1:3" x14ac:dyDescent="0.3">
      <c r="A38" s="28" t="s">
        <v>55</v>
      </c>
      <c r="B38" s="29">
        <v>8664102644.0269241</v>
      </c>
      <c r="C38"/>
    </row>
    <row r="39" spans="1:3" x14ac:dyDescent="0.3">
      <c r="A39" s="28" t="s">
        <v>56</v>
      </c>
      <c r="B39" s="29">
        <v>60452035.019999996</v>
      </c>
      <c r="C39"/>
    </row>
    <row r="40" spans="1:3" ht="15" thickBot="1" x14ac:dyDescent="0.35">
      <c r="A40" s="28" t="s">
        <v>57</v>
      </c>
      <c r="B40" s="29">
        <v>648951391.66846156</v>
      </c>
      <c r="C40"/>
    </row>
    <row r="41" spans="1:3" x14ac:dyDescent="0.3">
      <c r="A41" s="30" t="s">
        <v>54</v>
      </c>
      <c r="B41" s="31">
        <v>9373506070.7153854</v>
      </c>
      <c r="C41" s="8">
        <f>+B41</f>
        <v>9373506070.7153854</v>
      </c>
    </row>
    <row r="42" spans="1:3" x14ac:dyDescent="0.3">
      <c r="A42" s="32"/>
      <c r="B42" s="33"/>
      <c r="C42"/>
    </row>
    <row r="43" spans="1:3" x14ac:dyDescent="0.3">
      <c r="A43" s="34" t="s">
        <v>58</v>
      </c>
      <c r="B43" s="29"/>
      <c r="C43"/>
    </row>
    <row r="44" spans="1:3" x14ac:dyDescent="0.3">
      <c r="A44" s="28" t="s">
        <v>59</v>
      </c>
      <c r="B44" s="29">
        <v>3976265017.4984632</v>
      </c>
      <c r="C44"/>
    </row>
    <row r="45" spans="1:3" x14ac:dyDescent="0.3">
      <c r="A45" s="28" t="s">
        <v>60</v>
      </c>
      <c r="B45" s="29">
        <v>436775800.76538467</v>
      </c>
      <c r="C45"/>
    </row>
    <row r="46" spans="1:3" x14ac:dyDescent="0.3">
      <c r="A46" s="28" t="s">
        <v>61</v>
      </c>
      <c r="B46" s="29">
        <v>67394775.113076925</v>
      </c>
      <c r="C46"/>
    </row>
    <row r="47" spans="1:3" x14ac:dyDescent="0.3">
      <c r="A47" s="28" t="s">
        <v>62</v>
      </c>
      <c r="B47" s="29">
        <v>4720503.3446153849</v>
      </c>
      <c r="C47"/>
    </row>
    <row r="48" spans="1:3" x14ac:dyDescent="0.3">
      <c r="A48" s="28" t="s">
        <v>63</v>
      </c>
      <c r="B48" s="29">
        <v>8402360.0192307699</v>
      </c>
      <c r="C48"/>
    </row>
    <row r="49" spans="1:3" x14ac:dyDescent="0.3">
      <c r="A49" s="28" t="s">
        <v>64</v>
      </c>
      <c r="B49" s="29">
        <v>761239.74</v>
      </c>
      <c r="C49"/>
    </row>
    <row r="50" spans="1:3" ht="15" thickBot="1" x14ac:dyDescent="0.35">
      <c r="A50" s="28" t="s">
        <v>65</v>
      </c>
      <c r="B50" s="29">
        <v>17610078.425384615</v>
      </c>
      <c r="C50" t="s">
        <v>66</v>
      </c>
    </row>
    <row r="51" spans="1:3" x14ac:dyDescent="0.3">
      <c r="A51" s="30" t="s">
        <v>58</v>
      </c>
      <c r="B51" s="31">
        <v>4511929774.9061546</v>
      </c>
      <c r="C51" s="8">
        <f>+B51-B50</f>
        <v>4494319696.4807701</v>
      </c>
    </row>
    <row r="52" spans="1:3" x14ac:dyDescent="0.3">
      <c r="A52" s="32"/>
      <c r="B52" s="33"/>
      <c r="C52"/>
    </row>
    <row r="53" spans="1:3" x14ac:dyDescent="0.3">
      <c r="A53" s="34" t="s">
        <v>67</v>
      </c>
      <c r="B53" s="29"/>
      <c r="C53"/>
    </row>
    <row r="54" spans="1:3" x14ac:dyDescent="0.3">
      <c r="A54" s="28" t="s">
        <v>68</v>
      </c>
      <c r="B54" s="29">
        <v>91248611.958461538</v>
      </c>
      <c r="C54"/>
    </row>
    <row r="55" spans="1:3" x14ac:dyDescent="0.3">
      <c r="A55" s="28" t="s">
        <v>69</v>
      </c>
      <c r="B55" s="29">
        <v>184242247.60846153</v>
      </c>
      <c r="C55"/>
    </row>
    <row r="56" spans="1:3" x14ac:dyDescent="0.3">
      <c r="A56" s="28" t="s">
        <v>70</v>
      </c>
      <c r="B56" s="29">
        <v>1489689708.4284618</v>
      </c>
      <c r="C56"/>
    </row>
    <row r="57" spans="1:3" x14ac:dyDescent="0.3">
      <c r="A57" s="28" t="s">
        <v>71</v>
      </c>
      <c r="B57" s="29">
        <v>1382736169.2992308</v>
      </c>
      <c r="C57"/>
    </row>
    <row r="58" spans="1:3" x14ac:dyDescent="0.3">
      <c r="A58" s="28" t="s">
        <v>72</v>
      </c>
      <c r="B58" s="29">
        <v>1627133515.5976923</v>
      </c>
      <c r="C58"/>
    </row>
    <row r="59" spans="1:3" x14ac:dyDescent="0.3">
      <c r="A59" s="28" t="s">
        <v>73</v>
      </c>
      <c r="B59" s="29">
        <v>1592595014.333077</v>
      </c>
      <c r="C59"/>
    </row>
    <row r="60" spans="1:3" x14ac:dyDescent="0.3">
      <c r="A60" s="28" t="s">
        <v>74</v>
      </c>
      <c r="B60" s="29">
        <v>2203601267.620769</v>
      </c>
      <c r="C60"/>
    </row>
    <row r="61" spans="1:3" x14ac:dyDescent="0.3">
      <c r="A61" s="28" t="s">
        <v>75</v>
      </c>
      <c r="B61" s="29">
        <v>2084304038.3538463</v>
      </c>
      <c r="C61"/>
    </row>
    <row r="62" spans="1:3" x14ac:dyDescent="0.3">
      <c r="A62" s="28" t="s">
        <v>76</v>
      </c>
      <c r="B62" s="29">
        <v>1046828805.136923</v>
      </c>
      <c r="C62"/>
    </row>
    <row r="63" spans="1:3" x14ac:dyDescent="0.3">
      <c r="A63" s="28" t="s">
        <v>77</v>
      </c>
      <c r="B63" s="29">
        <v>812329711.99384606</v>
      </c>
      <c r="C63"/>
    </row>
    <row r="64" spans="1:3" x14ac:dyDescent="0.3">
      <c r="A64" s="28" t="s">
        <v>78</v>
      </c>
      <c r="B64" s="29">
        <v>73023030.38846156</v>
      </c>
      <c r="C64"/>
    </row>
    <row r="65" spans="1:3" x14ac:dyDescent="0.3">
      <c r="A65" s="28" t="s">
        <v>79</v>
      </c>
      <c r="B65" s="29">
        <v>432273708.87769228</v>
      </c>
      <c r="C65"/>
    </row>
    <row r="66" spans="1:3" ht="15" thickBot="1" x14ac:dyDescent="0.35">
      <c r="A66" s="28" t="s">
        <v>80</v>
      </c>
      <c r="B66" s="29">
        <v>8010023.6607692307</v>
      </c>
      <c r="C66"/>
    </row>
    <row r="67" spans="1:3" x14ac:dyDescent="0.3">
      <c r="A67" s="30" t="s">
        <v>67</v>
      </c>
      <c r="B67" s="31">
        <v>13028015853.257694</v>
      </c>
      <c r="C67" s="8">
        <f>+B67</f>
        <v>13028015853.257694</v>
      </c>
    </row>
    <row r="68" spans="1:3" x14ac:dyDescent="0.3">
      <c r="A68" s="32"/>
      <c r="B68" s="33"/>
      <c r="C68"/>
    </row>
    <row r="69" spans="1:3" x14ac:dyDescent="0.3">
      <c r="A69" s="34" t="s">
        <v>81</v>
      </c>
      <c r="B69" s="29"/>
      <c r="C69"/>
    </row>
    <row r="70" spans="1:3" x14ac:dyDescent="0.3">
      <c r="A70" s="28" t="s">
        <v>82</v>
      </c>
      <c r="B70" s="29">
        <v>3532870.9169230768</v>
      </c>
      <c r="C70"/>
    </row>
    <row r="71" spans="1:3" ht="15" thickBot="1" x14ac:dyDescent="0.35">
      <c r="A71" s="28" t="s">
        <v>83</v>
      </c>
      <c r="B71" s="29">
        <v>32008312.905384615</v>
      </c>
      <c r="C71"/>
    </row>
    <row r="72" spans="1:3" x14ac:dyDescent="0.3">
      <c r="A72" s="30" t="s">
        <v>81</v>
      </c>
      <c r="B72" s="31">
        <v>35541183.822307691</v>
      </c>
      <c r="C72" s="8">
        <f>+B72</f>
        <v>35541183.822307691</v>
      </c>
    </row>
    <row r="73" spans="1:3" x14ac:dyDescent="0.3">
      <c r="A73" s="32"/>
      <c r="B73" s="33"/>
      <c r="C73"/>
    </row>
    <row r="74" spans="1:3" x14ac:dyDescent="0.3">
      <c r="A74" s="34" t="s">
        <v>84</v>
      </c>
      <c r="B74" s="29"/>
      <c r="C74"/>
    </row>
    <row r="75" spans="1:3" x14ac:dyDescent="0.3">
      <c r="A75" s="28" t="s">
        <v>85</v>
      </c>
      <c r="B75" s="29">
        <v>277060163.58999997</v>
      </c>
      <c r="C75"/>
    </row>
    <row r="76" spans="1:3" x14ac:dyDescent="0.3">
      <c r="A76" s="28" t="s">
        <v>86</v>
      </c>
      <c r="B76" s="29">
        <v>416820484.65076923</v>
      </c>
      <c r="C76"/>
    </row>
    <row r="77" spans="1:3" x14ac:dyDescent="0.3">
      <c r="A77" s="28" t="s">
        <v>87</v>
      </c>
      <c r="B77" s="29">
        <v>364538274.96384615</v>
      </c>
      <c r="C77"/>
    </row>
    <row r="78" spans="1:3" x14ac:dyDescent="0.3">
      <c r="A78" s="28" t="s">
        <v>88</v>
      </c>
      <c r="B78" s="29">
        <v>169.23076923076923</v>
      </c>
      <c r="C78"/>
    </row>
    <row r="79" spans="1:3" x14ac:dyDescent="0.3">
      <c r="A79" s="28" t="s">
        <v>89</v>
      </c>
      <c r="B79" s="29">
        <v>4982210.0223076921</v>
      </c>
      <c r="C79"/>
    </row>
    <row r="80" spans="1:3" x14ac:dyDescent="0.3">
      <c r="A80" s="28" t="s">
        <v>90</v>
      </c>
      <c r="B80" s="29">
        <v>11175.672307692306</v>
      </c>
      <c r="C80"/>
    </row>
    <row r="81" spans="1:3" ht="15" thickBot="1" x14ac:dyDescent="0.35">
      <c r="A81" s="28" t="s">
        <v>91</v>
      </c>
      <c r="B81" s="29">
        <v>58846250.497692317</v>
      </c>
      <c r="C81"/>
    </row>
    <row r="82" spans="1:3" x14ac:dyDescent="0.3">
      <c r="A82" s="30" t="s">
        <v>84</v>
      </c>
      <c r="B82" s="31">
        <v>1122258728.6276922</v>
      </c>
      <c r="C82" s="8">
        <f>+B82</f>
        <v>1122258728.6276922</v>
      </c>
    </row>
    <row r="83" spans="1:3" ht="15" thickBot="1" x14ac:dyDescent="0.35">
      <c r="A83" s="32"/>
      <c r="B83" s="33"/>
      <c r="C83"/>
    </row>
    <row r="84" spans="1:3" x14ac:dyDescent="0.3">
      <c r="A84" s="30" t="s">
        <v>92</v>
      </c>
      <c r="B84" s="31">
        <v>40029145080.475395</v>
      </c>
      <c r="C84" s="8">
        <f>+C16+C25+C35+C41+C51+C67+C72+C82</f>
        <v>39904152132.330009</v>
      </c>
    </row>
    <row r="85" spans="1:3" x14ac:dyDescent="0.3">
      <c r="A85" s="32"/>
      <c r="B85" s="33"/>
      <c r="C85" s="3"/>
    </row>
    <row r="86" spans="1:3" x14ac:dyDescent="0.3">
      <c r="A86" s="35" t="s">
        <v>93</v>
      </c>
      <c r="B86" s="29"/>
      <c r="C86" s="15"/>
    </row>
    <row r="87" spans="1:3" x14ac:dyDescent="0.3">
      <c r="A87" s="34" t="s">
        <v>93</v>
      </c>
      <c r="B87" s="29"/>
      <c r="C87"/>
    </row>
    <row r="88" spans="1:3" x14ac:dyDescent="0.3">
      <c r="A88" s="28" t="s">
        <v>94</v>
      </c>
      <c r="B88" s="29">
        <v>110776026.34461538</v>
      </c>
      <c r="C88"/>
    </row>
    <row r="89" spans="1:3" x14ac:dyDescent="0.3">
      <c r="A89" s="28" t="s">
        <v>95</v>
      </c>
      <c r="B89" s="29">
        <v>2558210.0384615385</v>
      </c>
      <c r="C89"/>
    </row>
    <row r="90" spans="1:3" x14ac:dyDescent="0.3">
      <c r="A90" s="28" t="s">
        <v>96</v>
      </c>
      <c r="B90" s="29">
        <v>50689303.250000007</v>
      </c>
      <c r="C90"/>
    </row>
    <row r="91" spans="1:3" x14ac:dyDescent="0.3">
      <c r="A91" s="28" t="s">
        <v>97</v>
      </c>
      <c r="B91" s="29">
        <v>44397630.670000009</v>
      </c>
      <c r="C91"/>
    </row>
    <row r="92" spans="1:3" ht="15" thickBot="1" x14ac:dyDescent="0.35">
      <c r="A92" s="28" t="s">
        <v>98</v>
      </c>
      <c r="B92" s="29">
        <v>30403849.930000003</v>
      </c>
      <c r="C92"/>
    </row>
    <row r="93" spans="1:3" x14ac:dyDescent="0.3">
      <c r="A93" s="30" t="s">
        <v>99</v>
      </c>
      <c r="B93" s="31">
        <v>238825020.23307696</v>
      </c>
      <c r="C93"/>
    </row>
    <row r="94" spans="1:3" x14ac:dyDescent="0.3">
      <c r="A94" s="32"/>
      <c r="B94" s="33"/>
      <c r="C94"/>
    </row>
    <row r="95" spans="1:3" x14ac:dyDescent="0.3">
      <c r="A95" s="35" t="s">
        <v>100</v>
      </c>
      <c r="B95" s="29"/>
      <c r="C95"/>
    </row>
    <row r="96" spans="1:3" x14ac:dyDescent="0.3">
      <c r="A96" s="34" t="s">
        <v>100</v>
      </c>
      <c r="B96" s="29"/>
      <c r="C96"/>
    </row>
    <row r="97" spans="1:3" x14ac:dyDescent="0.3">
      <c r="A97" s="28" t="s">
        <v>101</v>
      </c>
      <c r="B97" s="29">
        <v>103740997.78538464</v>
      </c>
      <c r="C97"/>
    </row>
    <row r="98" spans="1:3" x14ac:dyDescent="0.3">
      <c r="A98" s="28" t="s">
        <v>102</v>
      </c>
      <c r="B98" s="29">
        <v>20977067.113076925</v>
      </c>
      <c r="C98"/>
    </row>
    <row r="99" spans="1:3" x14ac:dyDescent="0.3">
      <c r="A99" s="28" t="s">
        <v>103</v>
      </c>
      <c r="B99" s="29">
        <v>420340286.10000008</v>
      </c>
      <c r="C99"/>
    </row>
    <row r="100" spans="1:3" x14ac:dyDescent="0.3">
      <c r="A100" s="28" t="s">
        <v>104</v>
      </c>
      <c r="B100" s="29">
        <v>0</v>
      </c>
      <c r="C100"/>
    </row>
    <row r="101" spans="1:3" x14ac:dyDescent="0.3">
      <c r="A101" s="28" t="s">
        <v>105</v>
      </c>
      <c r="B101" s="29">
        <v>1496455797.0184615</v>
      </c>
      <c r="C101"/>
    </row>
    <row r="102" spans="1:3" x14ac:dyDescent="0.3">
      <c r="A102" s="28" t="s">
        <v>106</v>
      </c>
      <c r="B102" s="29">
        <v>11309845.053076923</v>
      </c>
      <c r="C102"/>
    </row>
    <row r="103" spans="1:3" x14ac:dyDescent="0.3">
      <c r="A103" s="28" t="s">
        <v>107</v>
      </c>
      <c r="B103" s="29">
        <v>190261004.54076925</v>
      </c>
      <c r="C103"/>
    </row>
    <row r="104" spans="1:3" x14ac:dyDescent="0.3">
      <c r="A104" s="28" t="s">
        <v>108</v>
      </c>
      <c r="B104" s="29">
        <v>-0.22692307692308042</v>
      </c>
      <c r="C104"/>
    </row>
    <row r="105" spans="1:3" x14ac:dyDescent="0.3">
      <c r="A105" s="28" t="s">
        <v>109</v>
      </c>
      <c r="B105" s="29">
        <v>220731927.59538475</v>
      </c>
      <c r="C105"/>
    </row>
    <row r="106" spans="1:3" ht="15" thickBot="1" x14ac:dyDescent="0.35">
      <c r="A106" s="28" t="s">
        <v>110</v>
      </c>
      <c r="B106" s="29">
        <v>57797336.130769223</v>
      </c>
      <c r="C106"/>
    </row>
    <row r="107" spans="1:3" x14ac:dyDescent="0.3">
      <c r="A107" s="30" t="s">
        <v>111</v>
      </c>
      <c r="B107" s="31">
        <v>2521614261.1100001</v>
      </c>
      <c r="C107"/>
    </row>
    <row r="108" spans="1:3" x14ac:dyDescent="0.3">
      <c r="A108" s="32"/>
      <c r="B108" s="33"/>
      <c r="C108"/>
    </row>
    <row r="109" spans="1:3" x14ac:dyDescent="0.3">
      <c r="A109" s="35" t="s">
        <v>112</v>
      </c>
      <c r="B109" s="29"/>
      <c r="C109"/>
    </row>
    <row r="110" spans="1:3" x14ac:dyDescent="0.3">
      <c r="A110" s="34" t="s">
        <v>113</v>
      </c>
      <c r="B110" s="29"/>
      <c r="C110"/>
    </row>
    <row r="111" spans="1:3" x14ac:dyDescent="0.3">
      <c r="A111" s="28" t="s">
        <v>114</v>
      </c>
      <c r="B111" s="29">
        <v>-225509937.28846154</v>
      </c>
      <c r="C111"/>
    </row>
    <row r="112" spans="1:3" x14ac:dyDescent="0.3">
      <c r="A112" s="28" t="s">
        <v>115</v>
      </c>
      <c r="B112" s="29">
        <v>48497434.746923082</v>
      </c>
      <c r="C112"/>
    </row>
    <row r="113" spans="1:3" x14ac:dyDescent="0.3">
      <c r="A113" s="28" t="s">
        <v>116</v>
      </c>
      <c r="B113" s="29">
        <v>-8160754.1007692311</v>
      </c>
      <c r="C113"/>
    </row>
    <row r="114" spans="1:3" x14ac:dyDescent="0.3">
      <c r="A114" s="28" t="s">
        <v>117</v>
      </c>
      <c r="B114" s="29">
        <v>-6779781.3799999999</v>
      </c>
      <c r="C114"/>
    </row>
    <row r="115" spans="1:3" x14ac:dyDescent="0.3">
      <c r="A115" s="28" t="s">
        <v>118</v>
      </c>
      <c r="B115" s="29">
        <v>-739.38</v>
      </c>
      <c r="C115"/>
    </row>
    <row r="116" spans="1:3" x14ac:dyDescent="0.3">
      <c r="A116" s="28" t="s">
        <v>119</v>
      </c>
      <c r="B116" s="29">
        <v>-801736057.89923084</v>
      </c>
      <c r="C116"/>
    </row>
    <row r="117" spans="1:3" ht="15" thickBot="1" x14ac:dyDescent="0.35">
      <c r="A117" s="28" t="s">
        <v>120</v>
      </c>
      <c r="B117" s="29">
        <v>-1172085.5946153845</v>
      </c>
      <c r="C117"/>
    </row>
    <row r="118" spans="1:3" x14ac:dyDescent="0.3">
      <c r="A118" s="30" t="s">
        <v>113</v>
      </c>
      <c r="B118" s="31">
        <v>-994861920.89615381</v>
      </c>
      <c r="C118" s="8">
        <f>+B118</f>
        <v>-994861920.89615381</v>
      </c>
    </row>
    <row r="119" spans="1:3" x14ac:dyDescent="0.3">
      <c r="A119" s="32"/>
      <c r="B119" s="33"/>
      <c r="C119"/>
    </row>
    <row r="120" spans="1:3" x14ac:dyDescent="0.3">
      <c r="A120" s="34" t="s">
        <v>121</v>
      </c>
      <c r="B120" s="29"/>
      <c r="C120"/>
    </row>
    <row r="121" spans="1:3" x14ac:dyDescent="0.3">
      <c r="A121" s="28" t="s">
        <v>122</v>
      </c>
      <c r="B121" s="29">
        <v>-1386300667.2830768</v>
      </c>
      <c r="C121"/>
    </row>
    <row r="122" spans="1:3" x14ac:dyDescent="0.3">
      <c r="A122" s="28" t="s">
        <v>123</v>
      </c>
      <c r="B122" s="29">
        <v>-370941.55999999994</v>
      </c>
      <c r="C122"/>
    </row>
    <row r="123" spans="1:3" x14ac:dyDescent="0.3">
      <c r="A123" s="28" t="s">
        <v>124</v>
      </c>
      <c r="B123" s="29">
        <v>-65491733.909230776</v>
      </c>
      <c r="C123"/>
    </row>
    <row r="124" spans="1:3" x14ac:dyDescent="0.3">
      <c r="A124" s="28" t="s">
        <v>125</v>
      </c>
      <c r="B124" s="29">
        <v>-309.7392307692308</v>
      </c>
      <c r="C124"/>
    </row>
    <row r="125" spans="1:3" x14ac:dyDescent="0.3">
      <c r="A125" s="28" t="s">
        <v>126</v>
      </c>
      <c r="B125" s="29">
        <v>-220486170.80461538</v>
      </c>
      <c r="C125"/>
    </row>
    <row r="126" spans="1:3" x14ac:dyDescent="0.3">
      <c r="A126" s="28" t="s">
        <v>127</v>
      </c>
      <c r="B126" s="29">
        <v>-33215398.372307695</v>
      </c>
      <c r="C126"/>
    </row>
    <row r="127" spans="1:3" x14ac:dyDescent="0.3">
      <c r="A127" s="28" t="s">
        <v>128</v>
      </c>
      <c r="B127" s="29">
        <v>856647.40846153861</v>
      </c>
      <c r="C127"/>
    </row>
    <row r="128" spans="1:3" x14ac:dyDescent="0.3">
      <c r="A128" s="28" t="s">
        <v>129</v>
      </c>
      <c r="B128" s="29">
        <v>-856647.40846153849</v>
      </c>
      <c r="C128"/>
    </row>
    <row r="129" spans="1:3" ht="15" thickBot="1" x14ac:dyDescent="0.35">
      <c r="A129" s="28" t="s">
        <v>130</v>
      </c>
      <c r="B129" s="29">
        <v>-68087192.680000007</v>
      </c>
      <c r="C129"/>
    </row>
    <row r="130" spans="1:3" x14ac:dyDescent="0.3">
      <c r="A130" s="30" t="s">
        <v>121</v>
      </c>
      <c r="B130" s="31">
        <v>-1773952414.3484614</v>
      </c>
      <c r="C130" s="8">
        <f>+B130-B129</f>
        <v>-1705865221.6684613</v>
      </c>
    </row>
    <row r="131" spans="1:3" x14ac:dyDescent="0.3">
      <c r="A131" s="32"/>
      <c r="B131" s="33"/>
      <c r="C131"/>
    </row>
    <row r="132" spans="1:3" x14ac:dyDescent="0.3">
      <c r="A132" s="34" t="s">
        <v>131</v>
      </c>
      <c r="B132" s="29"/>
      <c r="C132"/>
    </row>
    <row r="133" spans="1:3" x14ac:dyDescent="0.3">
      <c r="A133" s="28" t="s">
        <v>132</v>
      </c>
      <c r="B133" s="29">
        <v>-3206159.1484615388</v>
      </c>
      <c r="C133"/>
    </row>
    <row r="134" spans="1:3" x14ac:dyDescent="0.3">
      <c r="A134" s="28" t="s">
        <v>133</v>
      </c>
      <c r="B134" s="29">
        <v>-988222097.95153832</v>
      </c>
      <c r="C134"/>
    </row>
    <row r="135" spans="1:3" x14ac:dyDescent="0.3">
      <c r="A135" s="28" t="s">
        <v>134</v>
      </c>
      <c r="B135" s="29">
        <v>-490302227.9869231</v>
      </c>
      <c r="C135"/>
    </row>
    <row r="136" spans="1:3" x14ac:dyDescent="0.3">
      <c r="A136" s="28" t="s">
        <v>135</v>
      </c>
      <c r="B136" s="29">
        <v>-232062881.01000005</v>
      </c>
      <c r="C136"/>
    </row>
    <row r="137" spans="1:3" x14ac:dyDescent="0.3">
      <c r="A137" s="28" t="s">
        <v>136</v>
      </c>
      <c r="B137" s="29">
        <v>-635012438.42307687</v>
      </c>
      <c r="C137"/>
    </row>
    <row r="138" spans="1:3" x14ac:dyDescent="0.3">
      <c r="A138" s="28" t="s">
        <v>137</v>
      </c>
      <c r="B138" s="29">
        <v>-219541.59153846142</v>
      </c>
      <c r="C138"/>
    </row>
    <row r="139" spans="1:3" x14ac:dyDescent="0.3">
      <c r="A139" s="28" t="s">
        <v>138</v>
      </c>
      <c r="B139" s="29">
        <v>-46107.757692307699</v>
      </c>
      <c r="C139"/>
    </row>
    <row r="140" spans="1:3" x14ac:dyDescent="0.3">
      <c r="A140" s="28" t="s">
        <v>139</v>
      </c>
      <c r="B140" s="29">
        <v>3895865.9092307687</v>
      </c>
      <c r="C140"/>
    </row>
    <row r="141" spans="1:3" ht="15" thickBot="1" x14ac:dyDescent="0.35">
      <c r="A141" s="28" t="s">
        <v>140</v>
      </c>
      <c r="B141" s="29">
        <v>-8603785.5015384592</v>
      </c>
      <c r="C141"/>
    </row>
    <row r="142" spans="1:3" x14ac:dyDescent="0.3">
      <c r="A142" s="30" t="s">
        <v>131</v>
      </c>
      <c r="B142" s="31">
        <v>-2353779373.4615383</v>
      </c>
      <c r="C142" s="8">
        <f>+B142</f>
        <v>-2353779373.4615383</v>
      </c>
    </row>
    <row r="143" spans="1:3" x14ac:dyDescent="0.3">
      <c r="A143" s="32"/>
      <c r="B143" s="33"/>
      <c r="C143"/>
    </row>
    <row r="144" spans="1:3" x14ac:dyDescent="0.3">
      <c r="A144" s="34" t="s">
        <v>141</v>
      </c>
      <c r="B144" s="29"/>
      <c r="C144"/>
    </row>
    <row r="145" spans="1:3" x14ac:dyDescent="0.3">
      <c r="A145" s="28" t="s">
        <v>142</v>
      </c>
      <c r="B145" s="29">
        <v>-1369064802.7123079</v>
      </c>
      <c r="C145"/>
    </row>
    <row r="146" spans="1:3" x14ac:dyDescent="0.3">
      <c r="A146" s="28" t="s">
        <v>143</v>
      </c>
      <c r="B146" s="29">
        <v>-140951011.53307691</v>
      </c>
      <c r="C146"/>
    </row>
    <row r="147" spans="1:3" x14ac:dyDescent="0.3">
      <c r="A147" s="28" t="s">
        <v>144</v>
      </c>
      <c r="B147" s="29">
        <v>-2169935</v>
      </c>
      <c r="C147"/>
    </row>
    <row r="148" spans="1:3" x14ac:dyDescent="0.3">
      <c r="A148" s="28" t="s">
        <v>145</v>
      </c>
      <c r="B148" s="29">
        <v>-2267387.5861538462</v>
      </c>
      <c r="C148"/>
    </row>
    <row r="149" spans="1:3" x14ac:dyDescent="0.3">
      <c r="A149" s="28" t="s">
        <v>146</v>
      </c>
      <c r="B149" s="29">
        <v>-102149840.88769232</v>
      </c>
      <c r="C149"/>
    </row>
    <row r="150" spans="1:3" ht="15" thickBot="1" x14ac:dyDescent="0.35">
      <c r="A150" s="28" t="s">
        <v>147</v>
      </c>
      <c r="B150" s="29">
        <v>3416.9930769230768</v>
      </c>
      <c r="C150"/>
    </row>
    <row r="151" spans="1:3" x14ac:dyDescent="0.3">
      <c r="A151" s="30" t="s">
        <v>141</v>
      </c>
      <c r="B151" s="31">
        <v>-1616599560.7261539</v>
      </c>
      <c r="C151" s="8">
        <f>+B151</f>
        <v>-1616599560.7261539</v>
      </c>
    </row>
    <row r="152" spans="1:3" x14ac:dyDescent="0.3">
      <c r="A152" s="32"/>
      <c r="B152" s="33"/>
      <c r="C152"/>
    </row>
    <row r="153" spans="1:3" x14ac:dyDescent="0.3">
      <c r="A153" s="34" t="s">
        <v>148</v>
      </c>
      <c r="B153" s="29"/>
      <c r="C153"/>
    </row>
    <row r="154" spans="1:3" x14ac:dyDescent="0.3">
      <c r="A154" s="28" t="s">
        <v>149</v>
      </c>
      <c r="B154" s="29">
        <v>-1554564916.3807693</v>
      </c>
      <c r="C154"/>
    </row>
    <row r="155" spans="1:3" x14ac:dyDescent="0.3">
      <c r="A155" s="28" t="s">
        <v>150</v>
      </c>
      <c r="B155" s="29">
        <v>-77437442.733846158</v>
      </c>
      <c r="C155"/>
    </row>
    <row r="156" spans="1:3" x14ac:dyDescent="0.3">
      <c r="A156" s="28" t="s">
        <v>151</v>
      </c>
      <c r="B156" s="29">
        <v>-28054038.440000001</v>
      </c>
      <c r="C156"/>
    </row>
    <row r="157" spans="1:3" x14ac:dyDescent="0.3">
      <c r="A157" s="28" t="s">
        <v>152</v>
      </c>
      <c r="B157" s="29">
        <v>-1880980.0623076921</v>
      </c>
      <c r="C157"/>
    </row>
    <row r="158" spans="1:3" x14ac:dyDescent="0.3">
      <c r="A158" s="28" t="s">
        <v>153</v>
      </c>
      <c r="B158" s="29">
        <v>-1607025.1323076924</v>
      </c>
      <c r="C158"/>
    </row>
    <row r="159" spans="1:3" ht="15" thickBot="1" x14ac:dyDescent="0.35">
      <c r="A159" s="28" t="s">
        <v>154</v>
      </c>
      <c r="B159" s="29">
        <v>-59404.002307692317</v>
      </c>
      <c r="C159"/>
    </row>
    <row r="160" spans="1:3" x14ac:dyDescent="0.3">
      <c r="A160" s="30" t="s">
        <v>148</v>
      </c>
      <c r="B160" s="31">
        <v>-1663603806.7515385</v>
      </c>
      <c r="C160" s="8">
        <f>+B160</f>
        <v>-1663603806.7515385</v>
      </c>
    </row>
    <row r="161" spans="1:3" x14ac:dyDescent="0.3">
      <c r="A161" s="32"/>
      <c r="B161" s="33"/>
      <c r="C161"/>
    </row>
    <row r="162" spans="1:3" x14ac:dyDescent="0.3">
      <c r="A162" s="34" t="s">
        <v>155</v>
      </c>
      <c r="B162" s="29"/>
      <c r="C162"/>
    </row>
    <row r="163" spans="1:3" x14ac:dyDescent="0.3">
      <c r="A163" s="28" t="s">
        <v>156</v>
      </c>
      <c r="B163" s="29">
        <v>6870.3661538461547</v>
      </c>
      <c r="C163"/>
    </row>
    <row r="164" spans="1:3" x14ac:dyDescent="0.3">
      <c r="A164" s="28" t="s">
        <v>157</v>
      </c>
      <c r="B164" s="29">
        <v>-50469994.218461521</v>
      </c>
      <c r="C164"/>
    </row>
    <row r="165" spans="1:3" x14ac:dyDescent="0.3">
      <c r="A165" s="28" t="s">
        <v>158</v>
      </c>
      <c r="B165" s="29">
        <v>-496241022.45461535</v>
      </c>
      <c r="C165"/>
    </row>
    <row r="166" spans="1:3" x14ac:dyDescent="0.3">
      <c r="A166" s="28" t="s">
        <v>159</v>
      </c>
      <c r="B166" s="29">
        <v>-521221283.13076919</v>
      </c>
      <c r="C166"/>
    </row>
    <row r="167" spans="1:3" x14ac:dyDescent="0.3">
      <c r="A167" s="28" t="s">
        <v>160</v>
      </c>
      <c r="B167" s="29">
        <v>-672847178.67538452</v>
      </c>
      <c r="C167"/>
    </row>
    <row r="168" spans="1:3" x14ac:dyDescent="0.3">
      <c r="A168" s="28" t="s">
        <v>161</v>
      </c>
      <c r="B168" s="29">
        <v>-340649065.78153843</v>
      </c>
      <c r="C168"/>
    </row>
    <row r="169" spans="1:3" x14ac:dyDescent="0.3">
      <c r="A169" s="28" t="s">
        <v>162</v>
      </c>
      <c r="B169" s="29">
        <v>-710644989.59769225</v>
      </c>
      <c r="C169"/>
    </row>
    <row r="170" spans="1:3" x14ac:dyDescent="0.3">
      <c r="A170" s="28" t="s">
        <v>163</v>
      </c>
      <c r="B170" s="29">
        <v>-922749239.5407691</v>
      </c>
      <c r="C170"/>
    </row>
    <row r="171" spans="1:3" x14ac:dyDescent="0.3">
      <c r="A171" s="28" t="s">
        <v>164</v>
      </c>
      <c r="B171" s="29">
        <v>-398682553.72000003</v>
      </c>
      <c r="C171"/>
    </row>
    <row r="172" spans="1:3" x14ac:dyDescent="0.3">
      <c r="A172" s="28" t="s">
        <v>165</v>
      </c>
      <c r="B172" s="29">
        <v>-209407650.34307688</v>
      </c>
      <c r="C172"/>
    </row>
    <row r="173" spans="1:3" x14ac:dyDescent="0.3">
      <c r="A173" s="28" t="s">
        <v>166</v>
      </c>
      <c r="B173" s="29">
        <v>-29931055.453076921</v>
      </c>
      <c r="C173"/>
    </row>
    <row r="174" spans="1:3" x14ac:dyDescent="0.3">
      <c r="A174" s="28" t="s">
        <v>167</v>
      </c>
      <c r="B174" s="29">
        <v>-160662106.86846155</v>
      </c>
      <c r="C174"/>
    </row>
    <row r="175" spans="1:3" x14ac:dyDescent="0.3">
      <c r="A175" s="28" t="s">
        <v>168</v>
      </c>
      <c r="B175" s="29">
        <v>-2489938.9999999995</v>
      </c>
      <c r="C175"/>
    </row>
    <row r="176" spans="1:3" ht="15" thickBot="1" x14ac:dyDescent="0.35">
      <c r="A176" s="28" t="s">
        <v>169</v>
      </c>
      <c r="B176" s="29">
        <v>-42930583.034615383</v>
      </c>
      <c r="C176"/>
    </row>
    <row r="177" spans="1:3" x14ac:dyDescent="0.3">
      <c r="A177" s="30" t="s">
        <v>155</v>
      </c>
      <c r="B177" s="31">
        <v>-4558919791.4523077</v>
      </c>
      <c r="C177" s="8">
        <f>+B177</f>
        <v>-4558919791.4523077</v>
      </c>
    </row>
    <row r="178" spans="1:3" x14ac:dyDescent="0.3">
      <c r="A178" s="32"/>
      <c r="B178" s="33"/>
      <c r="C178"/>
    </row>
    <row r="179" spans="1:3" x14ac:dyDescent="0.3">
      <c r="A179" s="34" t="s">
        <v>170</v>
      </c>
      <c r="B179" s="29"/>
      <c r="C179"/>
    </row>
    <row r="180" spans="1:3" x14ac:dyDescent="0.3">
      <c r="A180" s="28" t="s">
        <v>171</v>
      </c>
      <c r="B180" s="29">
        <v>-1682644.98</v>
      </c>
      <c r="C180"/>
    </row>
    <row r="181" spans="1:3" ht="15" thickBot="1" x14ac:dyDescent="0.35">
      <c r="A181" s="28" t="s">
        <v>172</v>
      </c>
      <c r="B181" s="29">
        <v>-13669025.02923077</v>
      </c>
      <c r="C181"/>
    </row>
    <row r="182" spans="1:3" x14ac:dyDescent="0.3">
      <c r="A182" s="30" t="s">
        <v>170</v>
      </c>
      <c r="B182" s="31">
        <v>-15351670.00923077</v>
      </c>
      <c r="C182" s="8">
        <f>+B182</f>
        <v>-15351670.00923077</v>
      </c>
    </row>
    <row r="183" spans="1:3" x14ac:dyDescent="0.3">
      <c r="A183" s="32"/>
      <c r="B183" s="33"/>
      <c r="C183"/>
    </row>
    <row r="184" spans="1:3" x14ac:dyDescent="0.3">
      <c r="A184" s="34" t="s">
        <v>173</v>
      </c>
      <c r="B184" s="29"/>
      <c r="C184"/>
    </row>
    <row r="185" spans="1:3" x14ac:dyDescent="0.3">
      <c r="A185" s="28" t="s">
        <v>174</v>
      </c>
      <c r="B185" s="29">
        <v>-131428464.64076924</v>
      </c>
      <c r="C185"/>
    </row>
    <row r="186" spans="1:3" x14ac:dyDescent="0.3">
      <c r="A186" s="28" t="s">
        <v>175</v>
      </c>
      <c r="B186" s="29">
        <v>-119651962.07384618</v>
      </c>
      <c r="C186"/>
    </row>
    <row r="187" spans="1:3" x14ac:dyDescent="0.3">
      <c r="A187" s="28" t="s">
        <v>176</v>
      </c>
      <c r="B187" s="29">
        <v>-160633764.89153844</v>
      </c>
      <c r="C187"/>
    </row>
    <row r="188" spans="1:3" x14ac:dyDescent="0.3">
      <c r="A188" s="28" t="s">
        <v>177</v>
      </c>
      <c r="B188" s="29">
        <v>-31.028461538461549</v>
      </c>
      <c r="C188"/>
    </row>
    <row r="189" spans="1:3" x14ac:dyDescent="0.3">
      <c r="A189" s="28" t="s">
        <v>178</v>
      </c>
      <c r="B189" s="29">
        <v>-361643.87076923077</v>
      </c>
      <c r="C189"/>
    </row>
    <row r="190" spans="1:3" x14ac:dyDescent="0.3">
      <c r="A190" s="28" t="s">
        <v>179</v>
      </c>
      <c r="B190" s="29">
        <v>-108.04076923076923</v>
      </c>
      <c r="C190"/>
    </row>
    <row r="191" spans="1:3" ht="15" thickBot="1" x14ac:dyDescent="0.35">
      <c r="A191" s="6" t="s">
        <v>180</v>
      </c>
      <c r="B191" s="5">
        <v>-5495192.2407692317</v>
      </c>
      <c r="C191"/>
    </row>
    <row r="192" spans="1:3" x14ac:dyDescent="0.3">
      <c r="A192" s="12" t="s">
        <v>173</v>
      </c>
      <c r="B192" s="7">
        <v>-417571166.78692299</v>
      </c>
      <c r="C192" s="8">
        <f>+B192</f>
        <v>-417571166.78692299</v>
      </c>
    </row>
    <row r="193" spans="1:3" x14ac:dyDescent="0.3">
      <c r="B193" s="14"/>
      <c r="C193"/>
    </row>
    <row r="194" spans="1:3" x14ac:dyDescent="0.3">
      <c r="A194" s="11" t="s">
        <v>181</v>
      </c>
      <c r="B194" s="5"/>
      <c r="C194"/>
    </row>
    <row r="195" spans="1:3" x14ac:dyDescent="0.3">
      <c r="A195" s="6" t="s">
        <v>182</v>
      </c>
      <c r="B195" s="5">
        <v>-3829834372.3307691</v>
      </c>
      <c r="C195"/>
    </row>
    <row r="196" spans="1:3" ht="15" thickBot="1" x14ac:dyDescent="0.35">
      <c r="A196" s="6" t="s">
        <v>183</v>
      </c>
      <c r="B196" s="5">
        <v>3548685385.3746142</v>
      </c>
      <c r="C196"/>
    </row>
    <row r="197" spans="1:3" x14ac:dyDescent="0.3">
      <c r="A197" s="12" t="s">
        <v>181</v>
      </c>
      <c r="B197" s="7">
        <v>-281148986.95615482</v>
      </c>
      <c r="C197" s="8">
        <f>+B197</f>
        <v>-281148986.95615482</v>
      </c>
    </row>
    <row r="198" spans="1:3" ht="15" thickBot="1" x14ac:dyDescent="0.35">
      <c r="B198" s="14"/>
      <c r="C198"/>
    </row>
    <row r="199" spans="1:3" x14ac:dyDescent="0.3">
      <c r="A199" s="12" t="s">
        <v>184</v>
      </c>
      <c r="B199" s="7">
        <v>-13675788691.388462</v>
      </c>
      <c r="C199" s="8">
        <f>SUM(C111:C197)</f>
        <v>-13607701498.708462</v>
      </c>
    </row>
    <row r="200" spans="1:3" x14ac:dyDescent="0.3">
      <c r="B200" s="14"/>
      <c r="C200" s="3"/>
    </row>
    <row r="201" spans="1:3" x14ac:dyDescent="0.3">
      <c r="A201" s="10" t="s">
        <v>185</v>
      </c>
      <c r="B201" s="5"/>
      <c r="C201"/>
    </row>
    <row r="202" spans="1:3" x14ac:dyDescent="0.3">
      <c r="A202" s="11" t="s">
        <v>185</v>
      </c>
      <c r="B202" s="5"/>
      <c r="C202"/>
    </row>
    <row r="203" spans="1:3" x14ac:dyDescent="0.3">
      <c r="A203" s="6" t="s">
        <v>186</v>
      </c>
      <c r="B203" s="5">
        <v>375165521.32538474</v>
      </c>
      <c r="C203"/>
    </row>
    <row r="204" spans="1:3" x14ac:dyDescent="0.3">
      <c r="A204" s="6" t="s">
        <v>187</v>
      </c>
      <c r="B204" s="5">
        <v>20.012307692307694</v>
      </c>
      <c r="C204"/>
    </row>
    <row r="205" spans="1:3" x14ac:dyDescent="0.3">
      <c r="A205" s="6" t="s">
        <v>188</v>
      </c>
      <c r="B205" s="5">
        <v>836441217.62615395</v>
      </c>
      <c r="C205"/>
    </row>
    <row r="206" spans="1:3" x14ac:dyDescent="0.3">
      <c r="A206" s="6" t="s">
        <v>189</v>
      </c>
      <c r="B206" s="5">
        <v>57059846.436923094</v>
      </c>
      <c r="C206"/>
    </row>
    <row r="207" spans="1:3" ht="15" thickBot="1" x14ac:dyDescent="0.35">
      <c r="A207" s="6" t="s">
        <v>190</v>
      </c>
      <c r="B207" s="5">
        <v>-552798336.50230777</v>
      </c>
      <c r="C207"/>
    </row>
    <row r="208" spans="1:3" x14ac:dyDescent="0.3">
      <c r="A208" s="12" t="s">
        <v>191</v>
      </c>
      <c r="B208" s="7">
        <v>715868268.8984617</v>
      </c>
      <c r="C208"/>
    </row>
    <row r="209" spans="1:3" ht="15" thickBot="1" x14ac:dyDescent="0.35">
      <c r="B209" s="14"/>
      <c r="C209"/>
    </row>
    <row r="210" spans="1:3" x14ac:dyDescent="0.3">
      <c r="A210" s="12" t="s">
        <v>29</v>
      </c>
      <c r="B210" s="7">
        <v>29829663939.328472</v>
      </c>
      <c r="C210"/>
    </row>
    <row r="211" spans="1:3" x14ac:dyDescent="0.3">
      <c r="B211" s="14"/>
      <c r="C211"/>
    </row>
    <row r="212" spans="1:3" x14ac:dyDescent="0.3">
      <c r="A212" s="2" t="s">
        <v>192</v>
      </c>
      <c r="B212" s="5"/>
      <c r="C212"/>
    </row>
    <row r="213" spans="1:3" x14ac:dyDescent="0.3">
      <c r="A213" s="10" t="s">
        <v>193</v>
      </c>
      <c r="B213" s="5"/>
      <c r="C213"/>
    </row>
    <row r="214" spans="1:3" x14ac:dyDescent="0.3">
      <c r="A214" s="11" t="s">
        <v>193</v>
      </c>
      <c r="B214" s="5"/>
      <c r="C214"/>
    </row>
    <row r="215" spans="1:3" ht="15" thickBot="1" x14ac:dyDescent="0.35">
      <c r="A215" s="6" t="s">
        <v>194</v>
      </c>
      <c r="B215" s="5">
        <v>11984353.225384613</v>
      </c>
      <c r="C215"/>
    </row>
    <row r="216" spans="1:3" x14ac:dyDescent="0.3">
      <c r="A216" s="12" t="s">
        <v>195</v>
      </c>
      <c r="B216" s="7">
        <v>11984353.225384613</v>
      </c>
      <c r="C216"/>
    </row>
    <row r="217" spans="1:3" x14ac:dyDescent="0.3">
      <c r="B217" s="14"/>
      <c r="C217"/>
    </row>
    <row r="218" spans="1:3" x14ac:dyDescent="0.3">
      <c r="A218" s="10" t="s">
        <v>196</v>
      </c>
      <c r="B218" s="5"/>
      <c r="C218"/>
    </row>
    <row r="219" spans="1:3" x14ac:dyDescent="0.3">
      <c r="A219" s="11" t="s">
        <v>196</v>
      </c>
      <c r="B219" s="5"/>
      <c r="C219"/>
    </row>
    <row r="220" spans="1:3" ht="15" thickBot="1" x14ac:dyDescent="0.35">
      <c r="A220" s="6" t="s">
        <v>197</v>
      </c>
      <c r="B220" s="5">
        <v>53854999.996153846</v>
      </c>
      <c r="C220"/>
    </row>
    <row r="221" spans="1:3" x14ac:dyDescent="0.3">
      <c r="A221" s="12" t="s">
        <v>198</v>
      </c>
      <c r="B221" s="7">
        <v>53854999.996153846</v>
      </c>
      <c r="C221"/>
    </row>
    <row r="222" spans="1:3" x14ac:dyDescent="0.3">
      <c r="B222" s="14"/>
      <c r="C222"/>
    </row>
    <row r="223" spans="1:3" x14ac:dyDescent="0.3">
      <c r="A223" s="10" t="s">
        <v>0</v>
      </c>
      <c r="B223" s="5"/>
      <c r="C223"/>
    </row>
    <row r="224" spans="1:3" x14ac:dyDescent="0.3">
      <c r="A224" s="11" t="s">
        <v>0</v>
      </c>
      <c r="B224" s="5"/>
      <c r="C224"/>
    </row>
    <row r="225" spans="1:3" x14ac:dyDescent="0.3">
      <c r="A225" s="6" t="s">
        <v>199</v>
      </c>
      <c r="B225" s="5">
        <v>3775022.6707692305</v>
      </c>
      <c r="C225"/>
    </row>
    <row r="226" spans="1:3" x14ac:dyDescent="0.3">
      <c r="A226" s="6" t="s">
        <v>200</v>
      </c>
      <c r="B226" s="5">
        <v>27034330.35615385</v>
      </c>
      <c r="C226"/>
    </row>
    <row r="227" spans="1:3" x14ac:dyDescent="0.3">
      <c r="A227" s="6" t="s">
        <v>201</v>
      </c>
      <c r="B227" s="5">
        <v>75357084.982307702</v>
      </c>
      <c r="C227"/>
    </row>
    <row r="228" spans="1:3" x14ac:dyDescent="0.3">
      <c r="A228" s="6" t="s">
        <v>202</v>
      </c>
      <c r="B228" s="5">
        <v>3410807139.8984623</v>
      </c>
      <c r="C228"/>
    </row>
    <row r="229" spans="1:3" ht="15" thickBot="1" x14ac:dyDescent="0.35">
      <c r="A229" s="6" t="s">
        <v>203</v>
      </c>
      <c r="B229" s="5">
        <v>39014450.254615389</v>
      </c>
      <c r="C229"/>
    </row>
    <row r="230" spans="1:3" x14ac:dyDescent="0.3">
      <c r="A230" s="12" t="s">
        <v>204</v>
      </c>
      <c r="B230" s="7">
        <v>3555988028.1623082</v>
      </c>
      <c r="C230"/>
    </row>
    <row r="231" spans="1:3" ht="15" thickBot="1" x14ac:dyDescent="0.35">
      <c r="B231" s="14"/>
      <c r="C231"/>
    </row>
    <row r="232" spans="1:3" x14ac:dyDescent="0.3">
      <c r="A232" s="12" t="s">
        <v>192</v>
      </c>
      <c r="B232" s="7">
        <v>3621827381.3838468</v>
      </c>
      <c r="C232"/>
    </row>
    <row r="233" spans="1:3" x14ac:dyDescent="0.3">
      <c r="B233" s="14"/>
      <c r="C233"/>
    </row>
    <row r="234" spans="1:3" x14ac:dyDescent="0.3">
      <c r="A234" s="2" t="s">
        <v>205</v>
      </c>
      <c r="B234" s="5"/>
      <c r="C234"/>
    </row>
    <row r="235" spans="1:3" x14ac:dyDescent="0.3">
      <c r="A235" s="10" t="s">
        <v>1</v>
      </c>
      <c r="B235" s="5"/>
      <c r="C235"/>
    </row>
    <row r="236" spans="1:3" x14ac:dyDescent="0.3">
      <c r="A236" s="11" t="s">
        <v>1</v>
      </c>
      <c r="B236" s="5"/>
      <c r="C236"/>
    </row>
    <row r="237" spans="1:3" x14ac:dyDescent="0.3">
      <c r="A237" s="6" t="s">
        <v>206</v>
      </c>
      <c r="B237" s="5">
        <v>59238015.361538462</v>
      </c>
      <c r="C237"/>
    </row>
    <row r="238" spans="1:3" ht="15" thickBot="1" x14ac:dyDescent="0.35">
      <c r="A238" s="6" t="s">
        <v>207</v>
      </c>
      <c r="B238" s="5">
        <v>1290974.1007692304</v>
      </c>
      <c r="C238"/>
    </row>
    <row r="239" spans="1:3" x14ac:dyDescent="0.3">
      <c r="A239" s="12" t="s">
        <v>208</v>
      </c>
      <c r="B239" s="7">
        <v>60528989.462307692</v>
      </c>
      <c r="C239"/>
    </row>
    <row r="240" spans="1:3" x14ac:dyDescent="0.3">
      <c r="B240" s="14"/>
      <c r="C240"/>
    </row>
    <row r="241" spans="1:3" x14ac:dyDescent="0.3">
      <c r="A241" s="10" t="s">
        <v>209</v>
      </c>
      <c r="B241" s="5"/>
      <c r="C241"/>
    </row>
    <row r="242" spans="1:3" x14ac:dyDescent="0.3">
      <c r="A242" s="11" t="s">
        <v>209</v>
      </c>
      <c r="B242" s="5"/>
      <c r="C242"/>
    </row>
    <row r="243" spans="1:3" ht="15" thickBot="1" x14ac:dyDescent="0.35">
      <c r="A243" s="6" t="s">
        <v>210</v>
      </c>
      <c r="B243" s="5">
        <v>2300653.7553846156</v>
      </c>
      <c r="C243"/>
    </row>
    <row r="244" spans="1:3" x14ac:dyDescent="0.3">
      <c r="A244" s="12" t="s">
        <v>211</v>
      </c>
      <c r="B244" s="7">
        <v>2300653.7553846156</v>
      </c>
      <c r="C244"/>
    </row>
    <row r="245" spans="1:3" x14ac:dyDescent="0.3">
      <c r="B245" s="14"/>
      <c r="C245"/>
    </row>
    <row r="246" spans="1:3" x14ac:dyDescent="0.3">
      <c r="A246" s="10" t="s">
        <v>3</v>
      </c>
      <c r="B246" s="5"/>
      <c r="C246"/>
    </row>
    <row r="247" spans="1:3" x14ac:dyDescent="0.3">
      <c r="A247" s="11" t="s">
        <v>3</v>
      </c>
      <c r="B247" s="5"/>
      <c r="C247"/>
    </row>
    <row r="248" spans="1:3" ht="15" thickBot="1" x14ac:dyDescent="0.35">
      <c r="A248" s="6" t="s">
        <v>212</v>
      </c>
      <c r="B248" s="5">
        <v>3300</v>
      </c>
      <c r="C248"/>
    </row>
    <row r="249" spans="1:3" x14ac:dyDescent="0.3">
      <c r="A249" s="12" t="s">
        <v>213</v>
      </c>
      <c r="B249" s="7">
        <v>3300</v>
      </c>
      <c r="C249"/>
    </row>
    <row r="250" spans="1:3" x14ac:dyDescent="0.3">
      <c r="B250" s="14"/>
      <c r="C250"/>
    </row>
    <row r="251" spans="1:3" x14ac:dyDescent="0.3">
      <c r="A251" s="10" t="s">
        <v>4</v>
      </c>
      <c r="B251" s="5"/>
      <c r="C251"/>
    </row>
    <row r="252" spans="1:3" x14ac:dyDescent="0.3">
      <c r="A252" s="11" t="s">
        <v>4</v>
      </c>
      <c r="B252" s="5"/>
      <c r="C252"/>
    </row>
    <row r="253" spans="1:3" ht="15" thickBot="1" x14ac:dyDescent="0.35">
      <c r="A253" s="6" t="s">
        <v>214</v>
      </c>
      <c r="B253" s="5">
        <v>2064629.15076923</v>
      </c>
      <c r="C253"/>
    </row>
    <row r="254" spans="1:3" x14ac:dyDescent="0.3">
      <c r="A254" s="12" t="s">
        <v>215</v>
      </c>
      <c r="B254" s="7">
        <v>2064629.15076923</v>
      </c>
      <c r="C254"/>
    </row>
    <row r="255" spans="1:3" x14ac:dyDescent="0.3">
      <c r="B255" s="14"/>
      <c r="C255"/>
    </row>
    <row r="256" spans="1:3" x14ac:dyDescent="0.3">
      <c r="A256" s="10" t="s">
        <v>216</v>
      </c>
      <c r="B256" s="5"/>
      <c r="C256"/>
    </row>
    <row r="257" spans="1:3" x14ac:dyDescent="0.3">
      <c r="A257" s="11" t="s">
        <v>216</v>
      </c>
      <c r="B257" s="5"/>
      <c r="C257"/>
    </row>
    <row r="258" spans="1:3" ht="15" thickBot="1" x14ac:dyDescent="0.35">
      <c r="A258" s="6" t="s">
        <v>217</v>
      </c>
      <c r="B258" s="5">
        <v>639225391.60384607</v>
      </c>
      <c r="C258"/>
    </row>
    <row r="259" spans="1:3" x14ac:dyDescent="0.3">
      <c r="A259" s="12" t="s">
        <v>218</v>
      </c>
      <c r="B259" s="7">
        <v>639225391.60384607</v>
      </c>
      <c r="C259"/>
    </row>
    <row r="260" spans="1:3" x14ac:dyDescent="0.3">
      <c r="B260" s="14"/>
      <c r="C260"/>
    </row>
    <row r="261" spans="1:3" x14ac:dyDescent="0.3">
      <c r="A261" s="10" t="s">
        <v>219</v>
      </c>
      <c r="B261" s="5"/>
      <c r="C261"/>
    </row>
    <row r="262" spans="1:3" x14ac:dyDescent="0.3">
      <c r="A262" s="11" t="s">
        <v>219</v>
      </c>
      <c r="B262" s="5"/>
      <c r="C262"/>
    </row>
    <row r="263" spans="1:3" x14ac:dyDescent="0.3">
      <c r="A263" s="6" t="s">
        <v>220</v>
      </c>
      <c r="B263" s="5">
        <v>87037442.711538464</v>
      </c>
      <c r="C263"/>
    </row>
    <row r="264" spans="1:3" ht="15" thickBot="1" x14ac:dyDescent="0.35">
      <c r="A264" s="6" t="s">
        <v>221</v>
      </c>
      <c r="B264" s="5">
        <v>-1261706.2784615385</v>
      </c>
      <c r="C264"/>
    </row>
    <row r="265" spans="1:3" x14ac:dyDescent="0.3">
      <c r="A265" s="12" t="s">
        <v>222</v>
      </c>
      <c r="B265" s="7">
        <v>85775736.433076918</v>
      </c>
      <c r="C265"/>
    </row>
    <row r="266" spans="1:3" x14ac:dyDescent="0.3">
      <c r="B266" s="14"/>
      <c r="C266"/>
    </row>
    <row r="267" spans="1:3" x14ac:dyDescent="0.3">
      <c r="A267" s="10" t="s">
        <v>223</v>
      </c>
      <c r="B267" s="5"/>
      <c r="C267"/>
    </row>
    <row r="268" spans="1:3" x14ac:dyDescent="0.3">
      <c r="A268" s="11" t="s">
        <v>223</v>
      </c>
      <c r="B268" s="5"/>
      <c r="C268"/>
    </row>
    <row r="269" spans="1:3" ht="15" thickBot="1" x14ac:dyDescent="0.35">
      <c r="A269" s="6" t="s">
        <v>224</v>
      </c>
      <c r="B269" s="5">
        <v>-5911268.6869230764</v>
      </c>
      <c r="C269"/>
    </row>
    <row r="270" spans="1:3" x14ac:dyDescent="0.3">
      <c r="A270" s="12" t="s">
        <v>225</v>
      </c>
      <c r="B270" s="7">
        <v>-5911268.6869230764</v>
      </c>
      <c r="C270"/>
    </row>
    <row r="271" spans="1:3" x14ac:dyDescent="0.3">
      <c r="B271" s="14"/>
      <c r="C271"/>
    </row>
    <row r="272" spans="1:3" x14ac:dyDescent="0.3">
      <c r="A272" s="10" t="s">
        <v>226</v>
      </c>
      <c r="B272" s="5"/>
      <c r="C272"/>
    </row>
    <row r="273" spans="1:3" x14ac:dyDescent="0.3">
      <c r="A273" s="11" t="s">
        <v>226</v>
      </c>
      <c r="B273" s="5"/>
      <c r="C273"/>
    </row>
    <row r="274" spans="1:3" ht="15" thickBot="1" x14ac:dyDescent="0.35">
      <c r="A274" s="6" t="s">
        <v>227</v>
      </c>
      <c r="B274" s="5">
        <v>18626095.046923075</v>
      </c>
      <c r="C274"/>
    </row>
    <row r="275" spans="1:3" x14ac:dyDescent="0.3">
      <c r="A275" s="12" t="s">
        <v>228</v>
      </c>
      <c r="B275" s="7">
        <v>18626095.046923075</v>
      </c>
      <c r="C275"/>
    </row>
    <row r="276" spans="1:3" x14ac:dyDescent="0.3">
      <c r="B276" s="14"/>
      <c r="C276"/>
    </row>
    <row r="277" spans="1:3" x14ac:dyDescent="0.3">
      <c r="A277" s="10" t="s">
        <v>6</v>
      </c>
      <c r="B277" s="5"/>
      <c r="C277"/>
    </row>
    <row r="278" spans="1:3" x14ac:dyDescent="0.3">
      <c r="A278" s="11" t="s">
        <v>6</v>
      </c>
      <c r="B278" s="5"/>
      <c r="C278"/>
    </row>
    <row r="279" spans="1:3" ht="15" thickBot="1" x14ac:dyDescent="0.35">
      <c r="A279" s="6" t="s">
        <v>229</v>
      </c>
      <c r="B279" s="5">
        <v>385711447.87692302</v>
      </c>
      <c r="C279"/>
    </row>
    <row r="280" spans="1:3" x14ac:dyDescent="0.3">
      <c r="A280" s="12" t="s">
        <v>230</v>
      </c>
      <c r="B280" s="7">
        <v>385711447.87692302</v>
      </c>
      <c r="C280"/>
    </row>
    <row r="281" spans="1:3" x14ac:dyDescent="0.3">
      <c r="B281" s="14"/>
      <c r="C281"/>
    </row>
    <row r="282" spans="1:3" x14ac:dyDescent="0.3">
      <c r="A282" s="10" t="s">
        <v>231</v>
      </c>
      <c r="B282" s="5"/>
      <c r="C282"/>
    </row>
    <row r="283" spans="1:3" x14ac:dyDescent="0.3">
      <c r="A283" s="11" t="s">
        <v>231</v>
      </c>
      <c r="B283" s="5"/>
      <c r="C283"/>
    </row>
    <row r="284" spans="1:3" ht="15" thickBot="1" x14ac:dyDescent="0.35">
      <c r="A284" s="6" t="s">
        <v>232</v>
      </c>
      <c r="B284" s="5">
        <v>468635500.87692314</v>
      </c>
      <c r="C284"/>
    </row>
    <row r="285" spans="1:3" x14ac:dyDescent="0.3">
      <c r="A285" s="12" t="s">
        <v>233</v>
      </c>
      <c r="B285" s="7">
        <v>468635500.87692314</v>
      </c>
      <c r="C285"/>
    </row>
    <row r="286" spans="1:3" x14ac:dyDescent="0.3">
      <c r="B286" s="14"/>
      <c r="C286"/>
    </row>
    <row r="287" spans="1:3" x14ac:dyDescent="0.3">
      <c r="A287" s="10" t="s">
        <v>234</v>
      </c>
      <c r="B287" s="5"/>
      <c r="C287"/>
    </row>
    <row r="288" spans="1:3" x14ac:dyDescent="0.3">
      <c r="A288" s="11" t="s">
        <v>234</v>
      </c>
      <c r="B288" s="5"/>
      <c r="C288"/>
    </row>
    <row r="289" spans="1:3" ht="15" thickBot="1" x14ac:dyDescent="0.35">
      <c r="A289" s="6" t="s">
        <v>235</v>
      </c>
      <c r="B289" s="5">
        <v>2095917.030769231</v>
      </c>
      <c r="C289"/>
    </row>
    <row r="290" spans="1:3" x14ac:dyDescent="0.3">
      <c r="A290" s="12" t="s">
        <v>236</v>
      </c>
      <c r="B290" s="7">
        <v>2095917.030769231</v>
      </c>
      <c r="C290"/>
    </row>
    <row r="291" spans="1:3" x14ac:dyDescent="0.3">
      <c r="B291" s="14"/>
      <c r="C291"/>
    </row>
    <row r="292" spans="1:3" x14ac:dyDescent="0.3">
      <c r="A292" s="10" t="s">
        <v>8</v>
      </c>
      <c r="B292" s="5"/>
      <c r="C292"/>
    </row>
    <row r="293" spans="1:3" x14ac:dyDescent="0.3">
      <c r="A293" s="11" t="s">
        <v>8</v>
      </c>
      <c r="B293" s="5"/>
      <c r="C293"/>
    </row>
    <row r="294" spans="1:3" x14ac:dyDescent="0.3">
      <c r="A294" s="6" t="s">
        <v>237</v>
      </c>
      <c r="B294" s="5">
        <v>58654002.119999997</v>
      </c>
      <c r="C294"/>
    </row>
    <row r="295" spans="1:3" x14ac:dyDescent="0.3">
      <c r="A295" s="6" t="s">
        <v>238</v>
      </c>
      <c r="B295" s="5">
        <v>16017648.793846156</v>
      </c>
      <c r="C295"/>
    </row>
    <row r="296" spans="1:3" x14ac:dyDescent="0.3">
      <c r="A296" s="6" t="s">
        <v>239</v>
      </c>
      <c r="B296" s="5">
        <v>56240850.58615385</v>
      </c>
      <c r="C296"/>
    </row>
    <row r="297" spans="1:3" x14ac:dyDescent="0.3">
      <c r="A297" s="6" t="s">
        <v>240</v>
      </c>
      <c r="B297" s="5">
        <v>577245.53923076915</v>
      </c>
      <c r="C297"/>
    </row>
    <row r="298" spans="1:3" ht="15" thickBot="1" x14ac:dyDescent="0.35">
      <c r="A298" s="6" t="s">
        <v>241</v>
      </c>
      <c r="B298" s="5">
        <v>16880157.162307691</v>
      </c>
      <c r="C298"/>
    </row>
    <row r="299" spans="1:3" x14ac:dyDescent="0.3">
      <c r="A299" s="12" t="s">
        <v>242</v>
      </c>
      <c r="B299" s="7">
        <v>148369904.20153844</v>
      </c>
      <c r="C299"/>
    </row>
    <row r="300" spans="1:3" x14ac:dyDescent="0.3">
      <c r="B300" s="14"/>
      <c r="C300"/>
    </row>
    <row r="301" spans="1:3" x14ac:dyDescent="0.3">
      <c r="A301" s="10" t="s">
        <v>243</v>
      </c>
      <c r="B301" s="5"/>
      <c r="C301"/>
    </row>
    <row r="302" spans="1:3" x14ac:dyDescent="0.3">
      <c r="A302" s="11" t="s">
        <v>243</v>
      </c>
      <c r="B302" s="5"/>
      <c r="C302"/>
    </row>
    <row r="303" spans="1:3" ht="15" thickBot="1" x14ac:dyDescent="0.35">
      <c r="A303" s="6" t="s">
        <v>244</v>
      </c>
      <c r="B303" s="5">
        <v>184.18692307692311</v>
      </c>
      <c r="C303"/>
    </row>
    <row r="304" spans="1:3" x14ac:dyDescent="0.3">
      <c r="A304" s="12" t="s">
        <v>245</v>
      </c>
      <c r="B304" s="7">
        <v>184.18692307692311</v>
      </c>
      <c r="C304"/>
    </row>
    <row r="305" spans="1:3" x14ac:dyDescent="0.3">
      <c r="B305" s="14"/>
      <c r="C305"/>
    </row>
    <row r="306" spans="1:3" x14ac:dyDescent="0.3">
      <c r="A306" s="10" t="s">
        <v>9</v>
      </c>
      <c r="B306" s="5"/>
      <c r="C306"/>
    </row>
    <row r="307" spans="1:3" x14ac:dyDescent="0.3">
      <c r="A307" s="11" t="s">
        <v>9</v>
      </c>
      <c r="B307" s="5"/>
      <c r="C307"/>
    </row>
    <row r="308" spans="1:3" ht="15" thickBot="1" x14ac:dyDescent="0.35">
      <c r="A308" s="6" t="s">
        <v>246</v>
      </c>
      <c r="B308" s="5">
        <v>22882947.379230764</v>
      </c>
      <c r="C308"/>
    </row>
    <row r="309" spans="1:3" x14ac:dyDescent="0.3">
      <c r="A309" s="12" t="s">
        <v>247</v>
      </c>
      <c r="B309" s="7">
        <v>22882947.379230764</v>
      </c>
      <c r="C309"/>
    </row>
    <row r="310" spans="1:3" x14ac:dyDescent="0.3">
      <c r="B310" s="14"/>
      <c r="C310"/>
    </row>
    <row r="311" spans="1:3" x14ac:dyDescent="0.3">
      <c r="A311" s="10" t="s">
        <v>248</v>
      </c>
      <c r="B311" s="5"/>
      <c r="C311"/>
    </row>
    <row r="312" spans="1:3" x14ac:dyDescent="0.3">
      <c r="A312" s="11" t="s">
        <v>248</v>
      </c>
      <c r="B312" s="5"/>
      <c r="C312"/>
    </row>
    <row r="313" spans="1:3" x14ac:dyDescent="0.3">
      <c r="A313" s="6" t="s">
        <v>249</v>
      </c>
      <c r="B313" s="5">
        <v>228143313.61538461</v>
      </c>
      <c r="C313"/>
    </row>
    <row r="314" spans="1:3" ht="15" thickBot="1" x14ac:dyDescent="0.35">
      <c r="A314" s="6" t="s">
        <v>250</v>
      </c>
      <c r="B314" s="5">
        <v>19139309.913846154</v>
      </c>
      <c r="C314"/>
    </row>
    <row r="315" spans="1:3" x14ac:dyDescent="0.3">
      <c r="A315" s="12" t="s">
        <v>251</v>
      </c>
      <c r="B315" s="7">
        <v>247282623.52923077</v>
      </c>
      <c r="C315"/>
    </row>
    <row r="316" spans="1:3" x14ac:dyDescent="0.3">
      <c r="B316" s="14"/>
      <c r="C316"/>
    </row>
    <row r="317" spans="1:3" x14ac:dyDescent="0.3">
      <c r="A317" s="10" t="s">
        <v>252</v>
      </c>
      <c r="B317" s="5"/>
      <c r="C317"/>
    </row>
    <row r="318" spans="1:3" x14ac:dyDescent="0.3">
      <c r="A318" s="11" t="s">
        <v>252</v>
      </c>
      <c r="B318" s="5"/>
      <c r="C318"/>
    </row>
    <row r="319" spans="1:3" x14ac:dyDescent="0.3">
      <c r="A319" s="6" t="s">
        <v>253</v>
      </c>
      <c r="B319" s="5">
        <v>22642873.013076924</v>
      </c>
      <c r="C319"/>
    </row>
    <row r="320" spans="1:3" ht="15" thickBot="1" x14ac:dyDescent="0.35">
      <c r="A320" s="6" t="s">
        <v>254</v>
      </c>
      <c r="B320" s="5">
        <v>6354000.6776923072</v>
      </c>
      <c r="C320"/>
    </row>
    <row r="321" spans="1:3" x14ac:dyDescent="0.3">
      <c r="A321" s="12" t="s">
        <v>255</v>
      </c>
      <c r="B321" s="7">
        <v>28996873.690769233</v>
      </c>
      <c r="C321"/>
    </row>
    <row r="322" spans="1:3" ht="15" thickBot="1" x14ac:dyDescent="0.35">
      <c r="B322" s="14"/>
      <c r="C322"/>
    </row>
    <row r="323" spans="1:3" x14ac:dyDescent="0.3">
      <c r="A323" s="12" t="s">
        <v>205</v>
      </c>
      <c r="B323" s="7">
        <v>2106588925.5376921</v>
      </c>
      <c r="C323"/>
    </row>
    <row r="324" spans="1:3" x14ac:dyDescent="0.3">
      <c r="B324" s="14"/>
      <c r="C324"/>
    </row>
    <row r="325" spans="1:3" x14ac:dyDescent="0.3">
      <c r="A325" s="2" t="s">
        <v>256</v>
      </c>
      <c r="B325" s="5"/>
      <c r="C325"/>
    </row>
    <row r="326" spans="1:3" x14ac:dyDescent="0.3">
      <c r="A326" s="11" t="s">
        <v>256</v>
      </c>
      <c r="B326" s="5"/>
      <c r="C326"/>
    </row>
    <row r="327" spans="1:3" ht="15" thickBot="1" x14ac:dyDescent="0.35">
      <c r="A327" s="6" t="s">
        <v>257</v>
      </c>
      <c r="B327" s="5">
        <v>271913556.21230769</v>
      </c>
      <c r="C327"/>
    </row>
    <row r="328" spans="1:3" x14ac:dyDescent="0.3">
      <c r="A328" s="12" t="s">
        <v>256</v>
      </c>
      <c r="B328" s="7">
        <v>271913556.21230769</v>
      </c>
      <c r="C328"/>
    </row>
    <row r="329" spans="1:3" x14ac:dyDescent="0.3">
      <c r="B329" s="14"/>
      <c r="C329"/>
    </row>
    <row r="330" spans="1:3" x14ac:dyDescent="0.3">
      <c r="A330" s="2" t="s">
        <v>258</v>
      </c>
      <c r="B330" s="5"/>
      <c r="C330"/>
    </row>
    <row r="331" spans="1:3" x14ac:dyDescent="0.3">
      <c r="A331" s="11" t="s">
        <v>258</v>
      </c>
      <c r="B331" s="5"/>
      <c r="C331"/>
    </row>
    <row r="332" spans="1:3" x14ac:dyDescent="0.3">
      <c r="A332" s="6" t="s">
        <v>259</v>
      </c>
      <c r="B332" s="5">
        <v>24722689.663076922</v>
      </c>
      <c r="C332"/>
    </row>
    <row r="333" spans="1:3" x14ac:dyDescent="0.3">
      <c r="A333" s="6" t="s">
        <v>260</v>
      </c>
      <c r="B333" s="5">
        <v>25570054.615384616</v>
      </c>
      <c r="C333"/>
    </row>
    <row r="334" spans="1:3" x14ac:dyDescent="0.3">
      <c r="A334" s="6" t="s">
        <v>261</v>
      </c>
      <c r="B334" s="5">
        <v>16058036.307692308</v>
      </c>
      <c r="C334"/>
    </row>
    <row r="335" spans="1:3" x14ac:dyDescent="0.3">
      <c r="A335" s="6" t="s">
        <v>262</v>
      </c>
      <c r="B335" s="5">
        <v>347025</v>
      </c>
      <c r="C335"/>
    </row>
    <row r="336" spans="1:3" x14ac:dyDescent="0.3">
      <c r="A336" s="6" t="s">
        <v>263</v>
      </c>
      <c r="B336" s="5">
        <v>76903.761538461535</v>
      </c>
      <c r="C336"/>
    </row>
    <row r="337" spans="1:3" x14ac:dyDescent="0.3">
      <c r="A337" s="6" t="s">
        <v>264</v>
      </c>
      <c r="B337" s="5">
        <v>290422591.46153843</v>
      </c>
      <c r="C337"/>
    </row>
    <row r="338" spans="1:3" x14ac:dyDescent="0.3">
      <c r="A338" s="6" t="s">
        <v>265</v>
      </c>
      <c r="B338" s="5">
        <v>801736057.89923084</v>
      </c>
      <c r="C338"/>
    </row>
    <row r="339" spans="1:3" x14ac:dyDescent="0.3">
      <c r="A339" s="6" t="s">
        <v>266</v>
      </c>
      <c r="B339" s="5">
        <v>856647.40846153849</v>
      </c>
      <c r="C339"/>
    </row>
    <row r="340" spans="1:3" x14ac:dyDescent="0.3">
      <c r="A340" s="28" t="s">
        <v>267</v>
      </c>
      <c r="B340" s="29">
        <v>998163.08</v>
      </c>
      <c r="C340"/>
    </row>
    <row r="341" spans="1:3" x14ac:dyDescent="0.3">
      <c r="A341" s="6" t="s">
        <v>268</v>
      </c>
      <c r="B341" s="5">
        <v>273143005.18230772</v>
      </c>
      <c r="C341"/>
    </row>
    <row r="342" spans="1:3" x14ac:dyDescent="0.3">
      <c r="A342" s="6" t="s">
        <v>269</v>
      </c>
      <c r="B342" s="5">
        <v>171534251.82923076</v>
      </c>
      <c r="C342"/>
    </row>
    <row r="343" spans="1:3" x14ac:dyDescent="0.3">
      <c r="A343" s="6" t="s">
        <v>270</v>
      </c>
      <c r="B343" s="5">
        <v>82273820.769230768</v>
      </c>
      <c r="C343"/>
    </row>
    <row r="344" spans="1:3" x14ac:dyDescent="0.3">
      <c r="A344" s="6" t="s">
        <v>271</v>
      </c>
      <c r="B344" s="5">
        <v>-1331777.4776923077</v>
      </c>
      <c r="C344"/>
    </row>
    <row r="345" spans="1:3" x14ac:dyDescent="0.3">
      <c r="A345" s="6" t="s">
        <v>272</v>
      </c>
      <c r="B345" s="5">
        <v>-2940789.426923078</v>
      </c>
      <c r="C345"/>
    </row>
    <row r="346" spans="1:3" x14ac:dyDescent="0.3">
      <c r="A346" s="6" t="s">
        <v>273</v>
      </c>
      <c r="B346" s="5">
        <v>9562434.3092307691</v>
      </c>
      <c r="C346"/>
    </row>
    <row r="347" spans="1:3" x14ac:dyDescent="0.3">
      <c r="A347" s="6" t="s">
        <v>274</v>
      </c>
      <c r="B347" s="5">
        <v>135878585.72846156</v>
      </c>
      <c r="C347"/>
    </row>
    <row r="348" spans="1:3" x14ac:dyDescent="0.3">
      <c r="A348" s="6" t="s">
        <v>275</v>
      </c>
      <c r="B348" s="5">
        <v>680315.03307692311</v>
      </c>
      <c r="C348"/>
    </row>
    <row r="349" spans="1:3" x14ac:dyDescent="0.3">
      <c r="A349" s="6" t="s">
        <v>276</v>
      </c>
      <c r="B349" s="5">
        <v>15209442.573076924</v>
      </c>
      <c r="C349"/>
    </row>
    <row r="350" spans="1:3" x14ac:dyDescent="0.3">
      <c r="A350" s="6" t="s">
        <v>277</v>
      </c>
      <c r="B350" s="5">
        <v>29597.555384615382</v>
      </c>
      <c r="C350"/>
    </row>
    <row r="351" spans="1:3" x14ac:dyDescent="0.3">
      <c r="A351" s="6" t="s">
        <v>278</v>
      </c>
      <c r="B351" s="5">
        <v>48930804</v>
      </c>
      <c r="C351"/>
    </row>
    <row r="352" spans="1:3" ht="15" thickBot="1" x14ac:dyDescent="0.35">
      <c r="A352" s="6" t="s">
        <v>279</v>
      </c>
      <c r="B352" s="5">
        <v>131008928.46153846</v>
      </c>
      <c r="C352"/>
    </row>
    <row r="353" spans="1:3" x14ac:dyDescent="0.3">
      <c r="A353" s="12" t="s">
        <v>258</v>
      </c>
      <c r="B353" s="7">
        <v>2024766787.73</v>
      </c>
      <c r="C353" s="15"/>
    </row>
    <row r="354" spans="1:3" x14ac:dyDescent="0.3">
      <c r="B354" s="14"/>
      <c r="C354" s="16"/>
    </row>
    <row r="355" spans="1:3" x14ac:dyDescent="0.3">
      <c r="A355" s="2" t="s">
        <v>10</v>
      </c>
      <c r="B355" s="5"/>
      <c r="C355" s="8"/>
    </row>
    <row r="356" spans="1:3" x14ac:dyDescent="0.3">
      <c r="A356" s="11" t="s">
        <v>10</v>
      </c>
      <c r="B356" s="5"/>
      <c r="C356"/>
    </row>
    <row r="357" spans="1:3" x14ac:dyDescent="0.3">
      <c r="A357" s="6" t="s">
        <v>280</v>
      </c>
      <c r="B357" s="5">
        <v>82179983.323846161</v>
      </c>
      <c r="C357"/>
    </row>
    <row r="358" spans="1:3" ht="15" thickBot="1" x14ac:dyDescent="0.35">
      <c r="A358" s="6" t="s">
        <v>281</v>
      </c>
      <c r="B358" s="5">
        <v>1152597.2930769229</v>
      </c>
      <c r="C358"/>
    </row>
    <row r="359" spans="1:3" x14ac:dyDescent="0.3">
      <c r="A359" s="12" t="s">
        <v>10</v>
      </c>
      <c r="B359" s="7">
        <v>83332580.616923079</v>
      </c>
      <c r="C359"/>
    </row>
    <row r="360" spans="1:3" x14ac:dyDescent="0.3">
      <c r="B360" s="14"/>
      <c r="C360"/>
    </row>
    <row r="361" spans="1:3" x14ac:dyDescent="0.3">
      <c r="A361" s="2" t="s">
        <v>282</v>
      </c>
      <c r="B361" s="5"/>
      <c r="C361"/>
    </row>
    <row r="362" spans="1:3" x14ac:dyDescent="0.3">
      <c r="A362" s="10" t="s">
        <v>283</v>
      </c>
      <c r="B362" s="5"/>
      <c r="C362"/>
    </row>
    <row r="363" spans="1:3" x14ac:dyDescent="0.3">
      <c r="A363" s="11" t="s">
        <v>283</v>
      </c>
      <c r="B363" s="5"/>
      <c r="C363"/>
    </row>
    <row r="364" spans="1:3" ht="15" thickBot="1" x14ac:dyDescent="0.35">
      <c r="A364" s="6" t="s">
        <v>284</v>
      </c>
      <c r="B364" s="5">
        <v>11623432.631538462</v>
      </c>
      <c r="C364"/>
    </row>
    <row r="365" spans="1:3" x14ac:dyDescent="0.3">
      <c r="A365" s="12" t="s">
        <v>285</v>
      </c>
      <c r="B365" s="7">
        <v>11623432.631538462</v>
      </c>
      <c r="C365"/>
    </row>
    <row r="366" spans="1:3" x14ac:dyDescent="0.3">
      <c r="B366" s="14"/>
      <c r="C366"/>
    </row>
    <row r="367" spans="1:3" x14ac:dyDescent="0.3">
      <c r="A367" s="10" t="s">
        <v>11</v>
      </c>
      <c r="B367" s="5"/>
      <c r="C367"/>
    </row>
    <row r="368" spans="1:3" x14ac:dyDescent="0.3">
      <c r="A368" s="11" t="s">
        <v>11</v>
      </c>
      <c r="B368" s="5"/>
      <c r="C368"/>
    </row>
    <row r="369" spans="1:3" ht="15" thickBot="1" x14ac:dyDescent="0.35">
      <c r="A369" s="6" t="s">
        <v>286</v>
      </c>
      <c r="B369" s="5">
        <v>49153.499999999993</v>
      </c>
      <c r="C369"/>
    </row>
    <row r="370" spans="1:3" x14ac:dyDescent="0.3">
      <c r="A370" s="12" t="s">
        <v>287</v>
      </c>
      <c r="B370" s="7">
        <v>49153.499999999993</v>
      </c>
      <c r="C370"/>
    </row>
    <row r="371" spans="1:3" x14ac:dyDescent="0.3">
      <c r="B371" s="14"/>
      <c r="C371"/>
    </row>
    <row r="372" spans="1:3" x14ac:dyDescent="0.3">
      <c r="A372" s="10" t="s">
        <v>288</v>
      </c>
      <c r="B372" s="5"/>
      <c r="C372"/>
    </row>
    <row r="373" spans="1:3" x14ac:dyDescent="0.3">
      <c r="A373" s="11" t="s">
        <v>288</v>
      </c>
      <c r="B373" s="5"/>
      <c r="C373"/>
    </row>
    <row r="374" spans="1:3" x14ac:dyDescent="0.3">
      <c r="A374" s="6" t="s">
        <v>289</v>
      </c>
      <c r="B374" s="5">
        <v>137837062.10538462</v>
      </c>
      <c r="C374"/>
    </row>
    <row r="375" spans="1:3" x14ac:dyDescent="0.3">
      <c r="A375" s="6" t="s">
        <v>290</v>
      </c>
      <c r="B375" s="5">
        <v>981106</v>
      </c>
      <c r="C375"/>
    </row>
    <row r="376" spans="1:3" x14ac:dyDescent="0.3">
      <c r="A376" s="6" t="s">
        <v>291</v>
      </c>
      <c r="B376" s="5">
        <v>7695755.2300000004</v>
      </c>
      <c r="C376"/>
    </row>
    <row r="377" spans="1:3" x14ac:dyDescent="0.3">
      <c r="A377" s="6" t="s">
        <v>292</v>
      </c>
      <c r="B377" s="5">
        <v>94088053.270769253</v>
      </c>
      <c r="C377"/>
    </row>
    <row r="378" spans="1:3" x14ac:dyDescent="0.3">
      <c r="A378" s="6" t="s">
        <v>293</v>
      </c>
      <c r="B378" s="5">
        <v>-94092690.746923074</v>
      </c>
      <c r="C378"/>
    </row>
    <row r="379" spans="1:3" x14ac:dyDescent="0.3">
      <c r="A379" s="6" t="s">
        <v>294</v>
      </c>
      <c r="B379" s="5">
        <v>1216177001.2046151</v>
      </c>
      <c r="C379"/>
    </row>
    <row r="380" spans="1:3" ht="15" thickBot="1" x14ac:dyDescent="0.35">
      <c r="A380" s="6" t="s">
        <v>295</v>
      </c>
      <c r="B380" s="5">
        <v>33732507</v>
      </c>
      <c r="C380"/>
    </row>
    <row r="381" spans="1:3" x14ac:dyDescent="0.3">
      <c r="A381" s="12" t="s">
        <v>296</v>
      </c>
      <c r="B381" s="7">
        <v>1396418794.0599999</v>
      </c>
      <c r="C381"/>
    </row>
    <row r="382" spans="1:3" x14ac:dyDescent="0.3">
      <c r="B382" s="14"/>
      <c r="C382"/>
    </row>
    <row r="383" spans="1:3" x14ac:dyDescent="0.3">
      <c r="A383" s="10" t="s">
        <v>297</v>
      </c>
      <c r="B383" s="5"/>
      <c r="C383"/>
    </row>
    <row r="384" spans="1:3" x14ac:dyDescent="0.3">
      <c r="A384" s="11" t="s">
        <v>297</v>
      </c>
      <c r="B384" s="5"/>
      <c r="C384"/>
    </row>
    <row r="385" spans="1:3" ht="15" thickBot="1" x14ac:dyDescent="0.35">
      <c r="A385" s="6" t="s">
        <v>298</v>
      </c>
      <c r="B385" s="5">
        <v>23139.165384615386</v>
      </c>
      <c r="C385"/>
    </row>
    <row r="386" spans="1:3" x14ac:dyDescent="0.3">
      <c r="A386" s="12" t="s">
        <v>299</v>
      </c>
      <c r="B386" s="7">
        <v>23139.165384615386</v>
      </c>
      <c r="C386"/>
    </row>
    <row r="387" spans="1:3" ht="15" thickBot="1" x14ac:dyDescent="0.35">
      <c r="B387" s="14"/>
      <c r="C387"/>
    </row>
    <row r="388" spans="1:3" x14ac:dyDescent="0.3">
      <c r="A388" s="12" t="s">
        <v>282</v>
      </c>
      <c r="B388" s="7">
        <v>1408114519.3599999</v>
      </c>
      <c r="C388"/>
    </row>
    <row r="389" spans="1:3" x14ac:dyDescent="0.3">
      <c r="B389" s="14"/>
      <c r="C389"/>
    </row>
    <row r="390" spans="1:3" x14ac:dyDescent="0.3">
      <c r="A390" s="2" t="s">
        <v>300</v>
      </c>
      <c r="B390" s="5"/>
      <c r="C390"/>
    </row>
    <row r="391" spans="1:3" x14ac:dyDescent="0.3">
      <c r="A391" s="11" t="s">
        <v>300</v>
      </c>
      <c r="B391" s="5"/>
      <c r="C391"/>
    </row>
    <row r="392" spans="1:3" ht="15" thickBot="1" x14ac:dyDescent="0.35">
      <c r="A392" s="6" t="s">
        <v>301</v>
      </c>
      <c r="B392" s="5">
        <v>42429091.73384615</v>
      </c>
      <c r="C392"/>
    </row>
    <row r="393" spans="1:3" x14ac:dyDescent="0.3">
      <c r="A393" s="12" t="s">
        <v>300</v>
      </c>
      <c r="B393" s="7">
        <v>42429091.73384615</v>
      </c>
      <c r="C393"/>
    </row>
    <row r="394" spans="1:3" x14ac:dyDescent="0.3">
      <c r="B394" s="14"/>
      <c r="C394"/>
    </row>
    <row r="395" spans="1:3" x14ac:dyDescent="0.3">
      <c r="A395" s="2" t="s">
        <v>302</v>
      </c>
      <c r="B395" s="5"/>
      <c r="C395"/>
    </row>
    <row r="396" spans="1:3" x14ac:dyDescent="0.3">
      <c r="A396" s="11" t="s">
        <v>302</v>
      </c>
      <c r="B396" s="5"/>
      <c r="C396"/>
    </row>
    <row r="397" spans="1:3" ht="15" thickBot="1" x14ac:dyDescent="0.35">
      <c r="A397" s="6" t="s">
        <v>303</v>
      </c>
      <c r="B397" s="5">
        <v>989075799.69230771</v>
      </c>
      <c r="C397"/>
    </row>
    <row r="398" spans="1:3" x14ac:dyDescent="0.3">
      <c r="A398" s="12" t="s">
        <v>302</v>
      </c>
      <c r="B398" s="7">
        <v>989075799.69230771</v>
      </c>
      <c r="C398" s="8">
        <f>+B328+B353+B359+B388+B393+B398</f>
        <v>4819632335.3453846</v>
      </c>
    </row>
    <row r="399" spans="1:3" x14ac:dyDescent="0.3">
      <c r="B399" s="14"/>
      <c r="C399"/>
    </row>
    <row r="400" spans="1:3" ht="15" thickBot="1" x14ac:dyDescent="0.35">
      <c r="A400" s="17" t="s">
        <v>28</v>
      </c>
      <c r="B400" s="18">
        <v>40377712581.597702</v>
      </c>
      <c r="C400"/>
    </row>
    <row r="401" spans="1:3" ht="15" thickTop="1" x14ac:dyDescent="0.3">
      <c r="B401" s="14"/>
      <c r="C401"/>
    </row>
    <row r="402" spans="1:3" x14ac:dyDescent="0.3">
      <c r="A402" s="9" t="s">
        <v>304</v>
      </c>
      <c r="B402" s="5"/>
      <c r="C402"/>
    </row>
    <row r="403" spans="1:3" x14ac:dyDescent="0.3">
      <c r="A403" s="2" t="s">
        <v>305</v>
      </c>
      <c r="B403" s="5"/>
      <c r="C403"/>
    </row>
    <row r="404" spans="1:3" x14ac:dyDescent="0.3">
      <c r="A404" s="10" t="s">
        <v>13</v>
      </c>
      <c r="B404" s="5"/>
      <c r="C404"/>
    </row>
    <row r="405" spans="1:3" x14ac:dyDescent="0.3">
      <c r="A405" s="11" t="s">
        <v>13</v>
      </c>
      <c r="B405" s="5"/>
      <c r="C405"/>
    </row>
    <row r="406" spans="1:3" ht="15" thickBot="1" x14ac:dyDescent="0.35">
      <c r="A406" s="6" t="s">
        <v>306</v>
      </c>
      <c r="B406" s="5">
        <v>-1373068514.9199998</v>
      </c>
      <c r="C406"/>
    </row>
    <row r="407" spans="1:3" x14ac:dyDescent="0.3">
      <c r="A407" s="12" t="s">
        <v>307</v>
      </c>
      <c r="B407" s="7">
        <v>-1373068514.9199998</v>
      </c>
      <c r="C407"/>
    </row>
    <row r="408" spans="1:3" x14ac:dyDescent="0.3">
      <c r="B408" s="14"/>
      <c r="C408"/>
    </row>
    <row r="409" spans="1:3" x14ac:dyDescent="0.3">
      <c r="A409" s="10" t="s">
        <v>14</v>
      </c>
      <c r="B409" s="5"/>
      <c r="C409"/>
    </row>
    <row r="410" spans="1:3" x14ac:dyDescent="0.3">
      <c r="A410" s="11" t="s">
        <v>14</v>
      </c>
      <c r="B410" s="5"/>
      <c r="C410"/>
    </row>
    <row r="411" spans="1:3" ht="15" thickBot="1" x14ac:dyDescent="0.35">
      <c r="A411" s="6" t="s">
        <v>308</v>
      </c>
      <c r="B411" s="5">
        <v>-7070084320.7861538</v>
      </c>
      <c r="C411"/>
    </row>
    <row r="412" spans="1:3" x14ac:dyDescent="0.3">
      <c r="A412" s="12" t="s">
        <v>309</v>
      </c>
      <c r="B412" s="7">
        <v>-7070084320.7861538</v>
      </c>
      <c r="C412"/>
    </row>
    <row r="413" spans="1:3" x14ac:dyDescent="0.3">
      <c r="B413" s="14"/>
      <c r="C413"/>
    </row>
    <row r="414" spans="1:3" x14ac:dyDescent="0.3">
      <c r="A414" s="10" t="s">
        <v>15</v>
      </c>
      <c r="B414" s="5"/>
      <c r="C414"/>
    </row>
    <row r="415" spans="1:3" x14ac:dyDescent="0.3">
      <c r="A415" s="11" t="s">
        <v>15</v>
      </c>
      <c r="B415" s="5"/>
      <c r="C415"/>
    </row>
    <row r="416" spans="1:3" ht="15" thickBot="1" x14ac:dyDescent="0.35">
      <c r="A416" s="6" t="s">
        <v>310</v>
      </c>
      <c r="B416" s="5">
        <v>3741472.1599999988</v>
      </c>
      <c r="C416"/>
    </row>
    <row r="417" spans="1:3" x14ac:dyDescent="0.3">
      <c r="A417" s="12" t="s">
        <v>311</v>
      </c>
      <c r="B417" s="7">
        <v>3741472.1599999988</v>
      </c>
      <c r="C417"/>
    </row>
    <row r="418" spans="1:3" x14ac:dyDescent="0.3">
      <c r="B418" s="14"/>
      <c r="C418"/>
    </row>
    <row r="419" spans="1:3" x14ac:dyDescent="0.3">
      <c r="A419" s="10" t="s">
        <v>312</v>
      </c>
      <c r="B419" s="5"/>
      <c r="C419"/>
    </row>
    <row r="420" spans="1:3" x14ac:dyDescent="0.3">
      <c r="A420" s="11" t="s">
        <v>312</v>
      </c>
      <c r="B420" s="5"/>
      <c r="C420"/>
    </row>
    <row r="421" spans="1:3" ht="15" thickBot="1" x14ac:dyDescent="0.35">
      <c r="A421" s="6" t="s">
        <v>313</v>
      </c>
      <c r="B421" s="5">
        <v>-6265660638.4576883</v>
      </c>
      <c r="C421"/>
    </row>
    <row r="422" spans="1:3" x14ac:dyDescent="0.3">
      <c r="A422" s="12" t="s">
        <v>314</v>
      </c>
      <c r="B422" s="7">
        <v>-6265660638.4576883</v>
      </c>
      <c r="C422"/>
    </row>
    <row r="423" spans="1:3" ht="15" thickBot="1" x14ac:dyDescent="0.35">
      <c r="B423" s="14"/>
      <c r="C423"/>
    </row>
    <row r="424" spans="1:3" x14ac:dyDescent="0.3">
      <c r="A424" s="12" t="s">
        <v>305</v>
      </c>
      <c r="B424" s="7">
        <v>-14705072002.003841</v>
      </c>
      <c r="C424"/>
    </row>
    <row r="425" spans="1:3" x14ac:dyDescent="0.3">
      <c r="B425" s="14"/>
      <c r="C425"/>
    </row>
    <row r="426" spans="1:3" x14ac:dyDescent="0.3">
      <c r="A426" s="2" t="s">
        <v>16</v>
      </c>
      <c r="B426" s="5"/>
      <c r="C426"/>
    </row>
    <row r="427" spans="1:3" x14ac:dyDescent="0.3">
      <c r="A427" s="11" t="s">
        <v>16</v>
      </c>
      <c r="B427" s="5"/>
      <c r="C427"/>
    </row>
    <row r="428" spans="1:3" x14ac:dyDescent="0.3">
      <c r="A428" s="6" t="s">
        <v>315</v>
      </c>
      <c r="B428" s="5">
        <v>-9138270307.6923084</v>
      </c>
      <c r="C428"/>
    </row>
    <row r="429" spans="1:3" x14ac:dyDescent="0.3">
      <c r="A429" s="6" t="s">
        <v>316</v>
      </c>
      <c r="B429" s="5">
        <v>-294507026.38461536</v>
      </c>
      <c r="C429"/>
    </row>
    <row r="430" spans="1:3" x14ac:dyDescent="0.3">
      <c r="A430" s="6" t="s">
        <v>317</v>
      </c>
      <c r="B430" s="5">
        <v>-53846153.846153848</v>
      </c>
      <c r="C430"/>
    </row>
    <row r="431" spans="1:3" x14ac:dyDescent="0.3">
      <c r="A431" s="6" t="s">
        <v>318</v>
      </c>
      <c r="B431" s="5">
        <v>35211436.103076912</v>
      </c>
      <c r="C431"/>
    </row>
    <row r="432" spans="1:3" ht="15" thickBot="1" x14ac:dyDescent="0.35">
      <c r="A432" s="6" t="s">
        <v>319</v>
      </c>
      <c r="B432" s="5">
        <v>16593.074615384616</v>
      </c>
      <c r="C432"/>
    </row>
    <row r="433" spans="1:3" x14ac:dyDescent="0.3">
      <c r="A433" s="12" t="s">
        <v>16</v>
      </c>
      <c r="B433" s="7">
        <v>-9451395458.7453842</v>
      </c>
      <c r="C433"/>
    </row>
    <row r="434" spans="1:3" x14ac:dyDescent="0.3">
      <c r="B434" s="14"/>
      <c r="C434"/>
    </row>
    <row r="435" spans="1:3" x14ac:dyDescent="0.3">
      <c r="A435" s="2" t="s">
        <v>320</v>
      </c>
      <c r="B435" s="5"/>
      <c r="C435"/>
    </row>
    <row r="436" spans="1:3" x14ac:dyDescent="0.3">
      <c r="A436" s="11" t="s">
        <v>320</v>
      </c>
      <c r="B436" s="5"/>
      <c r="C436"/>
    </row>
    <row r="437" spans="1:3" ht="15" thickBot="1" x14ac:dyDescent="0.35">
      <c r="A437" s="6" t="s">
        <v>321</v>
      </c>
      <c r="B437" s="5">
        <v>-53101377.460769244</v>
      </c>
      <c r="C437"/>
    </row>
    <row r="438" spans="1:3" x14ac:dyDescent="0.3">
      <c r="A438" s="12" t="s">
        <v>320</v>
      </c>
      <c r="B438" s="7">
        <v>-53101377.460769244</v>
      </c>
      <c r="C438"/>
    </row>
    <row r="439" spans="1:3" x14ac:dyDescent="0.3">
      <c r="B439" s="14"/>
      <c r="C439"/>
    </row>
    <row r="440" spans="1:3" x14ac:dyDescent="0.3">
      <c r="A440" s="2" t="s">
        <v>322</v>
      </c>
      <c r="B440" s="5"/>
      <c r="C440"/>
    </row>
    <row r="441" spans="1:3" x14ac:dyDescent="0.3">
      <c r="A441" s="10" t="s">
        <v>323</v>
      </c>
      <c r="B441" s="5"/>
      <c r="C441"/>
    </row>
    <row r="442" spans="1:3" x14ac:dyDescent="0.3">
      <c r="A442" s="11" t="s">
        <v>323</v>
      </c>
      <c r="B442" s="5"/>
      <c r="C442"/>
    </row>
    <row r="443" spans="1:3" x14ac:dyDescent="0.3">
      <c r="A443" s="6" t="s">
        <v>324</v>
      </c>
      <c r="B443" s="5">
        <v>-121282094.9876923</v>
      </c>
      <c r="C443"/>
    </row>
    <row r="444" spans="1:3" x14ac:dyDescent="0.3">
      <c r="A444" s="6" t="s">
        <v>325</v>
      </c>
      <c r="B444" s="5">
        <v>324931.14384615386</v>
      </c>
      <c r="C444"/>
    </row>
    <row r="445" spans="1:3" x14ac:dyDescent="0.3">
      <c r="A445" s="6" t="s">
        <v>326</v>
      </c>
      <c r="B445" s="5">
        <v>-18140602.768461537</v>
      </c>
      <c r="C445"/>
    </row>
    <row r="446" spans="1:3" x14ac:dyDescent="0.3">
      <c r="A446" s="6" t="s">
        <v>327</v>
      </c>
      <c r="B446" s="5">
        <v>-232594570.19461536</v>
      </c>
      <c r="C446"/>
    </row>
    <row r="447" spans="1:3" x14ac:dyDescent="0.3">
      <c r="A447" s="6" t="s">
        <v>328</v>
      </c>
      <c r="B447" s="5">
        <v>-103000806.26000001</v>
      </c>
      <c r="C447"/>
    </row>
    <row r="448" spans="1:3" x14ac:dyDescent="0.3">
      <c r="A448" s="6" t="s">
        <v>329</v>
      </c>
      <c r="B448" s="5">
        <v>-56353095.921538465</v>
      </c>
      <c r="C448"/>
    </row>
    <row r="449" spans="1:3" x14ac:dyDescent="0.3">
      <c r="A449" s="6" t="s">
        <v>330</v>
      </c>
      <c r="B449" s="5">
        <v>-5721655.8007692304</v>
      </c>
      <c r="C449"/>
    </row>
    <row r="450" spans="1:3" x14ac:dyDescent="0.3">
      <c r="A450" s="6" t="s">
        <v>331</v>
      </c>
      <c r="B450" s="5">
        <v>-1422780810.2123075</v>
      </c>
      <c r="C450"/>
    </row>
    <row r="451" spans="1:3" x14ac:dyDescent="0.3">
      <c r="A451" s="6" t="s">
        <v>332</v>
      </c>
      <c r="B451" s="5">
        <v>-156975.42999999996</v>
      </c>
      <c r="C451"/>
    </row>
    <row r="452" spans="1:3" ht="15" thickBot="1" x14ac:dyDescent="0.35">
      <c r="A452" s="6" t="s">
        <v>333</v>
      </c>
      <c r="B452" s="5">
        <v>-150398.21461538461</v>
      </c>
      <c r="C452"/>
    </row>
    <row r="453" spans="1:3" x14ac:dyDescent="0.3">
      <c r="A453" s="12" t="s">
        <v>334</v>
      </c>
      <c r="B453" s="7">
        <v>-1959856078.6461537</v>
      </c>
      <c r="C453"/>
    </row>
    <row r="454" spans="1:3" x14ac:dyDescent="0.3">
      <c r="B454" s="14"/>
      <c r="C454"/>
    </row>
    <row r="455" spans="1:3" x14ac:dyDescent="0.3">
      <c r="A455" s="10" t="s">
        <v>335</v>
      </c>
      <c r="B455" s="5"/>
      <c r="C455"/>
    </row>
    <row r="456" spans="1:3" x14ac:dyDescent="0.3">
      <c r="A456" s="11" t="s">
        <v>335</v>
      </c>
      <c r="B456" s="5"/>
      <c r="C456"/>
    </row>
    <row r="457" spans="1:3" ht="15" thickBot="1" x14ac:dyDescent="0.35">
      <c r="A457" s="6" t="s">
        <v>336</v>
      </c>
      <c r="B457" s="5">
        <v>-3215.0769230769229</v>
      </c>
      <c r="C457"/>
    </row>
    <row r="458" spans="1:3" x14ac:dyDescent="0.3">
      <c r="A458" s="12" t="s">
        <v>337</v>
      </c>
      <c r="B458" s="7">
        <v>-3215.0769230769229</v>
      </c>
      <c r="C458"/>
    </row>
    <row r="459" spans="1:3" ht="15" thickBot="1" x14ac:dyDescent="0.35">
      <c r="B459" s="14"/>
      <c r="C459"/>
    </row>
    <row r="460" spans="1:3" x14ac:dyDescent="0.3">
      <c r="A460" s="12" t="s">
        <v>322</v>
      </c>
      <c r="B460" s="7">
        <v>-1959859293.7230768</v>
      </c>
      <c r="C460" s="8">
        <f>+B438+B453+B458</f>
        <v>-2012960671.183846</v>
      </c>
    </row>
    <row r="461" spans="1:3" x14ac:dyDescent="0.3">
      <c r="B461" s="14"/>
      <c r="C461"/>
    </row>
    <row r="462" spans="1:3" x14ac:dyDescent="0.3">
      <c r="A462" s="2" t="s">
        <v>338</v>
      </c>
      <c r="B462" s="5"/>
      <c r="C462"/>
    </row>
    <row r="463" spans="1:3" x14ac:dyDescent="0.3">
      <c r="A463" s="10" t="s">
        <v>17</v>
      </c>
      <c r="B463" s="5"/>
      <c r="C463"/>
    </row>
    <row r="464" spans="1:3" x14ac:dyDescent="0.3">
      <c r="A464" s="11" t="s">
        <v>17</v>
      </c>
      <c r="B464" s="5"/>
      <c r="C464"/>
    </row>
    <row r="465" spans="1:3" ht="15" thickBot="1" x14ac:dyDescent="0.35">
      <c r="A465" s="6" t="s">
        <v>339</v>
      </c>
      <c r="B465" s="5">
        <v>-324612846.15384614</v>
      </c>
      <c r="C465"/>
    </row>
    <row r="466" spans="1:3" x14ac:dyDescent="0.3">
      <c r="A466" s="12" t="s">
        <v>340</v>
      </c>
      <c r="B466" s="7">
        <v>-324612846.15384614</v>
      </c>
      <c r="C466"/>
    </row>
    <row r="467" spans="1:3" x14ac:dyDescent="0.3">
      <c r="B467" s="14"/>
      <c r="C467"/>
    </row>
    <row r="468" spans="1:3" x14ac:dyDescent="0.3">
      <c r="A468" s="10" t="s">
        <v>18</v>
      </c>
      <c r="B468" s="5"/>
      <c r="C468"/>
    </row>
    <row r="469" spans="1:3" x14ac:dyDescent="0.3">
      <c r="A469" s="11" t="s">
        <v>18</v>
      </c>
      <c r="B469" s="5"/>
      <c r="C469"/>
    </row>
    <row r="470" spans="1:3" x14ac:dyDescent="0.3">
      <c r="A470" s="6" t="s">
        <v>341</v>
      </c>
      <c r="B470" s="5">
        <v>-521638516.67615384</v>
      </c>
      <c r="C470"/>
    </row>
    <row r="471" spans="1:3" ht="15" thickBot="1" x14ac:dyDescent="0.35">
      <c r="A471" s="6" t="s">
        <v>342</v>
      </c>
      <c r="B471" s="5">
        <v>-4709187.7676923079</v>
      </c>
      <c r="C471"/>
    </row>
    <row r="472" spans="1:3" x14ac:dyDescent="0.3">
      <c r="A472" s="12" t="s">
        <v>343</v>
      </c>
      <c r="B472" s="7">
        <v>-526347704.44384617</v>
      </c>
      <c r="C472"/>
    </row>
    <row r="473" spans="1:3" x14ac:dyDescent="0.3">
      <c r="B473" s="14"/>
      <c r="C473"/>
    </row>
    <row r="474" spans="1:3" x14ac:dyDescent="0.3">
      <c r="A474" s="10" t="s">
        <v>344</v>
      </c>
      <c r="B474" s="5"/>
      <c r="C474"/>
    </row>
    <row r="475" spans="1:3" x14ac:dyDescent="0.3">
      <c r="A475" s="11" t="s">
        <v>344</v>
      </c>
      <c r="B475" s="5"/>
      <c r="C475"/>
    </row>
    <row r="476" spans="1:3" x14ac:dyDescent="0.3">
      <c r="A476" s="6" t="s">
        <v>345</v>
      </c>
      <c r="B476" s="5">
        <v>-17224362.203076921</v>
      </c>
      <c r="C476"/>
    </row>
    <row r="477" spans="1:3" x14ac:dyDescent="0.3">
      <c r="A477" s="6" t="s">
        <v>346</v>
      </c>
      <c r="B477" s="5">
        <v>-64024.339999999975</v>
      </c>
      <c r="C477"/>
    </row>
    <row r="478" spans="1:3" ht="15" thickBot="1" x14ac:dyDescent="0.35">
      <c r="A478" s="6" t="s">
        <v>347</v>
      </c>
      <c r="B478" s="5">
        <v>-38461.538461538461</v>
      </c>
      <c r="C478"/>
    </row>
    <row r="479" spans="1:3" x14ac:dyDescent="0.3">
      <c r="A479" s="12" t="s">
        <v>348</v>
      </c>
      <c r="B479" s="7">
        <v>-17326848.081538461</v>
      </c>
      <c r="C479"/>
    </row>
    <row r="480" spans="1:3" x14ac:dyDescent="0.3">
      <c r="B480" s="14"/>
      <c r="C480"/>
    </row>
    <row r="481" spans="1:3" x14ac:dyDescent="0.3">
      <c r="A481" s="10" t="s">
        <v>19</v>
      </c>
      <c r="B481" s="5"/>
      <c r="C481"/>
    </row>
    <row r="482" spans="1:3" x14ac:dyDescent="0.3">
      <c r="A482" s="11" t="s">
        <v>19</v>
      </c>
      <c r="B482" s="5"/>
      <c r="C482"/>
    </row>
    <row r="483" spans="1:3" ht="15" thickBot="1" x14ac:dyDescent="0.35">
      <c r="A483" s="6" t="s">
        <v>349</v>
      </c>
      <c r="B483" s="5">
        <v>-462364759.27461535</v>
      </c>
      <c r="C483"/>
    </row>
    <row r="484" spans="1:3" x14ac:dyDescent="0.3">
      <c r="A484" s="12" t="s">
        <v>350</v>
      </c>
      <c r="B484" s="7">
        <v>-462364759.27461535</v>
      </c>
      <c r="C484"/>
    </row>
    <row r="485" spans="1:3" x14ac:dyDescent="0.3">
      <c r="B485" s="14"/>
      <c r="C485"/>
    </row>
    <row r="486" spans="1:3" x14ac:dyDescent="0.3">
      <c r="A486" s="10" t="s">
        <v>20</v>
      </c>
      <c r="B486" s="5"/>
      <c r="C486"/>
    </row>
    <row r="487" spans="1:3" x14ac:dyDescent="0.3">
      <c r="A487" s="11" t="s">
        <v>20</v>
      </c>
      <c r="B487" s="5"/>
      <c r="C487"/>
    </row>
    <row r="488" spans="1:3" x14ac:dyDescent="0.3">
      <c r="A488" s="6" t="s">
        <v>351</v>
      </c>
      <c r="B488" s="5">
        <v>-282054639.84538454</v>
      </c>
      <c r="C488"/>
    </row>
    <row r="489" spans="1:3" x14ac:dyDescent="0.3">
      <c r="A489" s="6" t="s">
        <v>352</v>
      </c>
      <c r="B489" s="5">
        <v>-12298025.903846154</v>
      </c>
      <c r="C489"/>
    </row>
    <row r="490" spans="1:3" x14ac:dyDescent="0.3">
      <c r="A490" s="6" t="s">
        <v>353</v>
      </c>
      <c r="B490" s="5">
        <v>-155959662.1423077</v>
      </c>
      <c r="C490"/>
    </row>
    <row r="491" spans="1:3" x14ac:dyDescent="0.3">
      <c r="A491" s="6" t="s">
        <v>354</v>
      </c>
      <c r="B491" s="5">
        <v>-108388932.86692309</v>
      </c>
      <c r="C491"/>
    </row>
    <row r="492" spans="1:3" x14ac:dyDescent="0.3">
      <c r="A492" s="6" t="s">
        <v>355</v>
      </c>
      <c r="B492" s="5">
        <v>-8336491.5038461545</v>
      </c>
      <c r="C492"/>
    </row>
    <row r="493" spans="1:3" ht="15" thickBot="1" x14ac:dyDescent="0.35">
      <c r="A493" s="6" t="s">
        <v>356</v>
      </c>
      <c r="B493" s="5">
        <v>16018890.307692308</v>
      </c>
      <c r="C493"/>
    </row>
    <row r="494" spans="1:3" x14ac:dyDescent="0.3">
      <c r="A494" s="12" t="s">
        <v>357</v>
      </c>
      <c r="B494" s="7">
        <v>-551018861.95461535</v>
      </c>
      <c r="C494"/>
    </row>
    <row r="495" spans="1:3" x14ac:dyDescent="0.3">
      <c r="B495" s="14"/>
      <c r="C495"/>
    </row>
    <row r="496" spans="1:3" x14ac:dyDescent="0.3">
      <c r="A496" s="10" t="s">
        <v>21</v>
      </c>
      <c r="B496" s="5"/>
      <c r="C496"/>
    </row>
    <row r="497" spans="1:3" x14ac:dyDescent="0.3">
      <c r="A497" s="11" t="s">
        <v>21</v>
      </c>
      <c r="B497" s="5"/>
      <c r="C497"/>
    </row>
    <row r="498" spans="1:3" x14ac:dyDescent="0.3">
      <c r="A498" s="6" t="s">
        <v>358</v>
      </c>
      <c r="B498" s="5">
        <v>-119497000.14846157</v>
      </c>
      <c r="C498"/>
    </row>
    <row r="499" spans="1:3" x14ac:dyDescent="0.3">
      <c r="A499" s="6" t="s">
        <v>359</v>
      </c>
      <c r="B499" s="5">
        <v>-4724878.5415384611</v>
      </c>
      <c r="C499"/>
    </row>
    <row r="500" spans="1:3" x14ac:dyDescent="0.3">
      <c r="A500" s="6" t="s">
        <v>360</v>
      </c>
      <c r="B500" s="5">
        <v>-4168870.7523076925</v>
      </c>
      <c r="C500"/>
    </row>
    <row r="501" spans="1:3" ht="15" thickBot="1" x14ac:dyDescent="0.35">
      <c r="A501" s="6" t="s">
        <v>361</v>
      </c>
      <c r="B501" s="5">
        <v>-1285.0599999999997</v>
      </c>
      <c r="C501"/>
    </row>
    <row r="502" spans="1:3" x14ac:dyDescent="0.3">
      <c r="A502" s="12" t="s">
        <v>362</v>
      </c>
      <c r="B502" s="7">
        <v>-128392034.50230773</v>
      </c>
      <c r="C502"/>
    </row>
    <row r="503" spans="1:3" x14ac:dyDescent="0.3">
      <c r="B503" s="14"/>
      <c r="C503"/>
    </row>
    <row r="504" spans="1:3" x14ac:dyDescent="0.3">
      <c r="A504" s="10" t="s">
        <v>24</v>
      </c>
      <c r="B504" s="5"/>
      <c r="C504"/>
    </row>
    <row r="505" spans="1:3" x14ac:dyDescent="0.3">
      <c r="A505" s="11" t="s">
        <v>24</v>
      </c>
      <c r="B505" s="5"/>
      <c r="C505"/>
    </row>
    <row r="506" spans="1:3" ht="15" thickBot="1" x14ac:dyDescent="0.35">
      <c r="A506" s="6" t="s">
        <v>363</v>
      </c>
      <c r="B506" s="5">
        <v>-82749096.572307691</v>
      </c>
      <c r="C506"/>
    </row>
    <row r="507" spans="1:3" x14ac:dyDescent="0.3">
      <c r="A507" s="12" t="s">
        <v>364</v>
      </c>
      <c r="B507" s="7">
        <v>-82749096.572307691</v>
      </c>
      <c r="C507"/>
    </row>
    <row r="508" spans="1:3" x14ac:dyDescent="0.3">
      <c r="B508" s="14"/>
      <c r="C508"/>
    </row>
    <row r="509" spans="1:3" x14ac:dyDescent="0.3">
      <c r="A509" s="10" t="s">
        <v>365</v>
      </c>
      <c r="B509" s="5"/>
      <c r="C509"/>
    </row>
    <row r="510" spans="1:3" x14ac:dyDescent="0.3">
      <c r="A510" s="11" t="s">
        <v>365</v>
      </c>
      <c r="B510" s="5"/>
      <c r="C510"/>
    </row>
    <row r="511" spans="1:3" x14ac:dyDescent="0.3">
      <c r="A511" s="6" t="s">
        <v>366</v>
      </c>
      <c r="B511" s="5">
        <v>-458850898.14153838</v>
      </c>
      <c r="C511"/>
    </row>
    <row r="512" spans="1:3" x14ac:dyDescent="0.3">
      <c r="A512" s="6" t="s">
        <v>367</v>
      </c>
      <c r="B512" s="5">
        <v>-1162767.826923077</v>
      </c>
      <c r="C512"/>
    </row>
    <row r="513" spans="1:3" x14ac:dyDescent="0.3">
      <c r="A513" s="6" t="s">
        <v>368</v>
      </c>
      <c r="B513" s="5">
        <v>-333911.20076923078</v>
      </c>
      <c r="C513"/>
    </row>
    <row r="514" spans="1:3" x14ac:dyDescent="0.3">
      <c r="A514" s="6" t="s">
        <v>369</v>
      </c>
      <c r="B514" s="5">
        <v>-11961793.340000002</v>
      </c>
      <c r="C514"/>
    </row>
    <row r="515" spans="1:3" x14ac:dyDescent="0.3">
      <c r="A515" s="6" t="s">
        <v>370</v>
      </c>
      <c r="B515" s="5">
        <v>-1923492.03</v>
      </c>
      <c r="C515"/>
    </row>
    <row r="516" spans="1:3" x14ac:dyDescent="0.3">
      <c r="A516" s="6" t="s">
        <v>371</v>
      </c>
      <c r="B516" s="5">
        <v>-7827836.4300000006</v>
      </c>
      <c r="C516"/>
    </row>
    <row r="517" spans="1:3" x14ac:dyDescent="0.3">
      <c r="A517" s="6" t="s">
        <v>372</v>
      </c>
      <c r="B517" s="5">
        <v>-2115262.4892307697</v>
      </c>
      <c r="C517"/>
    </row>
    <row r="518" spans="1:3" ht="15" thickBot="1" x14ac:dyDescent="0.35">
      <c r="A518" s="6" t="s">
        <v>373</v>
      </c>
      <c r="B518" s="5">
        <v>-296587861.23076922</v>
      </c>
      <c r="C518"/>
    </row>
    <row r="519" spans="1:3" x14ac:dyDescent="0.3">
      <c r="A519" s="12" t="s">
        <v>374</v>
      </c>
      <c r="B519" s="7">
        <v>-780763822.68923068</v>
      </c>
      <c r="C519" s="8">
        <f>+B519-B518</f>
        <v>-484175961.45846146</v>
      </c>
    </row>
    <row r="520" spans="1:3" x14ac:dyDescent="0.3">
      <c r="B520" s="14"/>
      <c r="C520"/>
    </row>
    <row r="521" spans="1:3" x14ac:dyDescent="0.3">
      <c r="A521" s="10" t="s">
        <v>375</v>
      </c>
      <c r="B521" s="5"/>
      <c r="C521"/>
    </row>
    <row r="522" spans="1:3" x14ac:dyDescent="0.3">
      <c r="A522" s="11" t="s">
        <v>375</v>
      </c>
      <c r="B522" s="5"/>
      <c r="C522"/>
    </row>
    <row r="523" spans="1:3" ht="15" thickBot="1" x14ac:dyDescent="0.35">
      <c r="A523" s="6" t="s">
        <v>376</v>
      </c>
      <c r="B523" s="5">
        <v>-1188461.5384615385</v>
      </c>
      <c r="C523"/>
    </row>
    <row r="524" spans="1:3" x14ac:dyDescent="0.3">
      <c r="A524" s="12" t="s">
        <v>377</v>
      </c>
      <c r="B524" s="7">
        <v>-1188461.5384615385</v>
      </c>
      <c r="C524"/>
    </row>
    <row r="525" spans="1:3" ht="15" thickBot="1" x14ac:dyDescent="0.35">
      <c r="B525" s="14"/>
      <c r="C525"/>
    </row>
    <row r="526" spans="1:3" x14ac:dyDescent="0.3">
      <c r="A526" s="12" t="s">
        <v>338</v>
      </c>
      <c r="B526" s="7">
        <v>-2874764435.2107687</v>
      </c>
      <c r="C526"/>
    </row>
    <row r="527" spans="1:3" x14ac:dyDescent="0.3">
      <c r="B527" s="14"/>
      <c r="C527"/>
    </row>
    <row r="528" spans="1:3" x14ac:dyDescent="0.3">
      <c r="A528" s="2" t="s">
        <v>378</v>
      </c>
      <c r="B528" s="5"/>
      <c r="C528"/>
    </row>
    <row r="529" spans="1:3" x14ac:dyDescent="0.3">
      <c r="A529" s="10" t="s">
        <v>379</v>
      </c>
      <c r="B529" s="5"/>
      <c r="C529"/>
    </row>
    <row r="530" spans="1:3" x14ac:dyDescent="0.3">
      <c r="A530" s="11" t="s">
        <v>379</v>
      </c>
      <c r="B530" s="5"/>
      <c r="C530"/>
    </row>
    <row r="531" spans="1:3" ht="15" thickBot="1" x14ac:dyDescent="0.35">
      <c r="A531" s="6" t="s">
        <v>380</v>
      </c>
      <c r="B531" s="5">
        <v>-2506584.6638461542</v>
      </c>
      <c r="C531"/>
    </row>
    <row r="532" spans="1:3" x14ac:dyDescent="0.3">
      <c r="A532" s="12" t="s">
        <v>381</v>
      </c>
      <c r="B532" s="7">
        <v>-2506584.6638461542</v>
      </c>
      <c r="C532"/>
    </row>
    <row r="533" spans="1:3" x14ac:dyDescent="0.3">
      <c r="B533" s="14"/>
      <c r="C533"/>
    </row>
    <row r="534" spans="1:3" x14ac:dyDescent="0.3">
      <c r="A534" s="10" t="s">
        <v>25</v>
      </c>
      <c r="B534" s="5"/>
      <c r="C534"/>
    </row>
    <row r="535" spans="1:3" x14ac:dyDescent="0.3">
      <c r="A535" s="11" t="s">
        <v>25</v>
      </c>
      <c r="B535" s="5"/>
      <c r="C535"/>
    </row>
    <row r="536" spans="1:3" x14ac:dyDescent="0.3">
      <c r="A536" s="6" t="s">
        <v>382</v>
      </c>
      <c r="B536" s="5">
        <v>-2740544.769230769</v>
      </c>
      <c r="C536"/>
    </row>
    <row r="537" spans="1:3" x14ac:dyDescent="0.3">
      <c r="A537" s="6" t="s">
        <v>383</v>
      </c>
      <c r="B537" s="5">
        <v>-5020000</v>
      </c>
      <c r="C537"/>
    </row>
    <row r="538" spans="1:3" x14ac:dyDescent="0.3">
      <c r="A538" s="6" t="s">
        <v>384</v>
      </c>
      <c r="B538" s="5">
        <v>-132265292.93692309</v>
      </c>
      <c r="C538"/>
    </row>
    <row r="539" spans="1:3" ht="15" thickBot="1" x14ac:dyDescent="0.35">
      <c r="A539" s="6" t="s">
        <v>385</v>
      </c>
      <c r="B539" s="5">
        <v>-53257785.406923071</v>
      </c>
      <c r="C539"/>
    </row>
    <row r="540" spans="1:3" x14ac:dyDescent="0.3">
      <c r="A540" s="12" t="s">
        <v>386</v>
      </c>
      <c r="B540" s="7">
        <v>-193283623.11307693</v>
      </c>
      <c r="C540"/>
    </row>
    <row r="541" spans="1:3" x14ac:dyDescent="0.3">
      <c r="B541" s="14"/>
      <c r="C541"/>
    </row>
    <row r="542" spans="1:3" x14ac:dyDescent="0.3">
      <c r="A542" s="10" t="s">
        <v>387</v>
      </c>
      <c r="B542" s="5"/>
      <c r="C542"/>
    </row>
    <row r="543" spans="1:3" x14ac:dyDescent="0.3">
      <c r="A543" s="11" t="s">
        <v>387</v>
      </c>
      <c r="B543" s="5"/>
      <c r="C543"/>
    </row>
    <row r="544" spans="1:3" ht="15" thickBot="1" x14ac:dyDescent="0.35">
      <c r="A544" s="6" t="s">
        <v>388</v>
      </c>
      <c r="B544" s="5">
        <v>-25362936.5076923</v>
      </c>
      <c r="C544"/>
    </row>
    <row r="545" spans="1:3" x14ac:dyDescent="0.3">
      <c r="A545" s="12" t="s">
        <v>389</v>
      </c>
      <c r="B545" s="7">
        <v>-25362936.5076923</v>
      </c>
      <c r="C545"/>
    </row>
    <row r="546" spans="1:3" x14ac:dyDescent="0.3">
      <c r="B546" s="14"/>
      <c r="C546"/>
    </row>
    <row r="547" spans="1:3" x14ac:dyDescent="0.3">
      <c r="A547" s="10" t="s">
        <v>390</v>
      </c>
      <c r="B547" s="5"/>
      <c r="C547"/>
    </row>
    <row r="548" spans="1:3" x14ac:dyDescent="0.3">
      <c r="A548" s="11" t="s">
        <v>390</v>
      </c>
      <c r="B548" s="5"/>
      <c r="C548"/>
    </row>
    <row r="549" spans="1:3" x14ac:dyDescent="0.3">
      <c r="A549" s="6" t="s">
        <v>391</v>
      </c>
      <c r="B549" s="5">
        <v>-2227257209.4300003</v>
      </c>
      <c r="C549"/>
    </row>
    <row r="550" spans="1:3" x14ac:dyDescent="0.3">
      <c r="A550" s="6" t="s">
        <v>392</v>
      </c>
      <c r="B550" s="5">
        <v>-1314459.693076923</v>
      </c>
      <c r="C550"/>
    </row>
    <row r="551" spans="1:3" x14ac:dyDescent="0.3">
      <c r="A551" s="6" t="s">
        <v>393</v>
      </c>
      <c r="B551" s="5">
        <v>-3976908</v>
      </c>
      <c r="C551"/>
    </row>
    <row r="552" spans="1:3" x14ac:dyDescent="0.3">
      <c r="A552" s="6" t="s">
        <v>394</v>
      </c>
      <c r="B552" s="5">
        <v>-23787534.286153838</v>
      </c>
      <c r="C552"/>
    </row>
    <row r="553" spans="1:3" x14ac:dyDescent="0.3">
      <c r="A553" s="6" t="s">
        <v>395</v>
      </c>
      <c r="B553" s="5">
        <v>-819806.91769230762</v>
      </c>
      <c r="C553"/>
    </row>
    <row r="554" spans="1:3" x14ac:dyDescent="0.3">
      <c r="A554" s="6" t="s">
        <v>396</v>
      </c>
      <c r="B554" s="5">
        <v>-981106</v>
      </c>
      <c r="C554"/>
    </row>
    <row r="555" spans="1:3" x14ac:dyDescent="0.3">
      <c r="A555" s="6" t="s">
        <v>397</v>
      </c>
      <c r="B555" s="5">
        <v>-273317.53846153844</v>
      </c>
      <c r="C555"/>
    </row>
    <row r="556" spans="1:3" x14ac:dyDescent="0.3">
      <c r="A556" s="6" t="s">
        <v>398</v>
      </c>
      <c r="B556" s="5">
        <v>-225845441.83769229</v>
      </c>
      <c r="C556"/>
    </row>
    <row r="557" spans="1:3" x14ac:dyDescent="0.3">
      <c r="A557" s="6" t="s">
        <v>399</v>
      </c>
      <c r="B557" s="5">
        <v>-163833124.62230772</v>
      </c>
      <c r="C557"/>
    </row>
    <row r="558" spans="1:3" x14ac:dyDescent="0.3">
      <c r="A558" s="6" t="s">
        <v>400</v>
      </c>
      <c r="B558" s="5">
        <v>-7824761</v>
      </c>
      <c r="C558"/>
    </row>
    <row r="559" spans="1:3" x14ac:dyDescent="0.3">
      <c r="A559" s="6" t="s">
        <v>401</v>
      </c>
      <c r="B559" s="5">
        <v>-97861547</v>
      </c>
      <c r="C559"/>
    </row>
    <row r="560" spans="1:3" x14ac:dyDescent="0.3">
      <c r="A560" s="6" t="s">
        <v>402</v>
      </c>
      <c r="B560" s="5">
        <v>-53545165.183846161</v>
      </c>
      <c r="C560"/>
    </row>
    <row r="561" spans="1:3" x14ac:dyDescent="0.3">
      <c r="A561" s="6" t="s">
        <v>403</v>
      </c>
      <c r="B561" s="5">
        <v>-9158029.5223076921</v>
      </c>
      <c r="C561"/>
    </row>
    <row r="562" spans="1:3" x14ac:dyDescent="0.3">
      <c r="A562" s="6" t="s">
        <v>404</v>
      </c>
      <c r="B562" s="5">
        <v>-52467.281538461539</v>
      </c>
      <c r="C562"/>
    </row>
    <row r="563" spans="1:3" x14ac:dyDescent="0.3">
      <c r="A563" s="6" t="s">
        <v>405</v>
      </c>
      <c r="B563" s="5">
        <v>-518242.39615384623</v>
      </c>
      <c r="C563"/>
    </row>
    <row r="564" spans="1:3" x14ac:dyDescent="0.3">
      <c r="A564" s="6" t="s">
        <v>406</v>
      </c>
      <c r="B564" s="5">
        <v>-139152.02384615384</v>
      </c>
      <c r="C564"/>
    </row>
    <row r="565" spans="1:3" ht="15" thickBot="1" x14ac:dyDescent="0.35">
      <c r="A565" s="6" t="s">
        <v>407</v>
      </c>
      <c r="B565" s="5">
        <v>-2128771.5384615385</v>
      </c>
      <c r="C565"/>
    </row>
    <row r="566" spans="1:3" x14ac:dyDescent="0.3">
      <c r="A566" s="12" t="s">
        <v>408</v>
      </c>
      <c r="B566" s="7">
        <v>-2819317044.2715392</v>
      </c>
      <c r="C566"/>
    </row>
    <row r="567" spans="1:3" x14ac:dyDescent="0.3">
      <c r="B567" s="14"/>
      <c r="C567"/>
    </row>
    <row r="568" spans="1:3" x14ac:dyDescent="0.3">
      <c r="A568" s="10" t="s">
        <v>409</v>
      </c>
      <c r="B568" s="5"/>
      <c r="C568"/>
    </row>
    <row r="569" spans="1:3" x14ac:dyDescent="0.3">
      <c r="A569" s="11" t="s">
        <v>409</v>
      </c>
      <c r="B569" s="5"/>
      <c r="C569"/>
    </row>
    <row r="570" spans="1:3" ht="15" thickBot="1" x14ac:dyDescent="0.35">
      <c r="A570" s="6" t="s">
        <v>410</v>
      </c>
      <c r="B570" s="5">
        <v>-158369388.66384614</v>
      </c>
      <c r="C570"/>
    </row>
    <row r="571" spans="1:3" x14ac:dyDescent="0.3">
      <c r="A571" s="12" t="s">
        <v>411</v>
      </c>
      <c r="B571" s="7">
        <v>-158369388.66384614</v>
      </c>
      <c r="C571"/>
    </row>
    <row r="572" spans="1:3" x14ac:dyDescent="0.3">
      <c r="B572" s="14"/>
      <c r="C572"/>
    </row>
    <row r="573" spans="1:3" x14ac:dyDescent="0.3">
      <c r="A573" s="10" t="s">
        <v>412</v>
      </c>
      <c r="B573" s="5"/>
      <c r="C573"/>
    </row>
    <row r="574" spans="1:3" x14ac:dyDescent="0.3">
      <c r="A574" s="11" t="s">
        <v>412</v>
      </c>
      <c r="B574" s="5"/>
      <c r="C574"/>
    </row>
    <row r="575" spans="1:3" ht="15" thickBot="1" x14ac:dyDescent="0.35">
      <c r="A575" s="6" t="s">
        <v>413</v>
      </c>
      <c r="B575" s="5">
        <v>-49333981.28538461</v>
      </c>
      <c r="C575"/>
    </row>
    <row r="576" spans="1:3" x14ac:dyDescent="0.3">
      <c r="A576" s="12" t="s">
        <v>414</v>
      </c>
      <c r="B576" s="7">
        <v>-49333981.28538461</v>
      </c>
      <c r="C576"/>
    </row>
    <row r="577" spans="1:3" x14ac:dyDescent="0.3">
      <c r="B577" s="14"/>
      <c r="C577"/>
    </row>
    <row r="578" spans="1:3" x14ac:dyDescent="0.3">
      <c r="A578" s="10" t="s">
        <v>415</v>
      </c>
      <c r="B578" s="5"/>
      <c r="C578"/>
    </row>
    <row r="579" spans="1:3" x14ac:dyDescent="0.3">
      <c r="A579" s="11" t="s">
        <v>415</v>
      </c>
      <c r="B579" s="5"/>
      <c r="C579"/>
    </row>
    <row r="580" spans="1:3" ht="15" thickBot="1" x14ac:dyDescent="0.35">
      <c r="A580" s="6" t="s">
        <v>416</v>
      </c>
      <c r="B580" s="5">
        <v>-2140464.2599999998</v>
      </c>
      <c r="C580"/>
    </row>
    <row r="581" spans="1:3" x14ac:dyDescent="0.3">
      <c r="A581" s="12" t="s">
        <v>417</v>
      </c>
      <c r="B581" s="7">
        <v>-2140464.2599999998</v>
      </c>
      <c r="C581"/>
    </row>
    <row r="582" spans="1:3" x14ac:dyDescent="0.3">
      <c r="B582" s="14"/>
      <c r="C582"/>
    </row>
    <row r="583" spans="1:3" x14ac:dyDescent="0.3">
      <c r="A583" s="10" t="s">
        <v>418</v>
      </c>
      <c r="B583" s="5"/>
      <c r="C583"/>
    </row>
    <row r="584" spans="1:3" x14ac:dyDescent="0.3">
      <c r="A584" s="11" t="s">
        <v>418</v>
      </c>
      <c r="B584" s="5"/>
      <c r="C584"/>
    </row>
    <row r="585" spans="1:3" x14ac:dyDescent="0.3">
      <c r="A585" s="6" t="s">
        <v>419</v>
      </c>
      <c r="B585" s="5">
        <v>-6719574075</v>
      </c>
      <c r="C585"/>
    </row>
    <row r="586" spans="1:3" ht="15" thickBot="1" x14ac:dyDescent="0.35">
      <c r="A586" s="6" t="s">
        <v>420</v>
      </c>
      <c r="B586" s="5">
        <v>-1363631916.5384614</v>
      </c>
      <c r="C586"/>
    </row>
    <row r="587" spans="1:3" x14ac:dyDescent="0.3">
      <c r="A587" s="12" t="s">
        <v>421</v>
      </c>
      <c r="B587" s="7">
        <v>-8083205991.5384617</v>
      </c>
      <c r="C587" s="19"/>
    </row>
    <row r="588" spans="1:3" ht="15" thickBot="1" x14ac:dyDescent="0.35">
      <c r="B588" s="14"/>
      <c r="C588" s="15"/>
    </row>
    <row r="589" spans="1:3" x14ac:dyDescent="0.3">
      <c r="A589" s="12" t="s">
        <v>378</v>
      </c>
      <c r="B589" s="7">
        <v>-11333520014.303848</v>
      </c>
      <c r="C589"/>
    </row>
    <row r="590" spans="1:3" ht="15" x14ac:dyDescent="0.25">
      <c r="B590" s="14"/>
      <c r="C590"/>
    </row>
    <row r="591" spans="1:3" ht="15.75" thickBot="1" x14ac:dyDescent="0.3">
      <c r="A591" s="17" t="s">
        <v>304</v>
      </c>
      <c r="B591" s="18">
        <v>-40377712581.447693</v>
      </c>
      <c r="C591"/>
    </row>
    <row r="592" spans="1:3" ht="15" thickTop="1" x14ac:dyDescent="0.3">
      <c r="C592"/>
    </row>
  </sheetData>
  <mergeCells count="1">
    <mergeCell ref="A4:A5"/>
  </mergeCells>
  <pageMargins left="0.75" right="0.25" top="1" bottom="0.75" header="0.5" footer="0.3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4"/>
  <sheetViews>
    <sheetView showGridLines="0" view="pageBreakPreview" zoomScale="60" zoomScaleNormal="100" workbookViewId="0">
      <pane xSplit="1" ySplit="10" topLeftCell="B11" activePane="bottomRight" state="frozen"/>
      <selection activeCell="A4" sqref="A4"/>
      <selection pane="topRight" activeCell="A4" sqref="A4"/>
      <selection pane="bottomLeft" activeCell="A4" sqref="A4"/>
      <selection pane="bottomRight" activeCell="A2" sqref="A2"/>
    </sheetView>
  </sheetViews>
  <sheetFormatPr defaultRowHeight="14.4" x14ac:dyDescent="0.3"/>
  <cols>
    <col min="1" max="1" width="91" bestFit="1" customWidth="1"/>
    <col min="2" max="10" width="17.5546875" customWidth="1"/>
    <col min="11" max="11" width="15.33203125" bestFit="1" customWidth="1"/>
  </cols>
  <sheetData>
    <row r="1" spans="1:2" ht="24.6" customHeight="1" x14ac:dyDescent="0.3">
      <c r="A1" s="38" t="s">
        <v>511</v>
      </c>
    </row>
    <row r="2" spans="1:2" ht="23.4" customHeight="1" x14ac:dyDescent="0.3">
      <c r="A2" s="38" t="s">
        <v>510</v>
      </c>
    </row>
    <row r="3" spans="1:2" ht="15" thickBot="1" x14ac:dyDescent="0.35">
      <c r="A3" s="20"/>
      <c r="B3" s="20"/>
    </row>
    <row r="5" spans="1:2" x14ac:dyDescent="0.3">
      <c r="A5" s="21" t="s">
        <v>422</v>
      </c>
    </row>
    <row r="6" spans="1:2" x14ac:dyDescent="0.3">
      <c r="A6" s="21" t="s">
        <v>423</v>
      </c>
    </row>
    <row r="7" spans="1:2" x14ac:dyDescent="0.3">
      <c r="A7" s="21" t="s">
        <v>424</v>
      </c>
    </row>
    <row r="8" spans="1:2" ht="15" thickBot="1" x14ac:dyDescent="0.35">
      <c r="A8" s="20"/>
      <c r="B8" s="20"/>
    </row>
    <row r="9" spans="1:2" ht="15" thickBot="1" x14ac:dyDescent="0.35">
      <c r="A9" s="37" t="s">
        <v>425</v>
      </c>
      <c r="B9" s="36" t="s">
        <v>426</v>
      </c>
    </row>
    <row r="10" spans="1:2" ht="15" thickBot="1" x14ac:dyDescent="0.35">
      <c r="A10" s="37"/>
      <c r="B10" s="1" t="s">
        <v>427</v>
      </c>
    </row>
    <row r="11" spans="1:2" x14ac:dyDescent="0.3">
      <c r="A11" s="9" t="s">
        <v>28</v>
      </c>
      <c r="B11" s="22"/>
    </row>
    <row r="12" spans="1:2" x14ac:dyDescent="0.3">
      <c r="A12" s="2" t="s">
        <v>29</v>
      </c>
      <c r="B12" s="22"/>
    </row>
    <row r="13" spans="1:2" x14ac:dyDescent="0.3">
      <c r="A13" s="10" t="s">
        <v>30</v>
      </c>
      <c r="B13" s="22"/>
    </row>
    <row r="14" spans="1:2" x14ac:dyDescent="0.3">
      <c r="A14" s="11" t="s">
        <v>31</v>
      </c>
      <c r="B14" s="22"/>
    </row>
    <row r="15" spans="1:2" x14ac:dyDescent="0.3">
      <c r="A15" s="6" t="s">
        <v>32</v>
      </c>
      <c r="B15" s="22">
        <v>703924714.67307711</v>
      </c>
    </row>
    <row r="16" spans="1:2" x14ac:dyDescent="0.3">
      <c r="A16" s="6" t="s">
        <v>428</v>
      </c>
      <c r="B16" s="22">
        <v>0</v>
      </c>
    </row>
    <row r="17" spans="1:2" x14ac:dyDescent="0.3">
      <c r="A17" s="6" t="s">
        <v>33</v>
      </c>
      <c r="B17" s="22">
        <v>11356142.060000001</v>
      </c>
    </row>
    <row r="18" spans="1:2" x14ac:dyDescent="0.3">
      <c r="A18" s="6" t="s">
        <v>35</v>
      </c>
      <c r="B18" s="22">
        <v>6359027</v>
      </c>
    </row>
    <row r="19" spans="1:2" x14ac:dyDescent="0.3">
      <c r="A19" s="6" t="s">
        <v>36</v>
      </c>
      <c r="B19" s="22">
        <v>26140825.180000003</v>
      </c>
    </row>
    <row r="20" spans="1:2" ht="15" thickBot="1" x14ac:dyDescent="0.35">
      <c r="A20" s="6" t="s">
        <v>37</v>
      </c>
      <c r="B20" s="22">
        <v>20536956.948461529</v>
      </c>
    </row>
    <row r="21" spans="1:2" ht="15" thickBot="1" x14ac:dyDescent="0.35">
      <c r="A21" s="12" t="s">
        <v>31</v>
      </c>
      <c r="B21" s="23">
        <v>768317665.86153853</v>
      </c>
    </row>
    <row r="23" spans="1:2" x14ac:dyDescent="0.3">
      <c r="A23" s="11" t="s">
        <v>38</v>
      </c>
      <c r="B23" s="22"/>
    </row>
    <row r="24" spans="1:2" x14ac:dyDescent="0.3">
      <c r="A24" s="6" t="s">
        <v>39</v>
      </c>
      <c r="B24" s="22">
        <v>2335057947.9276924</v>
      </c>
    </row>
    <row r="25" spans="1:2" x14ac:dyDescent="0.3">
      <c r="A25" s="6" t="s">
        <v>40</v>
      </c>
      <c r="B25" s="22">
        <v>370941.55999999994</v>
      </c>
    </row>
    <row r="26" spans="1:2" x14ac:dyDescent="0.3">
      <c r="A26" s="6" t="s">
        <v>41</v>
      </c>
      <c r="B26" s="22">
        <v>820108749.03769219</v>
      </c>
    </row>
    <row r="27" spans="1:2" x14ac:dyDescent="0.3">
      <c r="A27" s="6" t="s">
        <v>43</v>
      </c>
      <c r="B27" s="22">
        <v>33261569.160000008</v>
      </c>
    </row>
    <row r="28" spans="1:2" ht="15" thickBot="1" x14ac:dyDescent="0.35">
      <c r="A28" s="6" t="s">
        <v>44</v>
      </c>
      <c r="B28" s="22">
        <v>107382869.72000001</v>
      </c>
    </row>
    <row r="29" spans="1:2" ht="15" thickBot="1" x14ac:dyDescent="0.35">
      <c r="A29" s="12" t="s">
        <v>38</v>
      </c>
      <c r="B29" s="23">
        <v>3296182077.4053841</v>
      </c>
    </row>
    <row r="31" spans="1:2" x14ac:dyDescent="0.3">
      <c r="A31" s="11" t="s">
        <v>46</v>
      </c>
      <c r="B31" s="22"/>
    </row>
    <row r="32" spans="1:2" x14ac:dyDescent="0.3">
      <c r="A32" s="6" t="s">
        <v>47</v>
      </c>
      <c r="B32" s="22">
        <v>3550409122.226923</v>
      </c>
    </row>
    <row r="33" spans="1:2" x14ac:dyDescent="0.3">
      <c r="A33" s="6" t="s">
        <v>48</v>
      </c>
      <c r="B33" s="22">
        <v>1510951108.7061536</v>
      </c>
    </row>
    <row r="34" spans="1:2" x14ac:dyDescent="0.3">
      <c r="A34" s="6" t="s">
        <v>49</v>
      </c>
      <c r="B34" s="22">
        <v>495182000.99692309</v>
      </c>
    </row>
    <row r="35" spans="1:2" x14ac:dyDescent="0.3">
      <c r="A35" s="6" t="s">
        <v>50</v>
      </c>
      <c r="B35" s="22">
        <v>1830801256.6261537</v>
      </c>
    </row>
    <row r="36" spans="1:2" x14ac:dyDescent="0.3">
      <c r="A36" s="6" t="s">
        <v>51</v>
      </c>
      <c r="B36" s="22">
        <v>13719426.643076925</v>
      </c>
    </row>
    <row r="37" spans="1:2" ht="15" thickBot="1" x14ac:dyDescent="0.35">
      <c r="A37" s="6" t="s">
        <v>53</v>
      </c>
      <c r="B37" s="22">
        <v>149303899.45846152</v>
      </c>
    </row>
    <row r="38" spans="1:2" ht="15" thickBot="1" x14ac:dyDescent="0.35">
      <c r="A38" s="12" t="s">
        <v>46</v>
      </c>
      <c r="B38" s="23">
        <v>7550366814.6576929</v>
      </c>
    </row>
    <row r="40" spans="1:2" x14ac:dyDescent="0.3">
      <c r="A40" s="11" t="s">
        <v>54</v>
      </c>
      <c r="B40" s="22"/>
    </row>
    <row r="41" spans="1:2" x14ac:dyDescent="0.3">
      <c r="A41" s="6" t="s">
        <v>55</v>
      </c>
      <c r="B41" s="22">
        <v>8392385336.18923</v>
      </c>
    </row>
    <row r="42" spans="1:2" x14ac:dyDescent="0.3">
      <c r="A42" s="6" t="s">
        <v>429</v>
      </c>
      <c r="B42" s="22">
        <v>0</v>
      </c>
    </row>
    <row r="43" spans="1:2" ht="15" thickBot="1" x14ac:dyDescent="0.35">
      <c r="A43" s="6" t="s">
        <v>57</v>
      </c>
      <c r="B43" s="22">
        <v>651083574.07692301</v>
      </c>
    </row>
    <row r="44" spans="1:2" ht="15" thickBot="1" x14ac:dyDescent="0.35">
      <c r="A44" s="12" t="s">
        <v>54</v>
      </c>
      <c r="B44" s="23">
        <v>9043468910.2661533</v>
      </c>
    </row>
    <row r="46" spans="1:2" x14ac:dyDescent="0.3">
      <c r="A46" s="11" t="s">
        <v>58</v>
      </c>
      <c r="B46" s="22"/>
    </row>
    <row r="47" spans="1:2" x14ac:dyDescent="0.3">
      <c r="A47" s="6" t="s">
        <v>59</v>
      </c>
      <c r="B47" s="22">
        <v>3703157027.2738471</v>
      </c>
    </row>
    <row r="48" spans="1:2" x14ac:dyDescent="0.3">
      <c r="A48" s="6" t="s">
        <v>60</v>
      </c>
      <c r="B48" s="22">
        <v>426273335.84615386</v>
      </c>
    </row>
    <row r="49" spans="1:2" x14ac:dyDescent="0.3">
      <c r="A49" s="6" t="s">
        <v>61</v>
      </c>
      <c r="B49" s="22">
        <v>67896460.769230768</v>
      </c>
    </row>
    <row r="50" spans="1:2" x14ac:dyDescent="0.3">
      <c r="A50" s="6" t="s">
        <v>62</v>
      </c>
      <c r="B50" s="22">
        <v>4639777.153846154</v>
      </c>
    </row>
    <row r="51" spans="1:2" x14ac:dyDescent="0.3">
      <c r="A51" s="6" t="s">
        <v>63</v>
      </c>
      <c r="B51" s="22">
        <v>8301042.0953846145</v>
      </c>
    </row>
    <row r="52" spans="1:2" x14ac:dyDescent="0.3">
      <c r="A52" s="6" t="s">
        <v>430</v>
      </c>
      <c r="B52" s="22">
        <v>0</v>
      </c>
    </row>
    <row r="53" spans="1:2" x14ac:dyDescent="0.3">
      <c r="A53" s="6" t="s">
        <v>64</v>
      </c>
      <c r="B53" s="22">
        <v>761279.09846153855</v>
      </c>
    </row>
    <row r="54" spans="1:2" ht="15" thickBot="1" x14ac:dyDescent="0.35">
      <c r="A54" s="6" t="s">
        <v>65</v>
      </c>
      <c r="B54" s="22">
        <v>2921188.1369230771</v>
      </c>
    </row>
    <row r="55" spans="1:2" ht="15" thickBot="1" x14ac:dyDescent="0.35">
      <c r="A55" s="12" t="s">
        <v>58</v>
      </c>
      <c r="B55" s="23">
        <v>4213950110.3738475</v>
      </c>
    </row>
    <row r="57" spans="1:2" x14ac:dyDescent="0.3">
      <c r="A57" s="11" t="s">
        <v>67</v>
      </c>
      <c r="B57" s="22"/>
    </row>
    <row r="58" spans="1:2" x14ac:dyDescent="0.3">
      <c r="A58" s="6" t="s">
        <v>68</v>
      </c>
      <c r="B58" s="22">
        <v>91274910.290769249</v>
      </c>
    </row>
    <row r="59" spans="1:2" x14ac:dyDescent="0.3">
      <c r="A59" s="6" t="s">
        <v>69</v>
      </c>
      <c r="B59" s="22">
        <v>180172535.73000002</v>
      </c>
    </row>
    <row r="60" spans="1:2" x14ac:dyDescent="0.3">
      <c r="A60" s="6" t="s">
        <v>70</v>
      </c>
      <c r="B60" s="22">
        <v>1413065791.7907691</v>
      </c>
    </row>
    <row r="61" spans="1:2" x14ac:dyDescent="0.3">
      <c r="A61" s="6" t="s">
        <v>71</v>
      </c>
      <c r="B61" s="22">
        <v>1231890838.5253847</v>
      </c>
    </row>
    <row r="62" spans="1:2" x14ac:dyDescent="0.3">
      <c r="A62" s="6" t="s">
        <v>72</v>
      </c>
      <c r="B62" s="22">
        <v>1421926362.8769231</v>
      </c>
    </row>
    <row r="63" spans="1:2" x14ac:dyDescent="0.3">
      <c r="A63" s="6" t="s">
        <v>73</v>
      </c>
      <c r="B63" s="22">
        <v>1534747353.2507691</v>
      </c>
    </row>
    <row r="64" spans="1:2" x14ac:dyDescent="0.3">
      <c r="A64" s="6" t="s">
        <v>74</v>
      </c>
      <c r="B64" s="22">
        <v>2109876501.3899996</v>
      </c>
    </row>
    <row r="65" spans="1:2" x14ac:dyDescent="0.3">
      <c r="A65" s="6" t="s">
        <v>75</v>
      </c>
      <c r="B65" s="22">
        <v>2048084100.2492309</v>
      </c>
    </row>
    <row r="66" spans="1:2" x14ac:dyDescent="0.3">
      <c r="A66" s="6" t="s">
        <v>76</v>
      </c>
      <c r="B66" s="22">
        <v>970034152.51769233</v>
      </c>
    </row>
    <row r="67" spans="1:2" x14ac:dyDescent="0.3">
      <c r="A67" s="6" t="s">
        <v>77</v>
      </c>
      <c r="B67" s="22">
        <v>847256175.22615385</v>
      </c>
    </row>
    <row r="68" spans="1:2" x14ac:dyDescent="0.3">
      <c r="A68" s="6" t="s">
        <v>78</v>
      </c>
      <c r="B68" s="22">
        <v>71263403.079999983</v>
      </c>
    </row>
    <row r="69" spans="1:2" x14ac:dyDescent="0.3">
      <c r="A69" s="6" t="s">
        <v>79</v>
      </c>
      <c r="B69" s="22">
        <v>421245493.99153847</v>
      </c>
    </row>
    <row r="70" spans="1:2" ht="15" thickBot="1" x14ac:dyDescent="0.35">
      <c r="A70" s="6" t="s">
        <v>80</v>
      </c>
      <c r="B70" s="22">
        <v>7964283.7323076911</v>
      </c>
    </row>
    <row r="71" spans="1:2" ht="15" thickBot="1" x14ac:dyDescent="0.35">
      <c r="A71" s="12" t="s">
        <v>67</v>
      </c>
      <c r="B71" s="23">
        <v>12348801902.651539</v>
      </c>
    </row>
    <row r="73" spans="1:2" x14ac:dyDescent="0.3">
      <c r="A73" s="11" t="s">
        <v>81</v>
      </c>
      <c r="B73" s="22"/>
    </row>
    <row r="74" spans="1:2" x14ac:dyDescent="0.3">
      <c r="A74" s="6" t="s">
        <v>431</v>
      </c>
      <c r="B74" s="22">
        <v>0</v>
      </c>
    </row>
    <row r="75" spans="1:2" x14ac:dyDescent="0.3">
      <c r="A75" s="6" t="s">
        <v>82</v>
      </c>
      <c r="B75" s="22">
        <v>3389569.2538461536</v>
      </c>
    </row>
    <row r="76" spans="1:2" x14ac:dyDescent="0.3">
      <c r="A76" s="6" t="s">
        <v>432</v>
      </c>
      <c r="B76" s="22">
        <v>0</v>
      </c>
    </row>
    <row r="77" spans="1:2" x14ac:dyDescent="0.3">
      <c r="A77" s="6" t="s">
        <v>433</v>
      </c>
      <c r="B77" s="22">
        <v>0</v>
      </c>
    </row>
    <row r="78" spans="1:2" x14ac:dyDescent="0.3">
      <c r="A78" s="6" t="s">
        <v>434</v>
      </c>
      <c r="B78" s="22">
        <v>0</v>
      </c>
    </row>
    <row r="79" spans="1:2" x14ac:dyDescent="0.3">
      <c r="A79" s="6" t="s">
        <v>435</v>
      </c>
      <c r="B79" s="22">
        <v>0</v>
      </c>
    </row>
    <row r="80" spans="1:2" x14ac:dyDescent="0.3">
      <c r="A80" s="6" t="s">
        <v>436</v>
      </c>
      <c r="B80" s="22">
        <v>0</v>
      </c>
    </row>
    <row r="81" spans="1:3" x14ac:dyDescent="0.3">
      <c r="A81" s="6" t="s">
        <v>83</v>
      </c>
      <c r="B81" s="22">
        <v>27630441.37846154</v>
      </c>
    </row>
    <row r="82" spans="1:3" ht="15" thickBot="1" x14ac:dyDescent="0.35">
      <c r="A82" s="6" t="s">
        <v>437</v>
      </c>
      <c r="B82" s="22">
        <v>0</v>
      </c>
    </row>
    <row r="83" spans="1:3" ht="15" thickBot="1" x14ac:dyDescent="0.35">
      <c r="A83" s="12" t="s">
        <v>81</v>
      </c>
      <c r="B83" s="23">
        <v>31020010.632307693</v>
      </c>
    </row>
    <row r="85" spans="1:3" x14ac:dyDescent="0.3">
      <c r="A85" s="11" t="s">
        <v>84</v>
      </c>
      <c r="B85" s="22"/>
    </row>
    <row r="86" spans="1:3" x14ac:dyDescent="0.3">
      <c r="A86" s="6" t="s">
        <v>85</v>
      </c>
      <c r="B86" s="22">
        <v>244047190.49307692</v>
      </c>
    </row>
    <row r="87" spans="1:3" x14ac:dyDescent="0.3">
      <c r="A87" s="6" t="s">
        <v>86</v>
      </c>
      <c r="B87" s="22">
        <v>394242104.33000004</v>
      </c>
    </row>
    <row r="88" spans="1:3" x14ac:dyDescent="0.3">
      <c r="A88" s="6" t="s">
        <v>87</v>
      </c>
      <c r="B88" s="22">
        <v>323954154.82846153</v>
      </c>
    </row>
    <row r="89" spans="1:3" x14ac:dyDescent="0.3">
      <c r="A89" s="6" t="s">
        <v>88</v>
      </c>
      <c r="B89" s="22">
        <v>42.307692307692307</v>
      </c>
    </row>
    <row r="90" spans="1:3" x14ac:dyDescent="0.3">
      <c r="A90" s="6" t="s">
        <v>89</v>
      </c>
      <c r="B90" s="22">
        <v>936509.17538461532</v>
      </c>
    </row>
    <row r="91" spans="1:3" ht="15" thickBot="1" x14ac:dyDescent="0.35">
      <c r="A91" s="6" t="s">
        <v>91</v>
      </c>
      <c r="B91" s="22">
        <v>58404740.580000006</v>
      </c>
    </row>
    <row r="92" spans="1:3" ht="15" thickBot="1" x14ac:dyDescent="0.35">
      <c r="A92" s="12" t="s">
        <v>84</v>
      </c>
      <c r="B92" s="23">
        <v>1021584741.7146155</v>
      </c>
    </row>
    <row r="93" spans="1:3" ht="15" thickBot="1" x14ac:dyDescent="0.35"/>
    <row r="94" spans="1:3" ht="15" thickBot="1" x14ac:dyDescent="0.35">
      <c r="A94" s="4" t="s">
        <v>30</v>
      </c>
      <c r="B94" s="23">
        <v>38273692233.56308</v>
      </c>
      <c r="C94" s="27">
        <f>+B94-B28-B54</f>
        <v>38163388175.706154</v>
      </c>
    </row>
    <row r="96" spans="1:3" x14ac:dyDescent="0.3">
      <c r="A96" s="10" t="s">
        <v>93</v>
      </c>
      <c r="B96" s="22"/>
    </row>
    <row r="97" spans="1:2" x14ac:dyDescent="0.3">
      <c r="A97" s="6" t="s">
        <v>438</v>
      </c>
      <c r="B97" s="22">
        <v>0</v>
      </c>
    </row>
    <row r="98" spans="1:2" x14ac:dyDescent="0.3">
      <c r="A98" s="6" t="s">
        <v>439</v>
      </c>
      <c r="B98" s="22">
        <v>0</v>
      </c>
    </row>
    <row r="99" spans="1:2" x14ac:dyDescent="0.3">
      <c r="A99" s="6" t="s">
        <v>94</v>
      </c>
      <c r="B99" s="22">
        <v>117142502.31</v>
      </c>
    </row>
    <row r="100" spans="1:2" x14ac:dyDescent="0.3">
      <c r="A100" s="6" t="s">
        <v>96</v>
      </c>
      <c r="B100" s="22">
        <v>50689303.25</v>
      </c>
    </row>
    <row r="101" spans="1:2" x14ac:dyDescent="0.3">
      <c r="A101" s="6" t="s">
        <v>97</v>
      </c>
      <c r="B101" s="22">
        <v>45057680.317692317</v>
      </c>
    </row>
    <row r="102" spans="1:2" ht="15" thickBot="1" x14ac:dyDescent="0.35">
      <c r="A102" s="6" t="s">
        <v>98</v>
      </c>
      <c r="B102" s="22">
        <v>30403849.930000003</v>
      </c>
    </row>
    <row r="103" spans="1:2" ht="15" thickBot="1" x14ac:dyDescent="0.35">
      <c r="A103" s="4" t="s">
        <v>93</v>
      </c>
      <c r="B103" s="23">
        <v>243293335.80769232</v>
      </c>
    </row>
    <row r="105" spans="1:2" x14ac:dyDescent="0.3">
      <c r="A105" s="10" t="s">
        <v>100</v>
      </c>
      <c r="B105" s="22"/>
    </row>
    <row r="106" spans="1:2" x14ac:dyDescent="0.3">
      <c r="A106" s="6" t="s">
        <v>101</v>
      </c>
      <c r="B106" s="22">
        <v>64089940.303846158</v>
      </c>
    </row>
    <row r="107" spans="1:2" x14ac:dyDescent="0.3">
      <c r="A107" s="6" t="s">
        <v>102</v>
      </c>
      <c r="B107" s="22">
        <v>70073380.703076929</v>
      </c>
    </row>
    <row r="108" spans="1:2" x14ac:dyDescent="0.3">
      <c r="A108" s="6" t="s">
        <v>103</v>
      </c>
      <c r="B108" s="22">
        <v>350060135.41384608</v>
      </c>
    </row>
    <row r="109" spans="1:2" x14ac:dyDescent="0.3">
      <c r="A109" s="6" t="s">
        <v>104</v>
      </c>
      <c r="B109" s="22">
        <v>299.61153846153809</v>
      </c>
    </row>
    <row r="110" spans="1:2" x14ac:dyDescent="0.3">
      <c r="A110" s="6" t="s">
        <v>105</v>
      </c>
      <c r="B110" s="22">
        <v>985158462.18923068</v>
      </c>
    </row>
    <row r="111" spans="1:2" x14ac:dyDescent="0.3">
      <c r="A111" s="6" t="s">
        <v>107</v>
      </c>
      <c r="B111" s="22">
        <v>141871883.78</v>
      </c>
    </row>
    <row r="112" spans="1:2" x14ac:dyDescent="0.3">
      <c r="A112" s="6" t="s">
        <v>108</v>
      </c>
      <c r="B112" s="22">
        <v>-0.22692307692308042</v>
      </c>
    </row>
    <row r="113" spans="1:2" x14ac:dyDescent="0.3">
      <c r="A113" s="6" t="s">
        <v>109</v>
      </c>
      <c r="B113" s="22">
        <v>132087434.03769234</v>
      </c>
    </row>
    <row r="114" spans="1:2" ht="15" thickBot="1" x14ac:dyDescent="0.35">
      <c r="A114" s="6" t="s">
        <v>110</v>
      </c>
      <c r="B114" s="22">
        <v>45801314.154615395</v>
      </c>
    </row>
    <row r="115" spans="1:2" ht="15" thickBot="1" x14ac:dyDescent="0.35">
      <c r="A115" s="4" t="s">
        <v>100</v>
      </c>
      <c r="B115" s="23">
        <v>1789142849.966923</v>
      </c>
    </row>
    <row r="117" spans="1:2" x14ac:dyDescent="0.3">
      <c r="A117" s="10" t="s">
        <v>112</v>
      </c>
      <c r="B117" s="22"/>
    </row>
    <row r="118" spans="1:2" x14ac:dyDescent="0.3">
      <c r="A118" s="11" t="s">
        <v>113</v>
      </c>
      <c r="B118" s="22"/>
    </row>
    <row r="119" spans="1:2" x14ac:dyDescent="0.3">
      <c r="A119" s="6" t="s">
        <v>114</v>
      </c>
      <c r="B119" s="22">
        <v>-205496059.32307693</v>
      </c>
    </row>
    <row r="120" spans="1:2" x14ac:dyDescent="0.3">
      <c r="A120" s="6" t="s">
        <v>115</v>
      </c>
      <c r="B120" s="22">
        <v>47857262.115384616</v>
      </c>
    </row>
    <row r="121" spans="1:2" x14ac:dyDescent="0.3">
      <c r="A121" s="6" t="s">
        <v>440</v>
      </c>
      <c r="B121" s="22">
        <v>0</v>
      </c>
    </row>
    <row r="122" spans="1:2" x14ac:dyDescent="0.3">
      <c r="A122" s="6" t="s">
        <v>116</v>
      </c>
      <c r="B122" s="22">
        <v>-5842310.9092307696</v>
      </c>
    </row>
    <row r="123" spans="1:2" x14ac:dyDescent="0.3">
      <c r="A123" s="6" t="s">
        <v>117</v>
      </c>
      <c r="B123" s="22">
        <v>-6779781.3799999999</v>
      </c>
    </row>
    <row r="124" spans="1:2" x14ac:dyDescent="0.3">
      <c r="A124" s="6" t="s">
        <v>441</v>
      </c>
      <c r="B124" s="22">
        <v>0</v>
      </c>
    </row>
    <row r="125" spans="1:2" x14ac:dyDescent="0.3">
      <c r="A125" s="6" t="s">
        <v>119</v>
      </c>
      <c r="B125" s="22">
        <v>-856521630.19384634</v>
      </c>
    </row>
    <row r="126" spans="1:2" ht="15" thickBot="1" x14ac:dyDescent="0.35">
      <c r="A126" s="6" t="s">
        <v>120</v>
      </c>
      <c r="B126" s="22">
        <v>-946756.22538461548</v>
      </c>
    </row>
    <row r="127" spans="1:2" ht="15" thickBot="1" x14ac:dyDescent="0.35">
      <c r="A127" s="12" t="s">
        <v>113</v>
      </c>
      <c r="B127" s="23">
        <v>-1027729275.916154</v>
      </c>
    </row>
    <row r="129" spans="1:2" x14ac:dyDescent="0.3">
      <c r="A129" s="11" t="s">
        <v>121</v>
      </c>
      <c r="B129" s="22"/>
    </row>
    <row r="130" spans="1:2" x14ac:dyDescent="0.3">
      <c r="A130" s="6" t="s">
        <v>122</v>
      </c>
      <c r="B130" s="22">
        <v>-1334966620.7153845</v>
      </c>
    </row>
    <row r="131" spans="1:2" x14ac:dyDescent="0.3">
      <c r="A131" s="6" t="s">
        <v>123</v>
      </c>
      <c r="B131" s="22">
        <v>-370941.55999999994</v>
      </c>
    </row>
    <row r="132" spans="1:2" x14ac:dyDescent="0.3">
      <c r="A132" s="6" t="s">
        <v>124</v>
      </c>
      <c r="B132" s="22">
        <v>-29308683.880769227</v>
      </c>
    </row>
    <row r="133" spans="1:2" x14ac:dyDescent="0.3">
      <c r="A133" s="6" t="s">
        <v>126</v>
      </c>
      <c r="B133" s="22">
        <v>-227980270.55846152</v>
      </c>
    </row>
    <row r="134" spans="1:2" x14ac:dyDescent="0.3">
      <c r="A134" s="6" t="s">
        <v>127</v>
      </c>
      <c r="B134" s="22">
        <v>-33261569.180000003</v>
      </c>
    </row>
    <row r="135" spans="1:2" x14ac:dyDescent="0.3">
      <c r="A135" s="6" t="s">
        <v>128</v>
      </c>
      <c r="B135" s="22">
        <v>24076001.421538465</v>
      </c>
    </row>
    <row r="136" spans="1:2" x14ac:dyDescent="0.3">
      <c r="A136" s="6" t="s">
        <v>129</v>
      </c>
      <c r="B136" s="22">
        <v>-24076001.421538465</v>
      </c>
    </row>
    <row r="137" spans="1:2" ht="15" thickBot="1" x14ac:dyDescent="0.35">
      <c r="A137" s="6" t="s">
        <v>130</v>
      </c>
      <c r="B137" s="22">
        <v>-66426811.959999993</v>
      </c>
    </row>
    <row r="138" spans="1:2" ht="15" thickBot="1" x14ac:dyDescent="0.35">
      <c r="A138" s="12" t="s">
        <v>121</v>
      </c>
      <c r="B138" s="23">
        <v>-1692314897.8546152</v>
      </c>
    </row>
    <row r="140" spans="1:2" x14ac:dyDescent="0.3">
      <c r="A140" s="11" t="s">
        <v>131</v>
      </c>
      <c r="B140" s="22"/>
    </row>
    <row r="141" spans="1:2" x14ac:dyDescent="0.3">
      <c r="A141" s="6" t="s">
        <v>132</v>
      </c>
      <c r="B141" s="22">
        <v>-2278316.0015384615</v>
      </c>
    </row>
    <row r="142" spans="1:2" x14ac:dyDescent="0.3">
      <c r="A142" s="6" t="s">
        <v>133</v>
      </c>
      <c r="B142" s="22">
        <v>-926111572.87384605</v>
      </c>
    </row>
    <row r="143" spans="1:2" x14ac:dyDescent="0.3">
      <c r="A143" s="6" t="s">
        <v>134</v>
      </c>
      <c r="B143" s="22">
        <v>-474024846.3446154</v>
      </c>
    </row>
    <row r="144" spans="1:2" x14ac:dyDescent="0.3">
      <c r="A144" s="6" t="s">
        <v>135</v>
      </c>
      <c r="B144" s="22">
        <v>-225326649.05923077</v>
      </c>
    </row>
    <row r="145" spans="1:2" x14ac:dyDescent="0.3">
      <c r="A145" s="6" t="s">
        <v>136</v>
      </c>
      <c r="B145" s="22">
        <v>-607179000.80076921</v>
      </c>
    </row>
    <row r="146" spans="1:2" x14ac:dyDescent="0.3">
      <c r="A146" s="6" t="s">
        <v>137</v>
      </c>
      <c r="B146" s="22">
        <v>-71406.212307692273</v>
      </c>
    </row>
    <row r="147" spans="1:2" x14ac:dyDescent="0.3">
      <c r="A147" s="6" t="s">
        <v>139</v>
      </c>
      <c r="B147" s="22">
        <v>1748613.7930769224</v>
      </c>
    </row>
    <row r="148" spans="1:2" ht="15" thickBot="1" x14ac:dyDescent="0.35">
      <c r="A148" s="6" t="s">
        <v>140</v>
      </c>
      <c r="B148" s="22">
        <v>-5766066.9876923067</v>
      </c>
    </row>
    <row r="149" spans="1:2" ht="15" thickBot="1" x14ac:dyDescent="0.35">
      <c r="A149" s="12" t="s">
        <v>131</v>
      </c>
      <c r="B149" s="23">
        <v>-2239009244.4869232</v>
      </c>
    </row>
    <row r="151" spans="1:2" x14ac:dyDescent="0.3">
      <c r="A151" s="11" t="s">
        <v>141</v>
      </c>
      <c r="B151" s="22"/>
    </row>
    <row r="152" spans="1:2" x14ac:dyDescent="0.3">
      <c r="A152" s="6" t="s">
        <v>142</v>
      </c>
      <c r="B152" s="22">
        <v>-1519291816.4446154</v>
      </c>
    </row>
    <row r="153" spans="1:2" x14ac:dyDescent="0.3">
      <c r="A153" s="6" t="s">
        <v>143</v>
      </c>
      <c r="B153" s="22">
        <v>-140769775.68153843</v>
      </c>
    </row>
    <row r="154" spans="1:2" x14ac:dyDescent="0.3">
      <c r="A154" s="6" t="s">
        <v>144</v>
      </c>
      <c r="B154" s="22">
        <v>-1716119</v>
      </c>
    </row>
    <row r="155" spans="1:2" x14ac:dyDescent="0.3">
      <c r="A155" s="6" t="s">
        <v>442</v>
      </c>
      <c r="B155" s="22">
        <v>0</v>
      </c>
    </row>
    <row r="156" spans="1:2" ht="15" thickBot="1" x14ac:dyDescent="0.35">
      <c r="A156" s="6" t="s">
        <v>146</v>
      </c>
      <c r="B156" s="22">
        <v>-85987080.056153849</v>
      </c>
    </row>
    <row r="157" spans="1:2" ht="15" thickBot="1" x14ac:dyDescent="0.35">
      <c r="A157" s="12" t="s">
        <v>141</v>
      </c>
      <c r="B157" s="23">
        <v>-1747764791.1823075</v>
      </c>
    </row>
    <row r="159" spans="1:2" x14ac:dyDescent="0.3">
      <c r="A159" s="11" t="s">
        <v>148</v>
      </c>
      <c r="B159" s="22"/>
    </row>
    <row r="160" spans="1:2" x14ac:dyDescent="0.3">
      <c r="A160" s="6" t="s">
        <v>149</v>
      </c>
      <c r="B160" s="22">
        <v>-1492620212.5</v>
      </c>
    </row>
    <row r="161" spans="1:2" x14ac:dyDescent="0.3">
      <c r="A161" s="6" t="s">
        <v>150</v>
      </c>
      <c r="B161" s="22">
        <v>-71940574.923076928</v>
      </c>
    </row>
    <row r="162" spans="1:2" x14ac:dyDescent="0.3">
      <c r="A162" s="6" t="s">
        <v>151</v>
      </c>
      <c r="B162" s="22">
        <v>-27474399.846153848</v>
      </c>
    </row>
    <row r="163" spans="1:2" x14ac:dyDescent="0.3">
      <c r="A163" s="6" t="s">
        <v>152</v>
      </c>
      <c r="B163" s="22">
        <v>-1760338.6923076923</v>
      </c>
    </row>
    <row r="164" spans="1:2" x14ac:dyDescent="0.3">
      <c r="A164" s="6" t="s">
        <v>153</v>
      </c>
      <c r="B164" s="22">
        <v>-1379039.5430769233</v>
      </c>
    </row>
    <row r="165" spans="1:2" x14ac:dyDescent="0.3">
      <c r="A165" s="6" t="s">
        <v>443</v>
      </c>
      <c r="B165" s="22">
        <v>0</v>
      </c>
    </row>
    <row r="166" spans="1:2" ht="15" thickBot="1" x14ac:dyDescent="0.35">
      <c r="A166" s="6" t="s">
        <v>154</v>
      </c>
      <c r="B166" s="22">
        <v>-40226.583076923067</v>
      </c>
    </row>
    <row r="167" spans="1:2" ht="15" thickBot="1" x14ac:dyDescent="0.35">
      <c r="A167" s="12" t="s">
        <v>148</v>
      </c>
      <c r="B167" s="23">
        <v>-1595214792.0876923</v>
      </c>
    </row>
    <row r="169" spans="1:2" x14ac:dyDescent="0.3">
      <c r="A169" s="11" t="s">
        <v>155</v>
      </c>
      <c r="B169" s="22"/>
    </row>
    <row r="170" spans="1:2" x14ac:dyDescent="0.3">
      <c r="A170" s="6" t="s">
        <v>156</v>
      </c>
      <c r="B170" s="22">
        <v>998.79384615384618</v>
      </c>
    </row>
    <row r="171" spans="1:2" x14ac:dyDescent="0.3">
      <c r="A171" s="6" t="s">
        <v>157</v>
      </c>
      <c r="B171" s="22">
        <v>-47669533.183076926</v>
      </c>
    </row>
    <row r="172" spans="1:2" x14ac:dyDescent="0.3">
      <c r="A172" s="6" t="s">
        <v>158</v>
      </c>
      <c r="B172" s="22">
        <v>-470870580.64769226</v>
      </c>
    </row>
    <row r="173" spans="1:2" x14ac:dyDescent="0.3">
      <c r="A173" s="6" t="s">
        <v>159</v>
      </c>
      <c r="B173" s="22">
        <v>-509625620.3438462</v>
      </c>
    </row>
    <row r="174" spans="1:2" x14ac:dyDescent="0.3">
      <c r="A174" s="6" t="s">
        <v>160</v>
      </c>
      <c r="B174" s="22">
        <v>-643717108.14769232</v>
      </c>
    </row>
    <row r="175" spans="1:2" x14ac:dyDescent="0.3">
      <c r="A175" s="6" t="s">
        <v>161</v>
      </c>
      <c r="B175" s="22">
        <v>-318602944.68461543</v>
      </c>
    </row>
    <row r="176" spans="1:2" x14ac:dyDescent="0.3">
      <c r="A176" s="6" t="s">
        <v>162</v>
      </c>
      <c r="B176" s="22">
        <v>-679563863.91307688</v>
      </c>
    </row>
    <row r="177" spans="1:2" x14ac:dyDescent="0.3">
      <c r="A177" s="6" t="s">
        <v>163</v>
      </c>
      <c r="B177" s="22">
        <v>-904825409.55230772</v>
      </c>
    </row>
    <row r="178" spans="1:2" x14ac:dyDescent="0.3">
      <c r="A178" s="6" t="s">
        <v>164</v>
      </c>
      <c r="B178" s="22">
        <v>-375485147.19846153</v>
      </c>
    </row>
    <row r="179" spans="1:2" x14ac:dyDescent="0.3">
      <c r="A179" s="6" t="s">
        <v>165</v>
      </c>
      <c r="B179" s="22">
        <v>-229854563.94000003</v>
      </c>
    </row>
    <row r="180" spans="1:2" x14ac:dyDescent="0.3">
      <c r="A180" s="6" t="s">
        <v>166</v>
      </c>
      <c r="B180" s="22">
        <v>-28736594.813846156</v>
      </c>
    </row>
    <row r="181" spans="1:2" x14ac:dyDescent="0.3">
      <c r="A181" s="6" t="s">
        <v>167</v>
      </c>
      <c r="B181" s="22">
        <v>-150038178.62153846</v>
      </c>
    </row>
    <row r="182" spans="1:2" x14ac:dyDescent="0.3">
      <c r="A182" s="6" t="s">
        <v>168</v>
      </c>
      <c r="B182" s="22">
        <v>-2341821.7361538457</v>
      </c>
    </row>
    <row r="183" spans="1:2" ht="15" thickBot="1" x14ac:dyDescent="0.35">
      <c r="A183" s="6" t="s">
        <v>169</v>
      </c>
      <c r="B183" s="22">
        <v>-19268889.353846159</v>
      </c>
    </row>
    <row r="184" spans="1:2" ht="15" thickBot="1" x14ac:dyDescent="0.35">
      <c r="A184" s="12" t="s">
        <v>155</v>
      </c>
      <c r="B184" s="23">
        <v>-4380599257.342308</v>
      </c>
    </row>
    <row r="186" spans="1:2" x14ac:dyDescent="0.3">
      <c r="A186" s="11" t="s">
        <v>170</v>
      </c>
      <c r="B186" s="22"/>
    </row>
    <row r="187" spans="1:2" x14ac:dyDescent="0.3">
      <c r="A187" s="6" t="s">
        <v>444</v>
      </c>
      <c r="B187" s="22">
        <v>0</v>
      </c>
    </row>
    <row r="188" spans="1:2" x14ac:dyDescent="0.3">
      <c r="A188" s="6" t="s">
        <v>171</v>
      </c>
      <c r="B188" s="22">
        <v>-1666765.7538461538</v>
      </c>
    </row>
    <row r="189" spans="1:2" x14ac:dyDescent="0.3">
      <c r="A189" s="6" t="s">
        <v>445</v>
      </c>
      <c r="B189" s="22">
        <v>0</v>
      </c>
    </row>
    <row r="190" spans="1:2" x14ac:dyDescent="0.3">
      <c r="A190" s="6" t="s">
        <v>446</v>
      </c>
      <c r="B190" s="22">
        <v>0</v>
      </c>
    </row>
    <row r="191" spans="1:2" x14ac:dyDescent="0.3">
      <c r="A191" s="6" t="s">
        <v>447</v>
      </c>
      <c r="B191" s="22">
        <v>0</v>
      </c>
    </row>
    <row r="192" spans="1:2" x14ac:dyDescent="0.3">
      <c r="A192" s="6" t="s">
        <v>448</v>
      </c>
      <c r="B192" s="22">
        <v>0</v>
      </c>
    </row>
    <row r="193" spans="1:2" x14ac:dyDescent="0.3">
      <c r="A193" s="6" t="s">
        <v>449</v>
      </c>
      <c r="B193" s="22">
        <v>0</v>
      </c>
    </row>
    <row r="194" spans="1:2" x14ac:dyDescent="0.3">
      <c r="A194" s="6" t="s">
        <v>172</v>
      </c>
      <c r="B194" s="22">
        <v>-13072760.002307691</v>
      </c>
    </row>
    <row r="195" spans="1:2" ht="15" thickBot="1" x14ac:dyDescent="0.35">
      <c r="A195" s="6" t="s">
        <v>450</v>
      </c>
      <c r="B195" s="22">
        <v>0</v>
      </c>
    </row>
    <row r="196" spans="1:2" ht="15" thickBot="1" x14ac:dyDescent="0.35">
      <c r="A196" s="12" t="s">
        <v>170</v>
      </c>
      <c r="B196" s="23">
        <v>-14739525.756153844</v>
      </c>
    </row>
    <row r="198" spans="1:2" x14ac:dyDescent="0.3">
      <c r="A198" s="11" t="s">
        <v>173</v>
      </c>
      <c r="B198" s="22"/>
    </row>
    <row r="199" spans="1:2" x14ac:dyDescent="0.3">
      <c r="A199" s="6" t="s">
        <v>174</v>
      </c>
      <c r="B199" s="22">
        <v>-135260749.31384617</v>
      </c>
    </row>
    <row r="200" spans="1:2" x14ac:dyDescent="0.3">
      <c r="A200" s="6" t="s">
        <v>175</v>
      </c>
      <c r="B200" s="22">
        <v>-113981632.67076923</v>
      </c>
    </row>
    <row r="201" spans="1:2" x14ac:dyDescent="0.3">
      <c r="A201" s="6" t="s">
        <v>176</v>
      </c>
      <c r="B201" s="22">
        <v>-130745013.05692306</v>
      </c>
    </row>
    <row r="202" spans="1:2" x14ac:dyDescent="0.3">
      <c r="A202" s="6" t="s">
        <v>177</v>
      </c>
      <c r="B202" s="22">
        <v>-0.35230769230769232</v>
      </c>
    </row>
    <row r="203" spans="1:2" x14ac:dyDescent="0.3">
      <c r="A203" s="6" t="s">
        <v>178</v>
      </c>
      <c r="B203" s="22">
        <v>-256019.29230769223</v>
      </c>
    </row>
    <row r="204" spans="1:2" ht="15" thickBot="1" x14ac:dyDescent="0.35">
      <c r="A204" s="6" t="s">
        <v>180</v>
      </c>
      <c r="B204" s="22">
        <v>-4239807.6623076927</v>
      </c>
    </row>
    <row r="205" spans="1:2" ht="15" thickBot="1" x14ac:dyDescent="0.35">
      <c r="A205" s="12" t="s">
        <v>173</v>
      </c>
      <c r="B205" s="23">
        <v>-384483222.34846151</v>
      </c>
    </row>
    <row r="207" spans="1:2" x14ac:dyDescent="0.3">
      <c r="A207" s="11" t="s">
        <v>181</v>
      </c>
      <c r="B207" s="22"/>
    </row>
    <row r="208" spans="1:2" x14ac:dyDescent="0.3">
      <c r="A208" s="6" t="s">
        <v>182</v>
      </c>
      <c r="B208" s="22">
        <v>-3678378974.4576926</v>
      </c>
    </row>
    <row r="209" spans="1:3" ht="15" thickBot="1" x14ac:dyDescent="0.35">
      <c r="A209" s="6" t="s">
        <v>183</v>
      </c>
      <c r="B209" s="22">
        <v>3409070510.5830765</v>
      </c>
    </row>
    <row r="210" spans="1:3" ht="15" thickBot="1" x14ac:dyDescent="0.35">
      <c r="A210" s="12" t="s">
        <v>181</v>
      </c>
      <c r="B210" s="23">
        <v>-269308463.87461615</v>
      </c>
    </row>
    <row r="211" spans="1:3" ht="15" thickBot="1" x14ac:dyDescent="0.35"/>
    <row r="212" spans="1:3" ht="15" thickBot="1" x14ac:dyDescent="0.35">
      <c r="A212" s="4" t="s">
        <v>112</v>
      </c>
      <c r="B212" s="23">
        <v>-13351163470.84923</v>
      </c>
      <c r="C212" s="27">
        <f>+B212-B137</f>
        <v>-13284736658.889231</v>
      </c>
    </row>
    <row r="214" spans="1:3" x14ac:dyDescent="0.3">
      <c r="A214" s="10" t="s">
        <v>185</v>
      </c>
      <c r="B214" s="22"/>
    </row>
    <row r="215" spans="1:3" x14ac:dyDescent="0.3">
      <c r="A215" s="6" t="s">
        <v>186</v>
      </c>
      <c r="B215" s="22">
        <v>377194798.88230771</v>
      </c>
    </row>
    <row r="216" spans="1:3" x14ac:dyDescent="0.3">
      <c r="A216" s="6" t="s">
        <v>187</v>
      </c>
      <c r="B216" s="22">
        <v>1785.0807692307692</v>
      </c>
    </row>
    <row r="217" spans="1:3" x14ac:dyDescent="0.3">
      <c r="A217" s="6" t="s">
        <v>188</v>
      </c>
      <c r="B217" s="22">
        <v>793725667.77076924</v>
      </c>
    </row>
    <row r="218" spans="1:3" x14ac:dyDescent="0.3">
      <c r="A218" s="6" t="s">
        <v>189</v>
      </c>
      <c r="B218" s="22">
        <v>93500580.632307678</v>
      </c>
    </row>
    <row r="219" spans="1:3" x14ac:dyDescent="0.3">
      <c r="A219" s="6" t="s">
        <v>190</v>
      </c>
      <c r="B219" s="22">
        <v>-525746637.20000005</v>
      </c>
    </row>
    <row r="220" spans="1:3" ht="15" thickBot="1" x14ac:dyDescent="0.35">
      <c r="A220" s="6" t="s">
        <v>451</v>
      </c>
      <c r="B220" s="22">
        <v>0</v>
      </c>
    </row>
    <row r="221" spans="1:3" ht="15" thickBot="1" x14ac:dyDescent="0.35">
      <c r="A221" s="4" t="s">
        <v>185</v>
      </c>
      <c r="B221" s="23">
        <v>738676195.16615391</v>
      </c>
    </row>
    <row r="222" spans="1:3" ht="15" thickBot="1" x14ac:dyDescent="0.35"/>
    <row r="223" spans="1:3" ht="15" thickBot="1" x14ac:dyDescent="0.35">
      <c r="A223" s="24" t="s">
        <v>29</v>
      </c>
      <c r="B223" s="23">
        <v>27693641143.654625</v>
      </c>
    </row>
    <row r="225" spans="1:2" x14ac:dyDescent="0.3">
      <c r="A225" s="2" t="s">
        <v>192</v>
      </c>
      <c r="B225" s="22"/>
    </row>
    <row r="226" spans="1:2" x14ac:dyDescent="0.3">
      <c r="A226" s="10" t="s">
        <v>193</v>
      </c>
      <c r="B226" s="22"/>
    </row>
    <row r="227" spans="1:2" ht="15" thickBot="1" x14ac:dyDescent="0.35">
      <c r="A227" s="6" t="s">
        <v>194</v>
      </c>
      <c r="B227" s="22">
        <v>12813657.873846153</v>
      </c>
    </row>
    <row r="228" spans="1:2" ht="15" thickBot="1" x14ac:dyDescent="0.35">
      <c r="A228" s="4" t="s">
        <v>193</v>
      </c>
      <c r="B228" s="23">
        <v>12813657.873846153</v>
      </c>
    </row>
    <row r="230" spans="1:2" x14ac:dyDescent="0.3">
      <c r="A230" s="10" t="s">
        <v>196</v>
      </c>
      <c r="B230" s="22"/>
    </row>
    <row r="231" spans="1:2" x14ac:dyDescent="0.3">
      <c r="A231" s="6" t="s">
        <v>197</v>
      </c>
      <c r="B231" s="22">
        <v>50000000</v>
      </c>
    </row>
    <row r="232" spans="1:2" ht="15" thickBot="1" x14ac:dyDescent="0.35">
      <c r="A232" s="6" t="s">
        <v>452</v>
      </c>
      <c r="B232" s="22">
        <v>16488993.246923076</v>
      </c>
    </row>
    <row r="233" spans="1:2" ht="15" thickBot="1" x14ac:dyDescent="0.35">
      <c r="A233" s="4" t="s">
        <v>196</v>
      </c>
      <c r="B233" s="23">
        <v>66488993.246923074</v>
      </c>
    </row>
    <row r="235" spans="1:2" x14ac:dyDescent="0.3">
      <c r="A235" s="10" t="s">
        <v>0</v>
      </c>
      <c r="B235" s="22"/>
    </row>
    <row r="236" spans="1:2" x14ac:dyDescent="0.3">
      <c r="A236" s="6" t="s">
        <v>199</v>
      </c>
      <c r="B236" s="22">
        <v>3135708.0838461537</v>
      </c>
    </row>
    <row r="237" spans="1:2" x14ac:dyDescent="0.3">
      <c r="A237" s="6" t="s">
        <v>200</v>
      </c>
      <c r="B237" s="22">
        <v>26418510.53153846</v>
      </c>
    </row>
    <row r="238" spans="1:2" x14ac:dyDescent="0.3">
      <c r="A238" s="6" t="s">
        <v>201</v>
      </c>
      <c r="B238" s="22">
        <v>74806924.488461554</v>
      </c>
    </row>
    <row r="239" spans="1:2" x14ac:dyDescent="0.3">
      <c r="A239" s="6" t="s">
        <v>202</v>
      </c>
      <c r="B239" s="22">
        <v>3308636775.4761539</v>
      </c>
    </row>
    <row r="240" spans="1:2" ht="15" thickBot="1" x14ac:dyDescent="0.35">
      <c r="A240" s="6" t="s">
        <v>203</v>
      </c>
      <c r="B240" s="22">
        <v>2999932.8192307693</v>
      </c>
    </row>
    <row r="241" spans="1:2" ht="15" thickBot="1" x14ac:dyDescent="0.35">
      <c r="A241" s="4" t="s">
        <v>0</v>
      </c>
      <c r="B241" s="23">
        <v>3415997851.3992305</v>
      </c>
    </row>
    <row r="242" spans="1:2" ht="15" thickBot="1" x14ac:dyDescent="0.35"/>
    <row r="243" spans="1:2" ht="15" thickBot="1" x14ac:dyDescent="0.35">
      <c r="A243" s="24" t="s">
        <v>192</v>
      </c>
      <c r="B243" s="23">
        <v>3495300502.5199995</v>
      </c>
    </row>
    <row r="245" spans="1:2" x14ac:dyDescent="0.3">
      <c r="A245" s="2" t="s">
        <v>205</v>
      </c>
      <c r="B245" s="22"/>
    </row>
    <row r="246" spans="1:2" x14ac:dyDescent="0.3">
      <c r="A246" s="10" t="s">
        <v>1</v>
      </c>
      <c r="B246" s="22"/>
    </row>
    <row r="247" spans="1:2" x14ac:dyDescent="0.3">
      <c r="A247" s="6" t="s">
        <v>206</v>
      </c>
      <c r="B247" s="22">
        <v>19984387.595384616</v>
      </c>
    </row>
    <row r="248" spans="1:2" x14ac:dyDescent="0.3">
      <c r="A248" s="6" t="s">
        <v>453</v>
      </c>
      <c r="B248" s="22">
        <v>0</v>
      </c>
    </row>
    <row r="249" spans="1:2" ht="15" thickBot="1" x14ac:dyDescent="0.35">
      <c r="A249" s="6" t="s">
        <v>454</v>
      </c>
      <c r="B249" s="22">
        <v>0</v>
      </c>
    </row>
    <row r="250" spans="1:2" ht="15" thickBot="1" x14ac:dyDescent="0.35">
      <c r="A250" s="4" t="s">
        <v>1</v>
      </c>
      <c r="B250" s="23">
        <v>19984387.595384616</v>
      </c>
    </row>
    <row r="252" spans="1:2" x14ac:dyDescent="0.3">
      <c r="A252" s="10" t="s">
        <v>2</v>
      </c>
      <c r="B252" s="22"/>
    </row>
    <row r="253" spans="1:2" ht="15" thickBot="1" x14ac:dyDescent="0.35">
      <c r="A253" s="6" t="s">
        <v>455</v>
      </c>
      <c r="B253" s="22">
        <v>0</v>
      </c>
    </row>
    <row r="254" spans="1:2" ht="15" thickBot="1" x14ac:dyDescent="0.35">
      <c r="A254" s="4" t="s">
        <v>2</v>
      </c>
      <c r="B254" s="23">
        <v>0</v>
      </c>
    </row>
    <row r="256" spans="1:2" x14ac:dyDescent="0.3">
      <c r="A256" s="10" t="s">
        <v>209</v>
      </c>
      <c r="B256" s="22"/>
    </row>
    <row r="257" spans="1:2" ht="15" thickBot="1" x14ac:dyDescent="0.35">
      <c r="A257" s="6" t="s">
        <v>210</v>
      </c>
      <c r="B257" s="22">
        <v>2205584.7415384618</v>
      </c>
    </row>
    <row r="258" spans="1:2" ht="15" thickBot="1" x14ac:dyDescent="0.35">
      <c r="A258" s="4" t="s">
        <v>209</v>
      </c>
      <c r="B258" s="23">
        <v>2205584.7415384618</v>
      </c>
    </row>
    <row r="260" spans="1:2" x14ac:dyDescent="0.3">
      <c r="A260" s="10" t="s">
        <v>3</v>
      </c>
      <c r="B260" s="22"/>
    </row>
    <row r="261" spans="1:2" ht="15" thickBot="1" x14ac:dyDescent="0.35">
      <c r="A261" s="6" t="s">
        <v>212</v>
      </c>
      <c r="B261" s="22">
        <v>5069.2307692307695</v>
      </c>
    </row>
    <row r="262" spans="1:2" ht="15" thickBot="1" x14ac:dyDescent="0.35">
      <c r="A262" s="4" t="s">
        <v>3</v>
      </c>
      <c r="B262" s="23">
        <v>5069.2307692307695</v>
      </c>
    </row>
    <row r="264" spans="1:2" x14ac:dyDescent="0.3">
      <c r="A264" s="10" t="s">
        <v>4</v>
      </c>
      <c r="B264" s="22"/>
    </row>
    <row r="265" spans="1:2" ht="15" thickBot="1" x14ac:dyDescent="0.35">
      <c r="A265" s="6" t="s">
        <v>214</v>
      </c>
      <c r="B265" s="22">
        <v>1059692.0592307693</v>
      </c>
    </row>
    <row r="266" spans="1:2" ht="15" thickBot="1" x14ac:dyDescent="0.35">
      <c r="A266" s="4" t="s">
        <v>4</v>
      </c>
      <c r="B266" s="23">
        <v>1059692.0592307693</v>
      </c>
    </row>
    <row r="268" spans="1:2" x14ac:dyDescent="0.3">
      <c r="A268" s="10" t="s">
        <v>5</v>
      </c>
      <c r="B268" s="22"/>
    </row>
    <row r="269" spans="1:2" ht="15" thickBot="1" x14ac:dyDescent="0.35">
      <c r="A269" s="6" t="s">
        <v>456</v>
      </c>
      <c r="B269" s="22">
        <v>0</v>
      </c>
    </row>
    <row r="270" spans="1:2" ht="15" thickBot="1" x14ac:dyDescent="0.35">
      <c r="A270" s="4" t="s">
        <v>5</v>
      </c>
      <c r="B270" s="23">
        <v>0</v>
      </c>
    </row>
    <row r="272" spans="1:2" x14ac:dyDescent="0.3">
      <c r="A272" s="10" t="s">
        <v>216</v>
      </c>
      <c r="B272" s="22"/>
    </row>
    <row r="273" spans="1:2" ht="15" thickBot="1" x14ac:dyDescent="0.35">
      <c r="A273" s="6" t="s">
        <v>217</v>
      </c>
      <c r="B273" s="22">
        <v>639350798.80615389</v>
      </c>
    </row>
    <row r="274" spans="1:2" ht="15" thickBot="1" x14ac:dyDescent="0.35">
      <c r="A274" s="4" t="s">
        <v>216</v>
      </c>
      <c r="B274" s="23">
        <v>639350798.80615389</v>
      </c>
    </row>
    <row r="276" spans="1:2" x14ac:dyDescent="0.3">
      <c r="A276" s="10" t="s">
        <v>219</v>
      </c>
      <c r="B276" s="22"/>
    </row>
    <row r="277" spans="1:2" x14ac:dyDescent="0.3">
      <c r="A277" s="6" t="s">
        <v>220</v>
      </c>
      <c r="B277" s="22">
        <v>84180771.343076929</v>
      </c>
    </row>
    <row r="278" spans="1:2" x14ac:dyDescent="0.3">
      <c r="A278" s="6" t="s">
        <v>457</v>
      </c>
      <c r="B278" s="22">
        <v>0</v>
      </c>
    </row>
    <row r="279" spans="1:2" ht="15" thickBot="1" x14ac:dyDescent="0.35">
      <c r="A279" s="6" t="s">
        <v>458</v>
      </c>
      <c r="B279" s="22">
        <v>0</v>
      </c>
    </row>
    <row r="280" spans="1:2" ht="15" thickBot="1" x14ac:dyDescent="0.35">
      <c r="A280" s="4" t="s">
        <v>219</v>
      </c>
      <c r="B280" s="23">
        <v>84180771.343076929</v>
      </c>
    </row>
    <row r="282" spans="1:2" x14ac:dyDescent="0.3">
      <c r="A282" s="10" t="s">
        <v>223</v>
      </c>
      <c r="B282" s="22"/>
    </row>
    <row r="283" spans="1:2" ht="15" thickBot="1" x14ac:dyDescent="0.35">
      <c r="A283" s="6" t="s">
        <v>224</v>
      </c>
      <c r="B283" s="22">
        <v>-7353332.0915384637</v>
      </c>
    </row>
    <row r="284" spans="1:2" ht="15" thickBot="1" x14ac:dyDescent="0.35">
      <c r="A284" s="4" t="s">
        <v>223</v>
      </c>
      <c r="B284" s="23">
        <v>-7353332.0915384637</v>
      </c>
    </row>
    <row r="286" spans="1:2" x14ac:dyDescent="0.3">
      <c r="A286" s="10" t="s">
        <v>459</v>
      </c>
      <c r="B286" s="22"/>
    </row>
    <row r="287" spans="1:2" ht="15" thickBot="1" x14ac:dyDescent="0.35">
      <c r="A287" s="6" t="s">
        <v>460</v>
      </c>
      <c r="B287" s="22">
        <v>0</v>
      </c>
    </row>
    <row r="288" spans="1:2" ht="15" thickBot="1" x14ac:dyDescent="0.35">
      <c r="A288" s="4" t="s">
        <v>459</v>
      </c>
      <c r="B288" s="23">
        <v>0</v>
      </c>
    </row>
    <row r="290" spans="1:2" x14ac:dyDescent="0.3">
      <c r="A290" s="10" t="s">
        <v>226</v>
      </c>
      <c r="B290" s="22"/>
    </row>
    <row r="291" spans="1:2" ht="15" thickBot="1" x14ac:dyDescent="0.35">
      <c r="A291" s="6" t="s">
        <v>227</v>
      </c>
      <c r="B291" s="22">
        <v>23276240.060769226</v>
      </c>
    </row>
    <row r="292" spans="1:2" ht="15" thickBot="1" x14ac:dyDescent="0.35">
      <c r="A292" s="4" t="s">
        <v>226</v>
      </c>
      <c r="B292" s="23">
        <v>23276240.060769226</v>
      </c>
    </row>
    <row r="294" spans="1:2" x14ac:dyDescent="0.3">
      <c r="A294" s="10" t="s">
        <v>6</v>
      </c>
      <c r="B294" s="22"/>
    </row>
    <row r="295" spans="1:2" ht="15" thickBot="1" x14ac:dyDescent="0.35">
      <c r="A295" s="6" t="s">
        <v>229</v>
      </c>
      <c r="B295" s="22">
        <v>407115679.56769234</v>
      </c>
    </row>
    <row r="296" spans="1:2" ht="15" thickBot="1" x14ac:dyDescent="0.35">
      <c r="A296" s="4" t="s">
        <v>6</v>
      </c>
      <c r="B296" s="23">
        <v>407115679.56769234</v>
      </c>
    </row>
    <row r="298" spans="1:2" x14ac:dyDescent="0.3">
      <c r="A298" s="10" t="s">
        <v>231</v>
      </c>
      <c r="B298" s="22"/>
    </row>
    <row r="299" spans="1:2" ht="15" thickBot="1" x14ac:dyDescent="0.35">
      <c r="A299" s="6" t="s">
        <v>232</v>
      </c>
      <c r="B299" s="22">
        <v>385483938.41230768</v>
      </c>
    </row>
    <row r="300" spans="1:2" ht="15" thickBot="1" x14ac:dyDescent="0.35">
      <c r="A300" s="4" t="s">
        <v>231</v>
      </c>
      <c r="B300" s="23">
        <v>385483938.41230768</v>
      </c>
    </row>
    <row r="302" spans="1:2" x14ac:dyDescent="0.3">
      <c r="A302" s="10" t="s">
        <v>7</v>
      </c>
      <c r="B302" s="22"/>
    </row>
    <row r="303" spans="1:2" x14ac:dyDescent="0.3">
      <c r="A303" s="6" t="s">
        <v>461</v>
      </c>
      <c r="B303" s="22">
        <v>0</v>
      </c>
    </row>
    <row r="304" spans="1:2" ht="15" thickBot="1" x14ac:dyDescent="0.35">
      <c r="A304" s="6" t="s">
        <v>462</v>
      </c>
      <c r="B304" s="22">
        <v>0</v>
      </c>
    </row>
    <row r="305" spans="1:2" ht="15" thickBot="1" x14ac:dyDescent="0.35">
      <c r="A305" s="4" t="s">
        <v>7</v>
      </c>
      <c r="B305" s="23">
        <v>0</v>
      </c>
    </row>
    <row r="307" spans="1:2" x14ac:dyDescent="0.3">
      <c r="A307" s="10" t="s">
        <v>234</v>
      </c>
      <c r="B307" s="22"/>
    </row>
    <row r="308" spans="1:2" ht="15" thickBot="1" x14ac:dyDescent="0.35">
      <c r="A308" s="6" t="s">
        <v>235</v>
      </c>
      <c r="B308" s="22">
        <v>238108.55076923079</v>
      </c>
    </row>
    <row r="309" spans="1:2" ht="15" thickBot="1" x14ac:dyDescent="0.35">
      <c r="A309" s="4" t="s">
        <v>234</v>
      </c>
      <c r="B309" s="23">
        <v>238108.55076923079</v>
      </c>
    </row>
    <row r="311" spans="1:2" x14ac:dyDescent="0.3">
      <c r="A311" s="10" t="s">
        <v>8</v>
      </c>
      <c r="B311" s="22"/>
    </row>
    <row r="312" spans="1:2" x14ac:dyDescent="0.3">
      <c r="A312" s="6" t="s">
        <v>237</v>
      </c>
      <c r="B312" s="22">
        <v>56263814.209999993</v>
      </c>
    </row>
    <row r="313" spans="1:2" x14ac:dyDescent="0.3">
      <c r="A313" s="6" t="s">
        <v>238</v>
      </c>
      <c r="B313" s="22">
        <v>17733919.877692305</v>
      </c>
    </row>
    <row r="314" spans="1:2" x14ac:dyDescent="0.3">
      <c r="A314" s="6" t="s">
        <v>239</v>
      </c>
      <c r="B314" s="22">
        <v>52286715.692307696</v>
      </c>
    </row>
    <row r="315" spans="1:2" ht="15" thickBot="1" x14ac:dyDescent="0.35">
      <c r="A315" s="6" t="s">
        <v>240</v>
      </c>
      <c r="B315" s="22">
        <v>2579727.863846154</v>
      </c>
    </row>
    <row r="316" spans="1:2" ht="15" thickBot="1" x14ac:dyDescent="0.35">
      <c r="A316" s="4" t="s">
        <v>8</v>
      </c>
      <c r="B316" s="23">
        <v>128864177.64384614</v>
      </c>
    </row>
    <row r="318" spans="1:2" x14ac:dyDescent="0.3">
      <c r="A318" s="10" t="s">
        <v>243</v>
      </c>
      <c r="B318" s="22"/>
    </row>
    <row r="319" spans="1:2" ht="15" thickBot="1" x14ac:dyDescent="0.35">
      <c r="A319" s="6" t="s">
        <v>244</v>
      </c>
      <c r="B319" s="22">
        <v>53533.635384615387</v>
      </c>
    </row>
    <row r="320" spans="1:2" ht="15" thickBot="1" x14ac:dyDescent="0.35">
      <c r="A320" s="4" t="s">
        <v>243</v>
      </c>
      <c r="B320" s="23">
        <v>53533.635384615387</v>
      </c>
    </row>
    <row r="322" spans="1:2" x14ac:dyDescent="0.3">
      <c r="A322" s="10" t="s">
        <v>9</v>
      </c>
      <c r="B322" s="22"/>
    </row>
    <row r="323" spans="1:2" ht="15" thickBot="1" x14ac:dyDescent="0.35">
      <c r="A323" s="6" t="s">
        <v>246</v>
      </c>
      <c r="B323" s="22">
        <v>19745400.445384614</v>
      </c>
    </row>
    <row r="324" spans="1:2" ht="15" thickBot="1" x14ac:dyDescent="0.35">
      <c r="A324" s="4" t="s">
        <v>9</v>
      </c>
      <c r="B324" s="23">
        <v>19745400.445384614</v>
      </c>
    </row>
    <row r="326" spans="1:2" x14ac:dyDescent="0.3">
      <c r="A326" s="10" t="s">
        <v>248</v>
      </c>
      <c r="B326" s="22"/>
    </row>
    <row r="327" spans="1:2" x14ac:dyDescent="0.3">
      <c r="A327" s="6" t="s">
        <v>463</v>
      </c>
      <c r="B327" s="22">
        <v>0</v>
      </c>
    </row>
    <row r="328" spans="1:2" x14ac:dyDescent="0.3">
      <c r="A328" s="6" t="s">
        <v>249</v>
      </c>
      <c r="B328" s="22">
        <v>217230895.07692307</v>
      </c>
    </row>
    <row r="329" spans="1:2" ht="15" thickBot="1" x14ac:dyDescent="0.35">
      <c r="A329" s="6" t="s">
        <v>250</v>
      </c>
      <c r="B329" s="22">
        <v>16080236.212307692</v>
      </c>
    </row>
    <row r="330" spans="1:2" ht="15" thickBot="1" x14ac:dyDescent="0.35">
      <c r="A330" s="4" t="s">
        <v>248</v>
      </c>
      <c r="B330" s="23">
        <v>233311131.28923076</v>
      </c>
    </row>
    <row r="332" spans="1:2" x14ac:dyDescent="0.3">
      <c r="A332" s="10" t="s">
        <v>252</v>
      </c>
      <c r="B332" s="22"/>
    </row>
    <row r="333" spans="1:2" x14ac:dyDescent="0.3">
      <c r="A333" s="6" t="s">
        <v>464</v>
      </c>
      <c r="B333" s="22">
        <v>0</v>
      </c>
    </row>
    <row r="334" spans="1:2" x14ac:dyDescent="0.3">
      <c r="A334" s="6" t="s">
        <v>253</v>
      </c>
      <c r="B334" s="22">
        <v>16633804.806153845</v>
      </c>
    </row>
    <row r="335" spans="1:2" x14ac:dyDescent="0.3">
      <c r="A335" s="6" t="s">
        <v>465</v>
      </c>
      <c r="B335" s="22">
        <v>0</v>
      </c>
    </row>
    <row r="336" spans="1:2" ht="15" thickBot="1" x14ac:dyDescent="0.35">
      <c r="A336" s="6" t="s">
        <v>254</v>
      </c>
      <c r="B336" s="22">
        <v>73228669.720769227</v>
      </c>
    </row>
    <row r="337" spans="1:2" ht="15" thickBot="1" x14ac:dyDescent="0.35">
      <c r="A337" s="4" t="s">
        <v>252</v>
      </c>
      <c r="B337" s="23">
        <v>89862474.526923075</v>
      </c>
    </row>
    <row r="338" spans="1:2" ht="15" thickBot="1" x14ac:dyDescent="0.35"/>
    <row r="339" spans="1:2" ht="15" thickBot="1" x14ac:dyDescent="0.35">
      <c r="A339" s="24" t="s">
        <v>205</v>
      </c>
      <c r="B339" s="23">
        <v>2027383655.8169231</v>
      </c>
    </row>
    <row r="341" spans="1:2" x14ac:dyDescent="0.3">
      <c r="A341" s="2" t="s">
        <v>466</v>
      </c>
      <c r="B341" s="22"/>
    </row>
    <row r="342" spans="1:2" x14ac:dyDescent="0.3">
      <c r="A342" s="6" t="s">
        <v>467</v>
      </c>
      <c r="B342" s="22">
        <v>0</v>
      </c>
    </row>
    <row r="343" spans="1:2" x14ac:dyDescent="0.3">
      <c r="A343" s="6" t="s">
        <v>468</v>
      </c>
      <c r="B343" s="22">
        <v>0</v>
      </c>
    </row>
    <row r="344" spans="1:2" x14ac:dyDescent="0.3">
      <c r="A344" s="6" t="s">
        <v>469</v>
      </c>
      <c r="B344" s="22">
        <v>0</v>
      </c>
    </row>
    <row r="345" spans="1:2" ht="15" thickBot="1" x14ac:dyDescent="0.35">
      <c r="A345" s="6" t="s">
        <v>470</v>
      </c>
      <c r="B345" s="22">
        <v>0</v>
      </c>
    </row>
    <row r="346" spans="1:2" ht="15" thickBot="1" x14ac:dyDescent="0.35">
      <c r="A346" s="24" t="s">
        <v>466</v>
      </c>
      <c r="B346" s="23">
        <v>0</v>
      </c>
    </row>
    <row r="348" spans="1:2" x14ac:dyDescent="0.3">
      <c r="A348" s="2" t="s">
        <v>256</v>
      </c>
      <c r="B348" s="22"/>
    </row>
    <row r="349" spans="1:2" ht="15" thickBot="1" x14ac:dyDescent="0.35">
      <c r="A349" s="6" t="s">
        <v>257</v>
      </c>
      <c r="B349" s="22">
        <v>254168609.05846155</v>
      </c>
    </row>
    <row r="350" spans="1:2" ht="15" thickBot="1" x14ac:dyDescent="0.35">
      <c r="A350" s="24" t="s">
        <v>256</v>
      </c>
      <c r="B350" s="23">
        <v>254168609.05846155</v>
      </c>
    </row>
    <row r="352" spans="1:2" x14ac:dyDescent="0.3">
      <c r="A352" s="2" t="s">
        <v>258</v>
      </c>
      <c r="B352" s="22"/>
    </row>
    <row r="353" spans="1:2" x14ac:dyDescent="0.3">
      <c r="A353" s="6" t="s">
        <v>259</v>
      </c>
      <c r="B353" s="22">
        <v>32342391.257692304</v>
      </c>
    </row>
    <row r="354" spans="1:2" x14ac:dyDescent="0.3">
      <c r="A354" s="6" t="s">
        <v>471</v>
      </c>
      <c r="B354" s="22">
        <v>0</v>
      </c>
    </row>
    <row r="355" spans="1:2" x14ac:dyDescent="0.3">
      <c r="A355" s="6" t="s">
        <v>472</v>
      </c>
      <c r="B355" s="22">
        <v>0</v>
      </c>
    </row>
    <row r="356" spans="1:2" x14ac:dyDescent="0.3">
      <c r="A356" s="6" t="s">
        <v>262</v>
      </c>
      <c r="B356" s="22">
        <v>286061.30769230769</v>
      </c>
    </row>
    <row r="357" spans="1:2" x14ac:dyDescent="0.3">
      <c r="A357" s="6" t="s">
        <v>263</v>
      </c>
      <c r="B357" s="22">
        <v>7361534.073846153</v>
      </c>
    </row>
    <row r="358" spans="1:2" x14ac:dyDescent="0.3">
      <c r="A358" s="6" t="s">
        <v>264</v>
      </c>
      <c r="B358" s="22">
        <v>60277847.461538464</v>
      </c>
    </row>
    <row r="359" spans="1:2" x14ac:dyDescent="0.3">
      <c r="A359" s="6" t="s">
        <v>265</v>
      </c>
      <c r="B359" s="22">
        <v>856521630.19384634</v>
      </c>
    </row>
    <row r="360" spans="1:2" x14ac:dyDescent="0.3">
      <c r="A360" s="6" t="s">
        <v>266</v>
      </c>
      <c r="B360" s="22">
        <v>24076001.421538465</v>
      </c>
    </row>
    <row r="361" spans="1:2" x14ac:dyDescent="0.3">
      <c r="A361" s="6" t="s">
        <v>473</v>
      </c>
      <c r="B361" s="22">
        <v>3408952.153846154</v>
      </c>
    </row>
    <row r="362" spans="1:2" x14ac:dyDescent="0.3">
      <c r="A362" s="6" t="s">
        <v>474</v>
      </c>
      <c r="B362" s="22">
        <v>0</v>
      </c>
    </row>
    <row r="363" spans="1:2" x14ac:dyDescent="0.3">
      <c r="A363" s="6" t="s">
        <v>268</v>
      </c>
      <c r="B363" s="22">
        <v>330645479.67230767</v>
      </c>
    </row>
    <row r="364" spans="1:2" x14ac:dyDescent="0.3">
      <c r="A364" s="6" t="s">
        <v>269</v>
      </c>
      <c r="B364" s="22">
        <v>207645899.4053846</v>
      </c>
    </row>
    <row r="365" spans="1:2" x14ac:dyDescent="0.3">
      <c r="A365" s="6" t="s">
        <v>271</v>
      </c>
      <c r="B365" s="22">
        <v>-942269.5615384616</v>
      </c>
    </row>
    <row r="366" spans="1:2" x14ac:dyDescent="0.3">
      <c r="A366" s="6" t="s">
        <v>272</v>
      </c>
      <c r="B366" s="22">
        <v>-2184565.3753846157</v>
      </c>
    </row>
    <row r="367" spans="1:2" x14ac:dyDescent="0.3">
      <c r="A367" s="6" t="s">
        <v>273</v>
      </c>
      <c r="B367" s="22">
        <v>6319346.0315384613</v>
      </c>
    </row>
    <row r="368" spans="1:2" x14ac:dyDescent="0.3">
      <c r="A368" s="6" t="s">
        <v>274</v>
      </c>
      <c r="B368" s="22">
        <v>230652350.68307698</v>
      </c>
    </row>
    <row r="369" spans="1:2" x14ac:dyDescent="0.3">
      <c r="A369" s="6" t="s">
        <v>275</v>
      </c>
      <c r="B369" s="22">
        <v>12777449.914615383</v>
      </c>
    </row>
    <row r="370" spans="1:2" x14ac:dyDescent="0.3">
      <c r="A370" s="6" t="s">
        <v>276</v>
      </c>
      <c r="B370" s="22">
        <v>2074924.81</v>
      </c>
    </row>
    <row r="371" spans="1:2" x14ac:dyDescent="0.3">
      <c r="A371" s="6" t="s">
        <v>277</v>
      </c>
      <c r="B371" s="22">
        <v>999421.47692307702</v>
      </c>
    </row>
    <row r="372" spans="1:2" x14ac:dyDescent="0.3">
      <c r="A372" s="6" t="s">
        <v>278</v>
      </c>
      <c r="B372" s="22">
        <v>50879064</v>
      </c>
    </row>
    <row r="373" spans="1:2" x14ac:dyDescent="0.3">
      <c r="A373" s="6" t="s">
        <v>475</v>
      </c>
      <c r="B373" s="22">
        <v>0</v>
      </c>
    </row>
    <row r="374" spans="1:2" x14ac:dyDescent="0.3">
      <c r="A374" s="6" t="s">
        <v>476</v>
      </c>
      <c r="B374" s="22">
        <v>0</v>
      </c>
    </row>
    <row r="375" spans="1:2" x14ac:dyDescent="0.3">
      <c r="A375" s="6" t="s">
        <v>477</v>
      </c>
      <c r="B375" s="22">
        <v>0</v>
      </c>
    </row>
    <row r="376" spans="1:2" x14ac:dyDescent="0.3">
      <c r="A376" s="6" t="s">
        <v>478</v>
      </c>
      <c r="B376" s="22">
        <v>0</v>
      </c>
    </row>
    <row r="377" spans="1:2" ht="15" thickBot="1" x14ac:dyDescent="0.35">
      <c r="A377" s="6" t="s">
        <v>479</v>
      </c>
      <c r="B377" s="22">
        <v>0</v>
      </c>
    </row>
    <row r="378" spans="1:2" ht="15" thickBot="1" x14ac:dyDescent="0.35">
      <c r="A378" s="24" t="s">
        <v>258</v>
      </c>
      <c r="B378" s="23">
        <v>1823141518.926923</v>
      </c>
    </row>
    <row r="380" spans="1:2" x14ac:dyDescent="0.3">
      <c r="A380" s="2" t="s">
        <v>10</v>
      </c>
      <c r="B380" s="22"/>
    </row>
    <row r="381" spans="1:2" x14ac:dyDescent="0.3">
      <c r="A381" s="6" t="s">
        <v>280</v>
      </c>
      <c r="B381" s="22">
        <v>77609194.304615378</v>
      </c>
    </row>
    <row r="382" spans="1:2" ht="15" thickBot="1" x14ac:dyDescent="0.35">
      <c r="A382" s="6" t="s">
        <v>281</v>
      </c>
      <c r="B382" s="22">
        <v>1557232.68</v>
      </c>
    </row>
    <row r="383" spans="1:2" ht="15" thickBot="1" x14ac:dyDescent="0.35">
      <c r="A383" s="24" t="s">
        <v>10</v>
      </c>
      <c r="B383" s="23">
        <v>79166426.984615386</v>
      </c>
    </row>
    <row r="385" spans="1:2" x14ac:dyDescent="0.3">
      <c r="A385" s="2" t="s">
        <v>282</v>
      </c>
      <c r="B385" s="22"/>
    </row>
    <row r="386" spans="1:2" x14ac:dyDescent="0.3">
      <c r="A386" s="10" t="s">
        <v>283</v>
      </c>
      <c r="B386" s="22"/>
    </row>
    <row r="387" spans="1:2" ht="15" thickBot="1" x14ac:dyDescent="0.35">
      <c r="A387" s="6" t="s">
        <v>284</v>
      </c>
      <c r="B387" s="22">
        <v>11743066.569230773</v>
      </c>
    </row>
    <row r="388" spans="1:2" ht="15" thickBot="1" x14ac:dyDescent="0.35">
      <c r="A388" s="4" t="s">
        <v>283</v>
      </c>
      <c r="B388" s="23">
        <v>11743066.569230773</v>
      </c>
    </row>
    <row r="390" spans="1:2" x14ac:dyDescent="0.3">
      <c r="A390" s="10" t="s">
        <v>11</v>
      </c>
      <c r="B390" s="22"/>
    </row>
    <row r="391" spans="1:2" ht="15" thickBot="1" x14ac:dyDescent="0.35">
      <c r="A391" s="6" t="s">
        <v>286</v>
      </c>
      <c r="B391" s="22">
        <v>56750.276153846149</v>
      </c>
    </row>
    <row r="392" spans="1:2" ht="15" thickBot="1" x14ac:dyDescent="0.35">
      <c r="A392" s="4" t="s">
        <v>11</v>
      </c>
      <c r="B392" s="23">
        <v>56750.276153846149</v>
      </c>
    </row>
    <row r="394" spans="1:2" x14ac:dyDescent="0.3">
      <c r="A394" s="10" t="s">
        <v>12</v>
      </c>
      <c r="B394" s="22"/>
    </row>
    <row r="395" spans="1:2" ht="15" thickBot="1" x14ac:dyDescent="0.35">
      <c r="A395" s="6" t="s">
        <v>480</v>
      </c>
      <c r="B395" s="22">
        <v>0</v>
      </c>
    </row>
    <row r="396" spans="1:2" ht="15" thickBot="1" x14ac:dyDescent="0.35">
      <c r="A396" s="4" t="s">
        <v>12</v>
      </c>
      <c r="B396" s="23">
        <v>0</v>
      </c>
    </row>
    <row r="398" spans="1:2" x14ac:dyDescent="0.3">
      <c r="A398" s="10" t="s">
        <v>288</v>
      </c>
      <c r="B398" s="22"/>
    </row>
    <row r="399" spans="1:2" x14ac:dyDescent="0.3">
      <c r="A399" s="6" t="s">
        <v>289</v>
      </c>
      <c r="B399" s="22">
        <v>32942909.322307691</v>
      </c>
    </row>
    <row r="400" spans="1:2" x14ac:dyDescent="0.3">
      <c r="A400" s="6" t="s">
        <v>290</v>
      </c>
      <c r="B400" s="22">
        <v>981106</v>
      </c>
    </row>
    <row r="401" spans="1:2" x14ac:dyDescent="0.3">
      <c r="A401" s="6" t="s">
        <v>481</v>
      </c>
      <c r="B401" s="22">
        <v>0</v>
      </c>
    </row>
    <row r="402" spans="1:2" x14ac:dyDescent="0.3">
      <c r="A402" s="6" t="s">
        <v>291</v>
      </c>
      <c r="B402" s="22">
        <v>908185.84615384613</v>
      </c>
    </row>
    <row r="403" spans="1:2" x14ac:dyDescent="0.3">
      <c r="A403" s="6" t="s">
        <v>292</v>
      </c>
      <c r="B403" s="22">
        <v>1148388714.5907693</v>
      </c>
    </row>
    <row r="404" spans="1:2" x14ac:dyDescent="0.3">
      <c r="A404" s="6" t="s">
        <v>293</v>
      </c>
      <c r="B404" s="22">
        <v>-1148394503.5907693</v>
      </c>
    </row>
    <row r="405" spans="1:2" x14ac:dyDescent="0.3">
      <c r="A405" s="6" t="s">
        <v>294</v>
      </c>
      <c r="B405" s="22">
        <v>1165645687.2046151</v>
      </c>
    </row>
    <row r="406" spans="1:2" ht="15" thickBot="1" x14ac:dyDescent="0.35">
      <c r="A406" s="6" t="s">
        <v>295</v>
      </c>
      <c r="B406" s="22">
        <v>33732507</v>
      </c>
    </row>
    <row r="407" spans="1:2" ht="15" thickBot="1" x14ac:dyDescent="0.35">
      <c r="A407" s="4" t="s">
        <v>288</v>
      </c>
      <c r="B407" s="23">
        <v>1234204606.3730767</v>
      </c>
    </row>
    <row r="409" spans="1:2" x14ac:dyDescent="0.3">
      <c r="A409" s="10" t="s">
        <v>297</v>
      </c>
      <c r="B409" s="22"/>
    </row>
    <row r="410" spans="1:2" ht="15" thickBot="1" x14ac:dyDescent="0.35">
      <c r="A410" s="6" t="s">
        <v>298</v>
      </c>
      <c r="B410" s="22">
        <v>0</v>
      </c>
    </row>
    <row r="411" spans="1:2" ht="15" thickBot="1" x14ac:dyDescent="0.35">
      <c r="A411" s="4" t="s">
        <v>297</v>
      </c>
      <c r="B411" s="23">
        <v>0</v>
      </c>
    </row>
    <row r="413" spans="1:2" x14ac:dyDescent="0.3">
      <c r="A413" s="10" t="s">
        <v>482</v>
      </c>
      <c r="B413" s="22"/>
    </row>
    <row r="414" spans="1:2" ht="15" thickBot="1" x14ac:dyDescent="0.35">
      <c r="A414" s="6" t="s">
        <v>483</v>
      </c>
      <c r="B414" s="22">
        <v>0</v>
      </c>
    </row>
    <row r="415" spans="1:2" ht="15" thickBot="1" x14ac:dyDescent="0.35">
      <c r="A415" s="4" t="s">
        <v>482</v>
      </c>
      <c r="B415" s="23">
        <v>0</v>
      </c>
    </row>
    <row r="416" spans="1:2" ht="15" thickBot="1" x14ac:dyDescent="0.35"/>
    <row r="417" spans="1:3" ht="15" thickBot="1" x14ac:dyDescent="0.35">
      <c r="A417" s="24" t="s">
        <v>282</v>
      </c>
      <c r="B417" s="23">
        <v>1246004423.2184613</v>
      </c>
    </row>
    <row r="419" spans="1:3" x14ac:dyDescent="0.3">
      <c r="A419" s="2" t="s">
        <v>300</v>
      </c>
      <c r="B419" s="22"/>
    </row>
    <row r="420" spans="1:3" ht="15" thickBot="1" x14ac:dyDescent="0.35">
      <c r="A420" s="6" t="s">
        <v>301</v>
      </c>
      <c r="B420" s="22">
        <v>16384559.32</v>
      </c>
    </row>
    <row r="421" spans="1:3" ht="15" thickBot="1" x14ac:dyDescent="0.35">
      <c r="A421" s="24" t="s">
        <v>300</v>
      </c>
      <c r="B421" s="23">
        <v>16384559.32</v>
      </c>
    </row>
    <row r="423" spans="1:3" x14ac:dyDescent="0.3">
      <c r="A423" s="2" t="s">
        <v>302</v>
      </c>
      <c r="B423" s="22"/>
    </row>
    <row r="424" spans="1:3" ht="15" thickBot="1" x14ac:dyDescent="0.35">
      <c r="A424" s="6" t="s">
        <v>303</v>
      </c>
      <c r="B424" s="22">
        <v>1004420618.2307693</v>
      </c>
    </row>
    <row r="425" spans="1:3" ht="15" thickBot="1" x14ac:dyDescent="0.35">
      <c r="A425" s="24" t="s">
        <v>302</v>
      </c>
      <c r="B425" s="23">
        <v>1004420618.2307693</v>
      </c>
    </row>
    <row r="426" spans="1:3" ht="15" thickBot="1" x14ac:dyDescent="0.35"/>
    <row r="427" spans="1:3" ht="15" thickBot="1" x14ac:dyDescent="0.35">
      <c r="A427" s="25" t="s">
        <v>28</v>
      </c>
      <c r="B427" s="26">
        <v>37639611457.730774</v>
      </c>
      <c r="C427" s="27">
        <f>+B350+B378+B383+B417+B421+B424</f>
        <v>4423286155.7392311</v>
      </c>
    </row>
    <row r="428" spans="1:3" ht="15" thickTop="1" x14ac:dyDescent="0.3"/>
    <row r="429" spans="1:3" x14ac:dyDescent="0.3">
      <c r="A429" s="9" t="s">
        <v>304</v>
      </c>
      <c r="B429" s="22"/>
    </row>
    <row r="430" spans="1:3" x14ac:dyDescent="0.3">
      <c r="A430" s="2" t="s">
        <v>305</v>
      </c>
      <c r="B430" s="22"/>
    </row>
    <row r="431" spans="1:3" x14ac:dyDescent="0.3">
      <c r="A431" s="10" t="s">
        <v>13</v>
      </c>
      <c r="B431" s="22"/>
    </row>
    <row r="432" spans="1:3" ht="15" thickBot="1" x14ac:dyDescent="0.35">
      <c r="A432" s="6" t="s">
        <v>306</v>
      </c>
      <c r="B432" s="22">
        <v>-1373068514.9199998</v>
      </c>
    </row>
    <row r="433" spans="1:2" ht="15" thickBot="1" x14ac:dyDescent="0.35">
      <c r="A433" s="4" t="s">
        <v>13</v>
      </c>
      <c r="B433" s="23">
        <v>-1373068514.9199998</v>
      </c>
    </row>
    <row r="435" spans="1:2" x14ac:dyDescent="0.3">
      <c r="A435" s="10" t="s">
        <v>14</v>
      </c>
      <c r="B435" s="22"/>
    </row>
    <row r="436" spans="1:2" ht="15" thickBot="1" x14ac:dyDescent="0.35">
      <c r="A436" s="6" t="s">
        <v>308</v>
      </c>
      <c r="B436" s="22">
        <v>-6290796212.2076921</v>
      </c>
    </row>
    <row r="437" spans="1:2" ht="15" thickBot="1" x14ac:dyDescent="0.35">
      <c r="A437" s="4" t="s">
        <v>14</v>
      </c>
      <c r="B437" s="23">
        <v>-6290796212.2076921</v>
      </c>
    </row>
    <row r="439" spans="1:2" x14ac:dyDescent="0.3">
      <c r="A439" s="10" t="s">
        <v>15</v>
      </c>
      <c r="B439" s="22"/>
    </row>
    <row r="440" spans="1:2" ht="15" thickBot="1" x14ac:dyDescent="0.35">
      <c r="A440" s="6" t="s">
        <v>310</v>
      </c>
      <c r="B440" s="22">
        <v>3741472.1599999988</v>
      </c>
    </row>
    <row r="441" spans="1:2" ht="15" thickBot="1" x14ac:dyDescent="0.35">
      <c r="A441" s="4" t="s">
        <v>15</v>
      </c>
      <c r="B441" s="23">
        <v>3741472.1599999988</v>
      </c>
    </row>
    <row r="443" spans="1:2" x14ac:dyDescent="0.3">
      <c r="A443" s="10" t="s">
        <v>312</v>
      </c>
      <c r="B443" s="22"/>
    </row>
    <row r="444" spans="1:2" ht="15" thickBot="1" x14ac:dyDescent="0.35">
      <c r="A444" s="6" t="s">
        <v>313</v>
      </c>
      <c r="B444" s="22">
        <v>-5776207539.468461</v>
      </c>
    </row>
    <row r="445" spans="1:2" ht="15" thickBot="1" x14ac:dyDescent="0.35">
      <c r="A445" s="4" t="s">
        <v>312</v>
      </c>
      <c r="B445" s="23">
        <v>-5776207539.468461</v>
      </c>
    </row>
    <row r="446" spans="1:2" ht="15" thickBot="1" x14ac:dyDescent="0.35"/>
    <row r="447" spans="1:2" ht="15" thickBot="1" x14ac:dyDescent="0.35">
      <c r="A447" s="24" t="s">
        <v>305</v>
      </c>
      <c r="B447" s="23">
        <v>-13436330794.436153</v>
      </c>
    </row>
    <row r="449" spans="1:2" x14ac:dyDescent="0.3">
      <c r="A449" s="2" t="s">
        <v>16</v>
      </c>
      <c r="B449" s="22"/>
    </row>
    <row r="450" spans="1:2" x14ac:dyDescent="0.3">
      <c r="A450" s="6" t="s">
        <v>315</v>
      </c>
      <c r="B450" s="22">
        <v>-8584808461.5384617</v>
      </c>
    </row>
    <row r="451" spans="1:2" x14ac:dyDescent="0.3">
      <c r="A451" s="6" t="s">
        <v>316</v>
      </c>
      <c r="B451" s="22">
        <v>-351602982.53846157</v>
      </c>
    </row>
    <row r="452" spans="1:2" x14ac:dyDescent="0.3">
      <c r="A452" s="6" t="s">
        <v>317</v>
      </c>
      <c r="B452" s="22">
        <v>-115384615.38461539</v>
      </c>
    </row>
    <row r="453" spans="1:2" x14ac:dyDescent="0.3">
      <c r="A453" s="6" t="s">
        <v>318</v>
      </c>
      <c r="B453" s="22">
        <v>35476105.352307685</v>
      </c>
    </row>
    <row r="454" spans="1:2" ht="15" thickBot="1" x14ac:dyDescent="0.35">
      <c r="A454" s="6" t="s">
        <v>319</v>
      </c>
      <c r="B454" s="22">
        <v>22418.29</v>
      </c>
    </row>
    <row r="455" spans="1:2" ht="15" thickBot="1" x14ac:dyDescent="0.35">
      <c r="A455" s="24" t="s">
        <v>16</v>
      </c>
      <c r="B455" s="23">
        <v>-9016297535.8192291</v>
      </c>
    </row>
    <row r="457" spans="1:2" x14ac:dyDescent="0.3">
      <c r="A457" s="2" t="s">
        <v>320</v>
      </c>
      <c r="B457" s="22"/>
    </row>
    <row r="458" spans="1:2" ht="15" thickBot="1" x14ac:dyDescent="0.35">
      <c r="A458" s="6" t="s">
        <v>321</v>
      </c>
      <c r="B458" s="22">
        <v>-53634422.706923075</v>
      </c>
    </row>
    <row r="459" spans="1:2" ht="15" thickBot="1" x14ac:dyDescent="0.35">
      <c r="A459" s="24" t="s">
        <v>320</v>
      </c>
      <c r="B459" s="23">
        <v>-53634422.706923075</v>
      </c>
    </row>
    <row r="461" spans="1:2" x14ac:dyDescent="0.3">
      <c r="A461" s="2" t="s">
        <v>322</v>
      </c>
      <c r="B461" s="22"/>
    </row>
    <row r="462" spans="1:2" x14ac:dyDescent="0.3">
      <c r="A462" s="10" t="s">
        <v>323</v>
      </c>
      <c r="B462" s="22"/>
    </row>
    <row r="463" spans="1:2" x14ac:dyDescent="0.3">
      <c r="A463" s="6" t="s">
        <v>324</v>
      </c>
      <c r="B463" s="22">
        <v>-121542788.78384614</v>
      </c>
    </row>
    <row r="464" spans="1:2" x14ac:dyDescent="0.3">
      <c r="A464" s="6" t="s">
        <v>484</v>
      </c>
      <c r="B464" s="22">
        <v>0</v>
      </c>
    </row>
    <row r="465" spans="1:2" x14ac:dyDescent="0.3">
      <c r="A465" s="6" t="s">
        <v>485</v>
      </c>
      <c r="B465" s="22">
        <v>0</v>
      </c>
    </row>
    <row r="466" spans="1:2" x14ac:dyDescent="0.3">
      <c r="A466" s="6" t="s">
        <v>325</v>
      </c>
      <c r="B466" s="22">
        <v>391840.83615384612</v>
      </c>
    </row>
    <row r="467" spans="1:2" x14ac:dyDescent="0.3">
      <c r="A467" s="6" t="s">
        <v>326</v>
      </c>
      <c r="B467" s="22">
        <v>-20600886.283076923</v>
      </c>
    </row>
    <row r="468" spans="1:2" x14ac:dyDescent="0.3">
      <c r="A468" s="6" t="s">
        <v>327</v>
      </c>
      <c r="B468" s="22">
        <v>-248270348.75307697</v>
      </c>
    </row>
    <row r="469" spans="1:2" x14ac:dyDescent="0.3">
      <c r="A469" s="6" t="s">
        <v>328</v>
      </c>
      <c r="B469" s="22">
        <v>-89839632.140000001</v>
      </c>
    </row>
    <row r="470" spans="1:2" x14ac:dyDescent="0.3">
      <c r="A470" s="6" t="s">
        <v>329</v>
      </c>
      <c r="B470" s="22">
        <v>-54440035.198461533</v>
      </c>
    </row>
    <row r="471" spans="1:2" x14ac:dyDescent="0.3">
      <c r="A471" s="6" t="s">
        <v>486</v>
      </c>
      <c r="B471" s="22">
        <v>0</v>
      </c>
    </row>
    <row r="472" spans="1:2" x14ac:dyDescent="0.3">
      <c r="A472" s="6" t="s">
        <v>330</v>
      </c>
      <c r="B472" s="22">
        <v>-4878236.4715384617</v>
      </c>
    </row>
    <row r="473" spans="1:2" x14ac:dyDescent="0.3">
      <c r="A473" s="6" t="s">
        <v>331</v>
      </c>
      <c r="B473" s="22">
        <v>-1319258327.3076923</v>
      </c>
    </row>
    <row r="474" spans="1:2" ht="15" thickBot="1" x14ac:dyDescent="0.35">
      <c r="A474" s="6" t="s">
        <v>332</v>
      </c>
      <c r="B474" s="22">
        <v>-156975.42999999996</v>
      </c>
    </row>
    <row r="475" spans="1:2" ht="15" thickBot="1" x14ac:dyDescent="0.35">
      <c r="A475" s="4" t="s">
        <v>323</v>
      </c>
      <c r="B475" s="23">
        <v>-1858595389.5315385</v>
      </c>
    </row>
    <row r="477" spans="1:2" x14ac:dyDescent="0.3">
      <c r="A477" s="10" t="s">
        <v>335</v>
      </c>
      <c r="B477" s="22"/>
    </row>
    <row r="478" spans="1:2" ht="15" thickBot="1" x14ac:dyDescent="0.35">
      <c r="A478" s="6" t="s">
        <v>336</v>
      </c>
      <c r="B478" s="22">
        <v>-439955.5830769231</v>
      </c>
    </row>
    <row r="479" spans="1:2" ht="15" thickBot="1" x14ac:dyDescent="0.35">
      <c r="A479" s="4" t="s">
        <v>335</v>
      </c>
      <c r="B479" s="23">
        <v>-439955.5830769231</v>
      </c>
    </row>
    <row r="480" spans="1:2" ht="15" thickBot="1" x14ac:dyDescent="0.35"/>
    <row r="481" spans="1:3" ht="15" thickBot="1" x14ac:dyDescent="0.35">
      <c r="A481" s="24" t="s">
        <v>322</v>
      </c>
      <c r="B481" s="23">
        <v>-1859035345.1146154</v>
      </c>
      <c r="C481" s="27">
        <f>+B459+B475+B479</f>
        <v>-1912669767.8215384</v>
      </c>
    </row>
    <row r="483" spans="1:3" x14ac:dyDescent="0.3">
      <c r="A483" s="2" t="s">
        <v>338</v>
      </c>
      <c r="B483" s="22"/>
    </row>
    <row r="484" spans="1:3" x14ac:dyDescent="0.3">
      <c r="A484" s="10" t="s">
        <v>17</v>
      </c>
      <c r="B484" s="22"/>
    </row>
    <row r="485" spans="1:3" ht="15" thickBot="1" x14ac:dyDescent="0.35">
      <c r="A485" s="6" t="s">
        <v>339</v>
      </c>
      <c r="B485" s="22">
        <v>-317151307.69230771</v>
      </c>
    </row>
    <row r="486" spans="1:3" ht="15" thickBot="1" x14ac:dyDescent="0.35">
      <c r="A486" s="4" t="s">
        <v>17</v>
      </c>
      <c r="B486" s="23">
        <v>-317151307.69230771</v>
      </c>
    </row>
    <row r="488" spans="1:3" x14ac:dyDescent="0.3">
      <c r="A488" s="10" t="s">
        <v>18</v>
      </c>
      <c r="B488" s="22"/>
    </row>
    <row r="489" spans="1:3" x14ac:dyDescent="0.3">
      <c r="A489" s="6" t="s">
        <v>341</v>
      </c>
      <c r="B489" s="22">
        <v>-546156682.14846146</v>
      </c>
    </row>
    <row r="490" spans="1:3" x14ac:dyDescent="0.3">
      <c r="A490" s="6" t="s">
        <v>487</v>
      </c>
      <c r="B490" s="22">
        <v>0</v>
      </c>
    </row>
    <row r="491" spans="1:3" ht="15" thickBot="1" x14ac:dyDescent="0.35">
      <c r="A491" s="6" t="s">
        <v>488</v>
      </c>
      <c r="B491" s="22">
        <v>0</v>
      </c>
    </row>
    <row r="492" spans="1:3" ht="15" thickBot="1" x14ac:dyDescent="0.35">
      <c r="A492" s="4" t="s">
        <v>18</v>
      </c>
      <c r="B492" s="23">
        <v>-546156682.14846146</v>
      </c>
    </row>
    <row r="494" spans="1:3" x14ac:dyDescent="0.3">
      <c r="A494" s="10" t="s">
        <v>489</v>
      </c>
      <c r="B494" s="22"/>
    </row>
    <row r="495" spans="1:3" ht="15" thickBot="1" x14ac:dyDescent="0.35">
      <c r="A495" s="6" t="s">
        <v>490</v>
      </c>
      <c r="B495" s="22">
        <v>0</v>
      </c>
    </row>
    <row r="496" spans="1:3" ht="15" thickBot="1" x14ac:dyDescent="0.35">
      <c r="A496" s="4" t="s">
        <v>489</v>
      </c>
      <c r="B496" s="23">
        <v>0</v>
      </c>
    </row>
    <row r="498" spans="1:2" x14ac:dyDescent="0.3">
      <c r="A498" s="10" t="s">
        <v>344</v>
      </c>
      <c r="B498" s="22"/>
    </row>
    <row r="499" spans="1:2" x14ac:dyDescent="0.3">
      <c r="A499" s="6" t="s">
        <v>345</v>
      </c>
      <c r="B499" s="22">
        <v>-20894727.443846151</v>
      </c>
    </row>
    <row r="500" spans="1:2" x14ac:dyDescent="0.3">
      <c r="A500" s="6" t="s">
        <v>346</v>
      </c>
      <c r="B500" s="22">
        <v>-64024.339999999975</v>
      </c>
    </row>
    <row r="501" spans="1:2" x14ac:dyDescent="0.3">
      <c r="A501" s="6" t="s">
        <v>347</v>
      </c>
      <c r="B501" s="22">
        <v>0</v>
      </c>
    </row>
    <row r="502" spans="1:2" ht="15" thickBot="1" x14ac:dyDescent="0.35">
      <c r="A502" s="6" t="s">
        <v>491</v>
      </c>
      <c r="B502" s="22">
        <v>0</v>
      </c>
    </row>
    <row r="503" spans="1:2" ht="15" thickBot="1" x14ac:dyDescent="0.35">
      <c r="A503" s="4" t="s">
        <v>344</v>
      </c>
      <c r="B503" s="23">
        <v>-20958751.783846151</v>
      </c>
    </row>
    <row r="505" spans="1:2" x14ac:dyDescent="0.3">
      <c r="A505" s="10" t="s">
        <v>19</v>
      </c>
      <c r="B505" s="22"/>
    </row>
    <row r="506" spans="1:2" ht="15" thickBot="1" x14ac:dyDescent="0.35">
      <c r="A506" s="6" t="s">
        <v>349</v>
      </c>
      <c r="B506" s="22">
        <v>-449929111.45615387</v>
      </c>
    </row>
    <row r="507" spans="1:2" ht="15" thickBot="1" x14ac:dyDescent="0.35">
      <c r="A507" s="4" t="s">
        <v>19</v>
      </c>
      <c r="B507" s="23">
        <v>-449929111.45615387</v>
      </c>
    </row>
    <row r="509" spans="1:2" x14ac:dyDescent="0.3">
      <c r="A509" s="10" t="s">
        <v>20</v>
      </c>
      <c r="B509" s="22"/>
    </row>
    <row r="510" spans="1:2" x14ac:dyDescent="0.3">
      <c r="A510" s="6" t="s">
        <v>351</v>
      </c>
      <c r="B510" s="22">
        <v>-154343613.78307694</v>
      </c>
    </row>
    <row r="511" spans="1:2" x14ac:dyDescent="0.3">
      <c r="A511" s="6" t="s">
        <v>352</v>
      </c>
      <c r="B511" s="22">
        <v>-16515861.379230767</v>
      </c>
    </row>
    <row r="512" spans="1:2" x14ac:dyDescent="0.3">
      <c r="A512" s="6" t="s">
        <v>353</v>
      </c>
      <c r="B512" s="22">
        <v>-143624470.30538461</v>
      </c>
    </row>
    <row r="513" spans="1:2" x14ac:dyDescent="0.3">
      <c r="A513" s="6" t="s">
        <v>354</v>
      </c>
      <c r="B513" s="22">
        <v>-107351937.54615384</v>
      </c>
    </row>
    <row r="514" spans="1:2" x14ac:dyDescent="0.3">
      <c r="A514" s="6" t="s">
        <v>355</v>
      </c>
      <c r="B514" s="22">
        <v>-8350496.3269230779</v>
      </c>
    </row>
    <row r="515" spans="1:2" ht="15" thickBot="1" x14ac:dyDescent="0.35">
      <c r="A515" s="6" t="s">
        <v>492</v>
      </c>
      <c r="B515" s="22">
        <v>0</v>
      </c>
    </row>
    <row r="516" spans="1:2" ht="15" thickBot="1" x14ac:dyDescent="0.35">
      <c r="A516" s="4" t="s">
        <v>20</v>
      </c>
      <c r="B516" s="23">
        <v>-430186379.34076923</v>
      </c>
    </row>
    <row r="518" spans="1:2" x14ac:dyDescent="0.3">
      <c r="A518" s="10" t="s">
        <v>21</v>
      </c>
      <c r="B518" s="22"/>
    </row>
    <row r="519" spans="1:2" x14ac:dyDescent="0.3">
      <c r="A519" s="6" t="s">
        <v>358</v>
      </c>
      <c r="B519" s="22">
        <v>-114514303.2192308</v>
      </c>
    </row>
    <row r="520" spans="1:2" x14ac:dyDescent="0.3">
      <c r="A520" s="6" t="s">
        <v>359</v>
      </c>
      <c r="B520" s="22">
        <v>-5604729.2415384604</v>
      </c>
    </row>
    <row r="521" spans="1:2" x14ac:dyDescent="0.3">
      <c r="A521" s="6" t="s">
        <v>360</v>
      </c>
      <c r="B521" s="22">
        <v>-3955334.2399999998</v>
      </c>
    </row>
    <row r="522" spans="1:2" x14ac:dyDescent="0.3">
      <c r="A522" s="6" t="s">
        <v>493</v>
      </c>
      <c r="B522" s="22">
        <v>0</v>
      </c>
    </row>
    <row r="523" spans="1:2" x14ac:dyDescent="0.3">
      <c r="A523" s="6" t="s">
        <v>361</v>
      </c>
      <c r="B523" s="22">
        <v>-1285.0599999999997</v>
      </c>
    </row>
    <row r="524" spans="1:2" ht="15" thickBot="1" x14ac:dyDescent="0.35">
      <c r="A524" s="6" t="s">
        <v>494</v>
      </c>
      <c r="B524" s="22">
        <v>0</v>
      </c>
    </row>
    <row r="525" spans="1:2" ht="15" thickBot="1" x14ac:dyDescent="0.35">
      <c r="A525" s="4" t="s">
        <v>21</v>
      </c>
      <c r="B525" s="23">
        <v>-124075651.76076926</v>
      </c>
    </row>
    <row r="527" spans="1:2" x14ac:dyDescent="0.3">
      <c r="A527" s="10" t="s">
        <v>22</v>
      </c>
      <c r="B527" s="22"/>
    </row>
    <row r="528" spans="1:2" ht="15" thickBot="1" x14ac:dyDescent="0.35">
      <c r="A528" s="6" t="s">
        <v>495</v>
      </c>
      <c r="B528" s="22">
        <v>0</v>
      </c>
    </row>
    <row r="529" spans="1:2" ht="15" thickBot="1" x14ac:dyDescent="0.35">
      <c r="A529" s="4" t="s">
        <v>22</v>
      </c>
      <c r="B529" s="23">
        <v>0</v>
      </c>
    </row>
    <row r="531" spans="1:2" x14ac:dyDescent="0.3">
      <c r="A531" s="10" t="s">
        <v>496</v>
      </c>
      <c r="B531" s="22"/>
    </row>
    <row r="532" spans="1:2" ht="15" thickBot="1" x14ac:dyDescent="0.35">
      <c r="A532" s="6" t="s">
        <v>497</v>
      </c>
      <c r="B532" s="22">
        <v>0</v>
      </c>
    </row>
    <row r="533" spans="1:2" ht="15" thickBot="1" x14ac:dyDescent="0.35">
      <c r="A533" s="4" t="s">
        <v>496</v>
      </c>
      <c r="B533" s="23">
        <v>0</v>
      </c>
    </row>
    <row r="535" spans="1:2" x14ac:dyDescent="0.3">
      <c r="A535" s="10" t="s">
        <v>23</v>
      </c>
      <c r="B535" s="22"/>
    </row>
    <row r="536" spans="1:2" ht="15" thickBot="1" x14ac:dyDescent="0.35">
      <c r="A536" s="6" t="s">
        <v>498</v>
      </c>
      <c r="B536" s="22">
        <v>0</v>
      </c>
    </row>
    <row r="537" spans="1:2" ht="15" thickBot="1" x14ac:dyDescent="0.35">
      <c r="A537" s="4" t="s">
        <v>23</v>
      </c>
      <c r="B537" s="23">
        <v>0</v>
      </c>
    </row>
    <row r="539" spans="1:2" x14ac:dyDescent="0.3">
      <c r="A539" s="10" t="s">
        <v>24</v>
      </c>
      <c r="B539" s="22"/>
    </row>
    <row r="540" spans="1:2" ht="15" thickBot="1" x14ac:dyDescent="0.35">
      <c r="A540" s="6" t="s">
        <v>363</v>
      </c>
      <c r="B540" s="22">
        <v>-82007177.583076924</v>
      </c>
    </row>
    <row r="541" spans="1:2" ht="15" thickBot="1" x14ac:dyDescent="0.35">
      <c r="A541" s="4" t="s">
        <v>24</v>
      </c>
      <c r="B541" s="23">
        <v>-82007177.583076924</v>
      </c>
    </row>
    <row r="543" spans="1:2" x14ac:dyDescent="0.3">
      <c r="A543" s="10" t="s">
        <v>365</v>
      </c>
      <c r="B543" s="22"/>
    </row>
    <row r="544" spans="1:2" x14ac:dyDescent="0.3">
      <c r="A544" s="6" t="s">
        <v>366</v>
      </c>
      <c r="B544" s="22">
        <v>-479149069.22692311</v>
      </c>
    </row>
    <row r="545" spans="1:3" x14ac:dyDescent="0.3">
      <c r="A545" s="6" t="s">
        <v>367</v>
      </c>
      <c r="B545" s="22">
        <v>-257227.1053846154</v>
      </c>
    </row>
    <row r="546" spans="1:3" x14ac:dyDescent="0.3">
      <c r="A546" s="6" t="s">
        <v>368</v>
      </c>
      <c r="B546" s="22">
        <v>-333646.60153846157</v>
      </c>
    </row>
    <row r="547" spans="1:3" x14ac:dyDescent="0.3">
      <c r="A547" s="6" t="s">
        <v>499</v>
      </c>
      <c r="B547" s="22">
        <v>0</v>
      </c>
    </row>
    <row r="548" spans="1:3" x14ac:dyDescent="0.3">
      <c r="A548" s="6" t="s">
        <v>500</v>
      </c>
      <c r="B548" s="22">
        <v>0</v>
      </c>
    </row>
    <row r="549" spans="1:3" x14ac:dyDescent="0.3">
      <c r="A549" s="6" t="s">
        <v>369</v>
      </c>
      <c r="B549" s="22">
        <v>-14165817.755384615</v>
      </c>
    </row>
    <row r="550" spans="1:3" x14ac:dyDescent="0.3">
      <c r="A550" s="6" t="s">
        <v>501</v>
      </c>
      <c r="B550" s="22">
        <v>0</v>
      </c>
    </row>
    <row r="551" spans="1:3" x14ac:dyDescent="0.3">
      <c r="A551" s="6" t="s">
        <v>370</v>
      </c>
      <c r="B551" s="22">
        <v>-1744496.1353846157</v>
      </c>
    </row>
    <row r="552" spans="1:3" x14ac:dyDescent="0.3">
      <c r="A552" s="6" t="s">
        <v>371</v>
      </c>
      <c r="B552" s="22">
        <v>-7663083.3461538469</v>
      </c>
    </row>
    <row r="553" spans="1:3" x14ac:dyDescent="0.3">
      <c r="A553" s="6" t="s">
        <v>502</v>
      </c>
      <c r="B553" s="22">
        <v>0</v>
      </c>
    </row>
    <row r="554" spans="1:3" ht="15" thickBot="1" x14ac:dyDescent="0.35">
      <c r="A554" s="6" t="s">
        <v>373</v>
      </c>
      <c r="B554" s="22">
        <v>-63506576.384615384</v>
      </c>
    </row>
    <row r="555" spans="1:3" ht="15" thickBot="1" x14ac:dyDescent="0.35">
      <c r="A555" s="4" t="s">
        <v>365</v>
      </c>
      <c r="B555" s="23">
        <v>-566819916.55538464</v>
      </c>
      <c r="C555" s="27">
        <f>+B555-B554</f>
        <v>-503313340.17076927</v>
      </c>
    </row>
    <row r="557" spans="1:3" x14ac:dyDescent="0.3">
      <c r="A557" s="10" t="s">
        <v>375</v>
      </c>
      <c r="B557" s="22"/>
    </row>
    <row r="558" spans="1:3" ht="15" thickBot="1" x14ac:dyDescent="0.35">
      <c r="A558" s="6" t="s">
        <v>376</v>
      </c>
      <c r="B558" s="22">
        <v>-1130769.2307692308</v>
      </c>
    </row>
    <row r="559" spans="1:3" ht="15" thickBot="1" x14ac:dyDescent="0.35">
      <c r="A559" s="4" t="s">
        <v>375</v>
      </c>
      <c r="B559" s="23">
        <v>-1130769.2307692308</v>
      </c>
    </row>
    <row r="560" spans="1:3" ht="15" thickBot="1" x14ac:dyDescent="0.35"/>
    <row r="561" spans="1:2" ht="15" thickBot="1" x14ac:dyDescent="0.35">
      <c r="A561" s="24" t="s">
        <v>338</v>
      </c>
      <c r="B561" s="23">
        <v>-2538415747.5515385</v>
      </c>
    </row>
    <row r="563" spans="1:2" x14ac:dyDescent="0.3">
      <c r="A563" s="2" t="s">
        <v>378</v>
      </c>
      <c r="B563" s="22"/>
    </row>
    <row r="564" spans="1:2" x14ac:dyDescent="0.3">
      <c r="A564" s="10" t="s">
        <v>379</v>
      </c>
      <c r="B564" s="22"/>
    </row>
    <row r="565" spans="1:2" ht="15" thickBot="1" x14ac:dyDescent="0.35">
      <c r="A565" s="6" t="s">
        <v>380</v>
      </c>
      <c r="B565" s="22">
        <v>-2989268.9061538461</v>
      </c>
    </row>
    <row r="566" spans="1:2" ht="15" thickBot="1" x14ac:dyDescent="0.35">
      <c r="A566" s="4" t="s">
        <v>379</v>
      </c>
      <c r="B566" s="23">
        <v>-2989268.9061538461</v>
      </c>
    </row>
    <row r="568" spans="1:2" x14ac:dyDescent="0.3">
      <c r="A568" s="10" t="s">
        <v>25</v>
      </c>
      <c r="B568" s="22"/>
    </row>
    <row r="569" spans="1:2" x14ac:dyDescent="0.3">
      <c r="A569" s="6" t="s">
        <v>382</v>
      </c>
      <c r="B569" s="22">
        <v>-3302455.769230769</v>
      </c>
    </row>
    <row r="570" spans="1:2" x14ac:dyDescent="0.3">
      <c r="A570" s="6" t="s">
        <v>383</v>
      </c>
      <c r="B570" s="22">
        <v>-4976240.076923077</v>
      </c>
    </row>
    <row r="571" spans="1:2" x14ac:dyDescent="0.3">
      <c r="A571" s="6" t="s">
        <v>384</v>
      </c>
      <c r="B571" s="22">
        <v>-128887002.68153848</v>
      </c>
    </row>
    <row r="572" spans="1:2" x14ac:dyDescent="0.3">
      <c r="A572" s="6" t="s">
        <v>385</v>
      </c>
      <c r="B572" s="22">
        <v>-65545385.73153846</v>
      </c>
    </row>
    <row r="573" spans="1:2" x14ac:dyDescent="0.3">
      <c r="A573" s="6" t="s">
        <v>503</v>
      </c>
      <c r="B573" s="22">
        <v>0</v>
      </c>
    </row>
    <row r="574" spans="1:2" ht="15" thickBot="1" x14ac:dyDescent="0.35">
      <c r="A574" s="6" t="s">
        <v>504</v>
      </c>
      <c r="B574" s="22">
        <v>0</v>
      </c>
    </row>
    <row r="575" spans="1:2" ht="15" thickBot="1" x14ac:dyDescent="0.35">
      <c r="A575" s="4" t="s">
        <v>25</v>
      </c>
      <c r="B575" s="23">
        <v>-202711084.25923079</v>
      </c>
    </row>
    <row r="577" spans="1:2" x14ac:dyDescent="0.3">
      <c r="A577" s="10" t="s">
        <v>387</v>
      </c>
      <c r="B577" s="22"/>
    </row>
    <row r="578" spans="1:2" ht="15" thickBot="1" x14ac:dyDescent="0.35">
      <c r="A578" s="6" t="s">
        <v>388</v>
      </c>
      <c r="B578" s="22">
        <v>-27796160.430769224</v>
      </c>
    </row>
    <row r="579" spans="1:2" ht="15" thickBot="1" x14ac:dyDescent="0.35">
      <c r="A579" s="4" t="s">
        <v>387</v>
      </c>
      <c r="B579" s="23">
        <v>-27796160.430769224</v>
      </c>
    </row>
    <row r="581" spans="1:2" x14ac:dyDescent="0.3">
      <c r="A581" s="10" t="s">
        <v>390</v>
      </c>
      <c r="B581" s="22"/>
    </row>
    <row r="582" spans="1:2" x14ac:dyDescent="0.3">
      <c r="A582" s="6" t="s">
        <v>391</v>
      </c>
      <c r="B582" s="22">
        <v>-2158206402.3846154</v>
      </c>
    </row>
    <row r="583" spans="1:2" x14ac:dyDescent="0.3">
      <c r="A583" s="6" t="s">
        <v>505</v>
      </c>
      <c r="B583" s="22">
        <v>0</v>
      </c>
    </row>
    <row r="584" spans="1:2" x14ac:dyDescent="0.3">
      <c r="A584" s="6" t="s">
        <v>392</v>
      </c>
      <c r="B584" s="22">
        <v>-11901142.305384615</v>
      </c>
    </row>
    <row r="585" spans="1:2" x14ac:dyDescent="0.3">
      <c r="A585" s="6" t="s">
        <v>393</v>
      </c>
      <c r="B585" s="22">
        <v>-8055792</v>
      </c>
    </row>
    <row r="586" spans="1:2" x14ac:dyDescent="0.3">
      <c r="A586" s="6" t="s">
        <v>506</v>
      </c>
      <c r="B586" s="22">
        <v>0</v>
      </c>
    </row>
    <row r="587" spans="1:2" x14ac:dyDescent="0.3">
      <c r="A587" s="6" t="s">
        <v>394</v>
      </c>
      <c r="B587" s="22">
        <v>-4736987.620000001</v>
      </c>
    </row>
    <row r="588" spans="1:2" x14ac:dyDescent="0.3">
      <c r="A588" s="6" t="s">
        <v>395</v>
      </c>
      <c r="B588" s="22">
        <v>-2049517.296923077</v>
      </c>
    </row>
    <row r="589" spans="1:2" x14ac:dyDescent="0.3">
      <c r="A589" s="6" t="s">
        <v>396</v>
      </c>
      <c r="B589" s="22">
        <v>-981106</v>
      </c>
    </row>
    <row r="590" spans="1:2" x14ac:dyDescent="0.3">
      <c r="A590" s="6" t="s">
        <v>397</v>
      </c>
      <c r="B590" s="22">
        <v>-70105101.230769232</v>
      </c>
    </row>
    <row r="591" spans="1:2" x14ac:dyDescent="0.3">
      <c r="A591" s="6" t="s">
        <v>398</v>
      </c>
      <c r="B591" s="22">
        <v>-209681811.80769235</v>
      </c>
    </row>
    <row r="592" spans="1:2" x14ac:dyDescent="0.3">
      <c r="A592" s="6" t="s">
        <v>399</v>
      </c>
      <c r="B592" s="22">
        <v>-168121693.77615386</v>
      </c>
    </row>
    <row r="593" spans="1:2" x14ac:dyDescent="0.3">
      <c r="A593" s="6" t="s">
        <v>400</v>
      </c>
      <c r="B593" s="22">
        <v>-14780165</v>
      </c>
    </row>
    <row r="594" spans="1:2" x14ac:dyDescent="0.3">
      <c r="A594" s="6" t="s">
        <v>507</v>
      </c>
      <c r="B594" s="22">
        <v>0</v>
      </c>
    </row>
    <row r="595" spans="1:2" x14ac:dyDescent="0.3">
      <c r="A595" s="6" t="s">
        <v>401</v>
      </c>
      <c r="B595" s="22">
        <v>-101758079</v>
      </c>
    </row>
    <row r="596" spans="1:2" x14ac:dyDescent="0.3">
      <c r="A596" s="6" t="s">
        <v>402</v>
      </c>
      <c r="B596" s="22">
        <v>-26964468</v>
      </c>
    </row>
    <row r="597" spans="1:2" x14ac:dyDescent="0.3">
      <c r="A597" s="6" t="s">
        <v>508</v>
      </c>
      <c r="B597" s="22">
        <v>0</v>
      </c>
    </row>
    <row r="598" spans="1:2" x14ac:dyDescent="0.3">
      <c r="A598" s="6" t="s">
        <v>403</v>
      </c>
      <c r="B598" s="22">
        <v>-6513324.7623076923</v>
      </c>
    </row>
    <row r="599" spans="1:2" x14ac:dyDescent="0.3">
      <c r="A599" s="6" t="s">
        <v>404</v>
      </c>
      <c r="B599" s="22">
        <v>-1957843.9553846156</v>
      </c>
    </row>
    <row r="600" spans="1:2" x14ac:dyDescent="0.3">
      <c r="A600" s="6" t="s">
        <v>405</v>
      </c>
      <c r="B600" s="22">
        <v>-4257.4653846153851</v>
      </c>
    </row>
    <row r="601" spans="1:2" ht="15" thickBot="1" x14ac:dyDescent="0.35">
      <c r="A601" s="6" t="s">
        <v>406</v>
      </c>
      <c r="B601" s="22">
        <v>-454228.27769230766</v>
      </c>
    </row>
    <row r="602" spans="1:2" ht="15" thickBot="1" x14ac:dyDescent="0.35">
      <c r="A602" s="4" t="s">
        <v>390</v>
      </c>
      <c r="B602" s="23">
        <v>-2786271920.882308</v>
      </c>
    </row>
    <row r="604" spans="1:2" x14ac:dyDescent="0.3">
      <c r="A604" s="10" t="s">
        <v>409</v>
      </c>
      <c r="B604" s="22"/>
    </row>
    <row r="605" spans="1:2" ht="15" thickBot="1" x14ac:dyDescent="0.35">
      <c r="A605" s="6" t="s">
        <v>410</v>
      </c>
      <c r="B605" s="22">
        <v>-164106018.27923077</v>
      </c>
    </row>
    <row r="606" spans="1:2" ht="15" thickBot="1" x14ac:dyDescent="0.35">
      <c r="A606" s="4" t="s">
        <v>409</v>
      </c>
      <c r="B606" s="23">
        <v>-164106018.27923077</v>
      </c>
    </row>
    <row r="608" spans="1:2" x14ac:dyDescent="0.3">
      <c r="A608" s="10" t="s">
        <v>412</v>
      </c>
      <c r="B608" s="22"/>
    </row>
    <row r="609" spans="1:2" ht="15" thickBot="1" x14ac:dyDescent="0.35">
      <c r="A609" s="6" t="s">
        <v>413</v>
      </c>
      <c r="B609" s="22">
        <v>-30734277.118461542</v>
      </c>
    </row>
    <row r="610" spans="1:2" ht="15" thickBot="1" x14ac:dyDescent="0.35">
      <c r="A610" s="4" t="s">
        <v>412</v>
      </c>
      <c r="B610" s="23">
        <v>-30734277.118461542</v>
      </c>
    </row>
    <row r="612" spans="1:2" x14ac:dyDescent="0.3">
      <c r="A612" s="10" t="s">
        <v>415</v>
      </c>
      <c r="B612" s="22"/>
    </row>
    <row r="613" spans="1:2" ht="15" thickBot="1" x14ac:dyDescent="0.35">
      <c r="A613" s="6" t="s">
        <v>416</v>
      </c>
      <c r="B613" s="22">
        <v>-2348499.38</v>
      </c>
    </row>
    <row r="614" spans="1:2" ht="15" thickBot="1" x14ac:dyDescent="0.35">
      <c r="A614" s="4" t="s">
        <v>415</v>
      </c>
      <c r="B614" s="23">
        <v>-2348499.38</v>
      </c>
    </row>
    <row r="616" spans="1:2" x14ac:dyDescent="0.3">
      <c r="A616" s="10" t="s">
        <v>418</v>
      </c>
      <c r="B616" s="22"/>
    </row>
    <row r="617" spans="1:2" x14ac:dyDescent="0.3">
      <c r="A617" s="6" t="s">
        <v>419</v>
      </c>
      <c r="B617" s="22">
        <v>-6161738771.0769234</v>
      </c>
    </row>
    <row r="618" spans="1:2" ht="15" thickBot="1" x14ac:dyDescent="0.35">
      <c r="A618" s="6" t="s">
        <v>420</v>
      </c>
      <c r="B618" s="22">
        <v>-1357201611.7692308</v>
      </c>
    </row>
    <row r="619" spans="1:2" ht="15" thickBot="1" x14ac:dyDescent="0.35">
      <c r="A619" s="4" t="s">
        <v>418</v>
      </c>
      <c r="B619" s="23">
        <v>-7518940382.8461542</v>
      </c>
    </row>
    <row r="620" spans="1:2" ht="15" thickBot="1" x14ac:dyDescent="0.35"/>
    <row r="621" spans="1:2" ht="15" thickBot="1" x14ac:dyDescent="0.35">
      <c r="A621" s="24" t="s">
        <v>378</v>
      </c>
      <c r="B621" s="23">
        <v>-10735897612.102308</v>
      </c>
    </row>
    <row r="622" spans="1:2" ht="15" thickBot="1" x14ac:dyDescent="0.35"/>
    <row r="623" spans="1:2" ht="15" thickBot="1" x14ac:dyDescent="0.35">
      <c r="A623" s="25" t="s">
        <v>304</v>
      </c>
      <c r="B623" s="26">
        <v>-37639611457.730774</v>
      </c>
    </row>
    <row r="624" spans="1:2" ht="15" thickTop="1" x14ac:dyDescent="0.3"/>
  </sheetData>
  <mergeCells count="1">
    <mergeCell ref="A9:A10"/>
  </mergeCells>
  <pageMargins left="0.7" right="0.7" top="0.75" bottom="0.75" header="0.3" footer="0.3"/>
  <pageSetup scale="45" orientation="portrait" r:id="rId1"/>
  <colBreaks count="1" manualBreakCount="1">
    <brk id="2" min="2" max="62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5F337B37-0559-4AC1-9E19-19795B3B87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409DD5-5993-43C5-A1A7-6B7E6DC7A2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32259E-EA01-4305-BCEA-417AAAA5DB21}">
  <ds:schemaRefs>
    <ds:schemaRef ds:uri="http://purl.org/dc/terms/"/>
    <ds:schemaRef ds:uri="http://www.w3.org/XML/1998/namespace"/>
    <ds:schemaRef ds:uri="c85253b9-0a55-49a1-98ad-b5b6252d7079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RA22 Det COSID-BS  DEC 2015 ESR</vt:lpstr>
      <vt:lpstr>RASDetCOSIDJurisBS DEC 2014 ESR</vt:lpstr>
      <vt:lpstr>'RASDetCOSIDJurisBS DEC 2014 ESR'!Print_Area</vt:lpstr>
      <vt:lpstr>'RA22 Det COSID-BS  DEC 2015 ESR'!Print_Titles</vt:lpstr>
      <vt:lpstr>'RASDetCOSIDJurisBS DEC 2014 ESR'!Print_Titles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2016-04-11T14:43:43Z</dcterms:created>
  <dcterms:modified xsi:type="dcterms:W3CDTF">2016-04-14T11:29:50Z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