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612" windowWidth="19416" windowHeight="10680" tabRatio="822"/>
  </bookViews>
  <sheets>
    <sheet name="A6_Schedule" sheetId="7" r:id="rId1"/>
    <sheet name="A6.1_Schedule" sheetId="8" r:id="rId2"/>
    <sheet name="A9_Schedule" sheetId="13" r:id="rId3"/>
    <sheet name="A9.1_Schedule" sheetId="1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1">A6.1_Schedule!$A:$B,A6.1_Schedule!$3:$8</definedName>
    <definedName name="_xlnm.Print_Titles" localSheetId="0">A6_Schedule!$A:$B,A6_Schedule!$3:$8</definedName>
    <definedName name="_xlnm.Print_Titles" localSheetId="3">A9.1_Schedule!$A:$B,A9.1_Schedule!$3:$8</definedName>
    <definedName name="_xlnm.Print_Titles" localSheetId="2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7" i="13" l="1"/>
  <c r="E27" i="13"/>
  <c r="G26" i="13"/>
  <c r="E26" i="13"/>
  <c r="G25" i="13"/>
  <c r="E25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49" i="7"/>
  <c r="F49" i="7"/>
  <c r="G47" i="7"/>
  <c r="F47" i="7"/>
  <c r="G46" i="7"/>
  <c r="F46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</calcChain>
</file>

<file path=xl/sharedStrings.xml><?xml version="1.0" encoding="utf-8"?>
<sst xmlns="http://schemas.openxmlformats.org/spreadsheetml/2006/main" count="389" uniqueCount="131">
  <si>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</si>
  <si>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</si>
  <si>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</si>
  <si>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</si>
  <si>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</si>
  <si>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</si>
  <si>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</si>
  <si>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</si>
  <si>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</si>
  <si>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</si>
  <si>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</si>
  <si>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</si>
  <si>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</si>
  <si>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</si>
  <si>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</si>
  <si>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</si>
  <si>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</si>
  <si>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</si>
  <si>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</si>
  <si>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</si>
  <si>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</si>
  <si>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</si>
  <si>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</si>
  <si>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</si>
  <si>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</si>
  <si>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</si>
  <si>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</si>
  <si>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</si>
  <si>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</si>
  <si>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</si>
  <si>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</si>
  <si>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</si>
  <si>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</si>
  <si>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</si>
  <si>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</si>
  <si>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</si>
  <si>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</si>
  <si>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</si>
  <si>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</si>
  <si>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</si>
  <si>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</si>
  <si>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</si>
  <si>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</si>
  <si>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</si>
  <si>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</si>
  <si>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</si>
  <si>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</si>
  <si>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</si>
  <si>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t>36</t>
  </si>
  <si>
    <t>37</t>
  </si>
  <si>
    <t>FOR THE MONTH OF:  May 2015</t>
  </si>
  <si>
    <t>Current Month</t>
  </si>
  <si>
    <t>Estimate</t>
  </si>
  <si>
    <t>Total</t>
  </si>
  <si>
    <t>                  FOR THE MONTH OF:  May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</si>
  <si>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</si>
  <si>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</si>
  <si>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</si>
  <si>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</si>
  <si>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</si>
  <si>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</si>
  <si>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</si>
  <si>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</si>
  <si>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</si>
  <si>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</si>
  <si>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</si>
  <si>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</si>
  <si>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</si>
  <si>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</si>
  <si>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</si>
  <si>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</si>
  <si>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</si>
  <si>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</si>
  <si>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</si>
  <si>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</si>
  <si>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</si>
  <si>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</si>
  <si>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</si>
  <si>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</si>
  <si>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</si>
  <si>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</si>
  <si>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</si>
  <si>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</si>
  <si>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</si>
  <si>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</si>
  <si>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</si>
  <si>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</si>
  <si>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</si>
  <si>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</si>
  <si>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Tampa Electric Company  OS</t>
  </si>
  <si>
    <t>Tennessee Valley Authority OS</t>
  </si>
  <si>
    <t>Duke Energy Florida, Inc. OS</t>
  </si>
  <si>
    <t>PJM Interconnection, L.L.C. OS</t>
  </si>
  <si>
    <t>Total OS/AF</t>
  </si>
  <si>
    <t>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</si>
  <si>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</si>
  <si>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</si>
  <si>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</si>
  <si>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</si>
  <si>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</si>
  <si>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</si>
  <si>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</si>
  <si>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</si>
  <si>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</si>
  <si>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</si>
  <si>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</si>
  <si>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</si>
  <si>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</si>
  <si>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</si>
  <si>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</si>
  <si>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</si>
  <si>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</si>
  <si>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</si>
  <si>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May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</si>
  <si>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</si>
  <si>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</si>
  <si>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</si>
  <si>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</si>
  <si>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</si>
  <si>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</si>
  <si>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</si>
  <si>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</si>
  <si>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Southern Company Services, Inc. OS</t>
  </si>
  <si>
    <t>Orlando Utilities Commission FCBBS</t>
  </si>
  <si>
    <t>Transaction Cost (cents/KWH)</t>
  </si>
  <si>
    <t>Cost if Generated (cents/KWH)</t>
  </si>
  <si>
    <t>STAFF 000802</t>
  </si>
  <si>
    <t>FPL RC-16</t>
  </si>
  <si>
    <t>STAFF 000803</t>
  </si>
  <si>
    <t>STAFF 000804</t>
  </si>
  <si>
    <t>STAFF 000805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</si>
</sst>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0_);\(#,##0.000\)"/>
    <numFmt numFmtId="166" formatCode="#,##0.0%_);\(#,##0.0%\);&quot; &quot;"/>
    <numFmt numFmtId="167" formatCode="\$#,##0_);\(\$#,##0\)"/>
    <numFmt numFmtId="168" formatCode="#,##0.00%_);\(#,##0.00%\)"/>
    <numFmt numFmtId="169" formatCode="#,##0.000_);\(#,##0.000\);&quot; &quot;"/>
    <numFmt numFmtId="170" formatCode="0.000000"/>
  </numFmts>
  <fonts count="18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6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172" fillId="0" borderId="0" applyFont="0" applyFill="0" applyBorder="0" applyAlignment="0" applyProtection="0"/>
    <xf numFmtId="0" fontId="172" fillId="0" borderId="0"/>
    <xf numFmtId="43" fontId="172" fillId="0" borderId="0" applyFont="0" applyFill="0" applyBorder="0" applyAlignment="0" applyProtection="0"/>
    <xf numFmtId="0" fontId="172" fillId="0" borderId="0"/>
    <xf numFmtId="43" fontId="172" fillId="0" borderId="0" applyFont="0" applyFill="0" applyBorder="0" applyAlignment="0" applyProtection="0"/>
    <xf numFmtId="44" fontId="172" fillId="0" borderId="0" applyFont="0" applyFill="0" applyBorder="0" applyAlignment="0" applyProtection="0"/>
    <xf numFmtId="44" fontId="173" fillId="0" borderId="0" applyFont="0" applyFill="0" applyBorder="0" applyAlignment="0" applyProtection="0"/>
    <xf numFmtId="0" fontId="172" fillId="0" borderId="0"/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0" fontId="3" fillId="0" borderId="0"/>
    <xf numFmtId="44" fontId="3" fillId="0" borderId="0" applyFont="0" applyFill="0" applyBorder="0" applyAlignment="0" applyProtection="0"/>
    <xf numFmtId="0" fontId="172" fillId="0" borderId="0"/>
    <xf numFmtId="0" fontId="2" fillId="0" borderId="0"/>
    <xf numFmtId="0" fontId="174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6" fillId="2" borderId="0">
      <alignment horizontal="center" vertical="top"/>
    </xf>
    <xf numFmtId="0" fontId="177" fillId="3" borderId="0">
      <alignment horizontal="left" vertical="top"/>
    </xf>
    <xf numFmtId="0" fontId="177" fillId="3" borderId="0">
      <alignment horizontal="right" vertical="top"/>
    </xf>
    <xf numFmtId="0" fontId="178" fillId="4" borderId="0">
      <alignment horizontal="left" vertical="top"/>
    </xf>
    <xf numFmtId="0" fontId="178" fillId="4" borderId="0">
      <alignment horizontal="right" vertical="top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0" fontId="172" fillId="0" borderId="0"/>
    <xf numFmtId="0" fontId="172" fillId="0" borderId="0"/>
    <xf numFmtId="44" fontId="172" fillId="0" borderId="0" applyFont="0" applyFill="0" applyBorder="0" applyAlignment="0" applyProtection="0"/>
    <xf numFmtId="44" fontId="172" fillId="0" borderId="0" applyFont="0" applyFill="0" applyBorder="0" applyAlignment="0" applyProtection="0"/>
    <xf numFmtId="0" fontId="2" fillId="0" borderId="0"/>
    <xf numFmtId="0" fontId="172" fillId="0" borderId="0"/>
    <xf numFmtId="0" fontId="2" fillId="0" borderId="0"/>
    <xf numFmtId="4" fontId="179" fillId="5" borderId="5" applyNumberFormat="0" applyProtection="0">
      <alignment vertical="center"/>
    </xf>
    <xf numFmtId="4" fontId="180" fillId="5" borderId="5" applyNumberFormat="0" applyProtection="0">
      <alignment vertical="center"/>
    </xf>
    <xf numFmtId="4" fontId="179" fillId="5" borderId="5" applyNumberFormat="0" applyProtection="0">
      <alignment horizontal="left" vertical="center" indent="1"/>
    </xf>
    <xf numFmtId="4" fontId="179" fillId="5" borderId="5" applyNumberFormat="0" applyProtection="0">
      <alignment horizontal="left" vertical="center" indent="1"/>
    </xf>
    <xf numFmtId="0" fontId="181" fillId="0" borderId="5" applyNumberFormat="0" applyProtection="0">
      <alignment horizontal="left" vertical="center" indent="1"/>
    </xf>
    <xf numFmtId="4" fontId="179" fillId="6" borderId="5" applyNumberFormat="0" applyProtection="0">
      <alignment horizontal="right" vertical="center"/>
    </xf>
    <xf numFmtId="4" fontId="179" fillId="7" borderId="5" applyNumberFormat="0" applyProtection="0">
      <alignment horizontal="right" vertical="center"/>
    </xf>
    <xf numFmtId="4" fontId="179" fillId="8" borderId="5" applyNumberFormat="0" applyProtection="0">
      <alignment horizontal="right" vertical="center"/>
    </xf>
    <xf numFmtId="4" fontId="179" fillId="9" borderId="5" applyNumberFormat="0" applyProtection="0">
      <alignment horizontal="right" vertical="center"/>
    </xf>
    <xf numFmtId="4" fontId="179" fillId="10" borderId="5" applyNumberFormat="0" applyProtection="0">
      <alignment horizontal="right" vertical="center"/>
    </xf>
    <xf numFmtId="4" fontId="179" fillId="11" borderId="5" applyNumberFormat="0" applyProtection="0">
      <alignment horizontal="right" vertical="center"/>
    </xf>
    <xf numFmtId="4" fontId="179" fillId="12" borderId="5" applyNumberFormat="0" applyProtection="0">
      <alignment horizontal="right" vertical="center"/>
    </xf>
    <xf numFmtId="4" fontId="179" fillId="13" borderId="5" applyNumberFormat="0" applyProtection="0">
      <alignment horizontal="right" vertical="center"/>
    </xf>
    <xf numFmtId="4" fontId="179" fillId="14" borderId="5" applyNumberFormat="0" applyProtection="0">
      <alignment horizontal="right" vertical="center"/>
    </xf>
    <xf numFmtId="4" fontId="182" fillId="15" borderId="5" applyNumberFormat="0" applyProtection="0">
      <alignment horizontal="left" vertical="center" indent="1"/>
    </xf>
    <xf numFmtId="4" fontId="182" fillId="0" borderId="6" applyNumberFormat="0" applyProtection="0">
      <alignment horizontal="left" vertical="center" indent="1"/>
    </xf>
    <xf numFmtId="4" fontId="183" fillId="16" borderId="0" applyNumberFormat="0" applyProtection="0">
      <alignment horizontal="left" vertical="center" indent="1"/>
    </xf>
    <xf numFmtId="0" fontId="172" fillId="17" borderId="5" applyNumberFormat="0" applyProtection="0">
      <alignment horizontal="left" vertical="center" indent="1"/>
    </xf>
    <xf numFmtId="4" fontId="179" fillId="0" borderId="5" applyNumberFormat="0" applyProtection="0">
      <alignment horizontal="left" vertical="center" indent="1"/>
    </xf>
    <xf numFmtId="4" fontId="182" fillId="0" borderId="5" applyNumberFormat="0" applyProtection="0">
      <alignment horizontal="left" vertical="center" indent="1"/>
    </xf>
    <xf numFmtId="0" fontId="172" fillId="0" borderId="5" applyNumberFormat="0" applyProtection="0">
      <alignment horizontal="left" vertical="center" indent="1"/>
    </xf>
    <xf numFmtId="0" fontId="172" fillId="18" borderId="5" applyNumberFormat="0" applyProtection="0">
      <alignment horizontal="left" vertical="center" indent="1"/>
    </xf>
    <xf numFmtId="0" fontId="172" fillId="0" borderId="5" applyNumberFormat="0" applyProtection="0">
      <alignment horizontal="left" vertical="center" indent="1"/>
    </xf>
    <xf numFmtId="0" fontId="172" fillId="19" borderId="5" applyNumberFormat="0" applyProtection="0">
      <alignment horizontal="left" vertical="center" indent="1"/>
    </xf>
    <xf numFmtId="0" fontId="172" fillId="0" borderId="5" applyNumberFormat="0" applyProtection="0">
      <alignment horizontal="left" vertical="center" indent="1"/>
    </xf>
    <xf numFmtId="0" fontId="172" fillId="20" borderId="5" applyNumberFormat="0" applyProtection="0">
      <alignment horizontal="left" vertical="center" indent="1"/>
    </xf>
    <xf numFmtId="0" fontId="172" fillId="0" borderId="5" applyNumberFormat="0" applyProtection="0">
      <alignment horizontal="left" vertical="center" indent="1"/>
    </xf>
    <xf numFmtId="0" fontId="172" fillId="17" borderId="5" applyNumberFormat="0" applyProtection="0">
      <alignment horizontal="left" vertical="center" indent="1"/>
    </xf>
    <xf numFmtId="4" fontId="179" fillId="21" borderId="5" applyNumberFormat="0" applyProtection="0">
      <alignment vertical="center"/>
    </xf>
    <xf numFmtId="4" fontId="180" fillId="21" borderId="5" applyNumberFormat="0" applyProtection="0">
      <alignment vertical="center"/>
    </xf>
    <xf numFmtId="4" fontId="179" fillId="21" borderId="5" applyNumberFormat="0" applyProtection="0">
      <alignment horizontal="left" vertical="center" indent="1"/>
    </xf>
    <xf numFmtId="4" fontId="179" fillId="21" borderId="5" applyNumberFormat="0" applyProtection="0">
      <alignment horizontal="left" vertical="center" indent="1"/>
    </xf>
    <xf numFmtId="4" fontId="179" fillId="0" borderId="5" applyNumberFormat="0" applyProtection="0">
      <alignment horizontal="right" vertical="center"/>
    </xf>
    <xf numFmtId="4" fontId="180" fillId="22" borderId="5" applyNumberFormat="0" applyProtection="0">
      <alignment horizontal="right" vertical="center"/>
    </xf>
    <xf numFmtId="0" fontId="172" fillId="17" borderId="5" applyNumberFormat="0" applyProtection="0">
      <alignment horizontal="left" vertical="center" indent="1"/>
    </xf>
    <xf numFmtId="0" fontId="175" fillId="0" borderId="5" applyNumberFormat="0" applyProtection="0">
      <alignment horizontal="left" vertical="center" indent="1"/>
    </xf>
    <xf numFmtId="0" fontId="184" fillId="0" borderId="0"/>
    <xf numFmtId="4" fontId="185" fillId="22" borderId="5" applyNumberFormat="0" applyProtection="0">
      <alignment horizontal="right" vertical="center"/>
    </xf>
    <xf numFmtId="170" fontId="172" fillId="0" borderId="0">
      <alignment horizontal="left" wrapText="1"/>
    </xf>
    <xf numFmtId="170" fontId="172" fillId="0" borderId="0">
      <alignment horizontal="left" wrapText="1"/>
    </xf>
    <xf numFmtId="170" fontId="172" fillId="0" borderId="0">
      <alignment horizontal="left" wrapText="1"/>
    </xf>
    <xf numFmtId="0" fontId="172" fillId="0" borderId="0"/>
    <xf numFmtId="0" fontId="174" fillId="0" borderId="0"/>
    <xf numFmtId="0" fontId="174" fillId="0" borderId="0"/>
    <xf numFmtId="43" fontId="2" fillId="0" borderId="0" applyFont="0" applyFill="0" applyBorder="0" applyAlignment="0" applyProtection="0"/>
    <xf numFmtId="0" fontId="172" fillId="0" borderId="0"/>
    <xf numFmtId="44" fontId="17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6" fillId="0" borderId="0"/>
    <xf numFmtId="0" fontId="1" fillId="0" borderId="0"/>
  </cellStyleXfs>
  <cellXfs count="174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37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indent="1"/>
    </xf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 indent="2"/>
    </xf>
    <xf numFmtId="164" fontId="22" fillId="0" borderId="0" xfId="0" applyNumberFormat="1" applyFont="1" applyAlignment="1">
      <alignment horizontal="center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right"/>
    </xf>
    <xf numFmtId="165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left" indent="2"/>
    </xf>
    <xf numFmtId="164" fontId="28" fillId="0" borderId="0" xfId="0" applyNumberFormat="1" applyFont="1" applyAlignment="1">
      <alignment horizontal="right"/>
    </xf>
    <xf numFmtId="37" fontId="29" fillId="0" borderId="2" xfId="0" applyNumberFormat="1" applyFont="1" applyBorder="1" applyAlignment="1">
      <alignment horizontal="right"/>
    </xf>
    <xf numFmtId="37" fontId="30" fillId="0" borderId="2" xfId="0" applyNumberFormat="1" applyFont="1" applyBorder="1" applyAlignment="1">
      <alignment horizontal="right"/>
    </xf>
    <xf numFmtId="165" fontId="31" fillId="0" borderId="2" xfId="0" applyNumberFormat="1" applyFont="1" applyBorder="1" applyAlignment="1">
      <alignment horizontal="right"/>
    </xf>
    <xf numFmtId="165" fontId="32" fillId="0" borderId="2" xfId="0" applyNumberFormat="1" applyFont="1" applyBorder="1" applyAlignment="1">
      <alignment horizontal="right"/>
    </xf>
    <xf numFmtId="37" fontId="33" fillId="0" borderId="2" xfId="0" applyNumberFormat="1" applyFont="1" applyBorder="1" applyAlignment="1">
      <alignment horizontal="right"/>
    </xf>
    <xf numFmtId="0" fontId="34" fillId="0" borderId="0" xfId="0" applyFont="1" applyAlignment="1">
      <alignment horizontal="left" indent="1"/>
    </xf>
    <xf numFmtId="164" fontId="35" fillId="0" borderId="0" xfId="0" applyNumberFormat="1" applyFont="1" applyAlignment="1">
      <alignment horizontal="right"/>
    </xf>
    <xf numFmtId="37" fontId="36" fillId="0" borderId="4" xfId="0" applyNumberFormat="1" applyFont="1" applyBorder="1" applyAlignment="1">
      <alignment horizontal="right"/>
    </xf>
    <xf numFmtId="37" fontId="37" fillId="0" borderId="4" xfId="0" applyNumberFormat="1" applyFont="1" applyBorder="1" applyAlignment="1">
      <alignment horizontal="right"/>
    </xf>
    <xf numFmtId="165" fontId="38" fillId="0" borderId="4" xfId="0" applyNumberFormat="1" applyFont="1" applyBorder="1" applyAlignment="1">
      <alignment horizontal="right"/>
    </xf>
    <xf numFmtId="165" fontId="39" fillId="0" borderId="4" xfId="0" applyNumberFormat="1" applyFont="1" applyBorder="1" applyAlignment="1">
      <alignment horizontal="right"/>
    </xf>
    <xf numFmtId="37" fontId="40" fillId="0" borderId="4" xfId="0" applyNumberFormat="1" applyFont="1" applyBorder="1" applyAlignment="1">
      <alignment horizontal="righ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 indent="1"/>
    </xf>
    <xf numFmtId="0" fontId="43" fillId="0" borderId="0" xfId="0" applyFont="1" applyAlignment="1">
      <alignment horizontal="left" indent="2"/>
    </xf>
    <xf numFmtId="0" fontId="44" fillId="0" borderId="0" xfId="0" applyFont="1" applyAlignment="1">
      <alignment horizontal="left" indent="2"/>
    </xf>
    <xf numFmtId="0" fontId="45" fillId="0" borderId="0" xfId="0" applyFont="1" applyAlignment="1">
      <alignment horizontal="left" indent="1"/>
    </xf>
    <xf numFmtId="0" fontId="0" fillId="0" borderId="1" xfId="0" applyBorder="1"/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3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1" fillId="0" borderId="0" xfId="0" applyNumberFormat="1" applyFont="1" applyAlignment="1">
      <alignment horizontal="right"/>
    </xf>
    <xf numFmtId="164" fontId="52" fillId="0" borderId="0" xfId="0" applyNumberFormat="1" applyFont="1" applyAlignment="1">
      <alignment horizontal="right"/>
    </xf>
    <xf numFmtId="164" fontId="53" fillId="0" borderId="0" xfId="0" applyNumberFormat="1" applyFont="1" applyAlignment="1">
      <alignment horizontal="right"/>
    </xf>
    <xf numFmtId="164" fontId="54" fillId="0" borderId="0" xfId="0" applyNumberFormat="1" applyFont="1" applyAlignment="1">
      <alignment horizontal="right"/>
    </xf>
    <xf numFmtId="164" fontId="55" fillId="0" borderId="0" xfId="0" applyNumberFormat="1" applyFont="1" applyAlignment="1">
      <alignment horizontal="right"/>
    </xf>
    <xf numFmtId="164" fontId="56" fillId="0" borderId="0" xfId="0" applyNumberFormat="1" applyFont="1" applyAlignment="1">
      <alignment horizontal="right"/>
    </xf>
    <xf numFmtId="164" fontId="57" fillId="0" borderId="0" xfId="0" applyNumberFormat="1" applyFont="1" applyAlignment="1">
      <alignment horizontal="right"/>
    </xf>
    <xf numFmtId="164" fontId="58" fillId="0" borderId="0" xfId="0" applyNumberFormat="1" applyFont="1" applyAlignment="1">
      <alignment horizontal="right"/>
    </xf>
    <xf numFmtId="0" fontId="59" fillId="0" borderId="0" xfId="0" applyFont="1" applyAlignment="1">
      <alignment horizontal="left" indent="1"/>
    </xf>
    <xf numFmtId="164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164" fontId="67" fillId="0" borderId="0" xfId="0" applyNumberFormat="1" applyFont="1" applyAlignment="1">
      <alignment horizontal="right"/>
    </xf>
    <xf numFmtId="164" fontId="68" fillId="0" borderId="0" xfId="0" applyNumberFormat="1" applyFont="1" applyAlignment="1">
      <alignment horizontal="right"/>
    </xf>
    <xf numFmtId="164" fontId="69" fillId="0" borderId="0" xfId="0" applyNumberFormat="1" applyFont="1" applyAlignment="1">
      <alignment horizontal="right"/>
    </xf>
    <xf numFmtId="169" fontId="70" fillId="0" borderId="0" xfId="0" applyNumberFormat="1" applyFont="1" applyAlignment="1">
      <alignment horizontal="right"/>
    </xf>
    <xf numFmtId="165" fontId="71" fillId="0" borderId="0" xfId="0" applyNumberFormat="1" applyFont="1" applyAlignment="1">
      <alignment horizontal="right"/>
    </xf>
    <xf numFmtId="37" fontId="72" fillId="0" borderId="0" xfId="0" applyNumberFormat="1" applyFont="1" applyAlignment="1">
      <alignment horizontal="right"/>
    </xf>
    <xf numFmtId="37" fontId="73" fillId="0" borderId="0" xfId="0" applyNumberFormat="1" applyFont="1" applyAlignment="1">
      <alignment horizontal="right"/>
    </xf>
    <xf numFmtId="37" fontId="74" fillId="0" borderId="0" xfId="0" applyNumberFormat="1" applyFont="1" applyAlignment="1">
      <alignment horizontal="right"/>
    </xf>
    <xf numFmtId="164" fontId="75" fillId="0" borderId="0" xfId="0" applyNumberFormat="1" applyFont="1" applyAlignment="1">
      <alignment horizontal="right"/>
    </xf>
    <xf numFmtId="164" fontId="76" fillId="0" borderId="0" xfId="0" applyNumberFormat="1" applyFont="1" applyAlignment="1">
      <alignment horizontal="right"/>
    </xf>
    <xf numFmtId="164" fontId="77" fillId="0" borderId="0" xfId="0" applyNumberFormat="1" applyFont="1" applyAlignment="1">
      <alignment horizontal="right"/>
    </xf>
    <xf numFmtId="164" fontId="78" fillId="0" borderId="0" xfId="0" applyNumberFormat="1" applyFont="1" applyAlignment="1">
      <alignment horizontal="right"/>
    </xf>
    <xf numFmtId="164" fontId="79" fillId="0" borderId="0" xfId="0" applyNumberFormat="1" applyFont="1" applyAlignment="1">
      <alignment horizontal="right"/>
    </xf>
    <xf numFmtId="164" fontId="80" fillId="0" borderId="0" xfId="0" applyNumberFormat="1" applyFont="1" applyAlignment="1">
      <alignment horizontal="right"/>
    </xf>
    <xf numFmtId="164" fontId="81" fillId="0" borderId="0" xfId="0" applyNumberFormat="1" applyFont="1" applyAlignment="1">
      <alignment horizontal="right"/>
    </xf>
    <xf numFmtId="164" fontId="82" fillId="0" borderId="2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164" fontId="84" fillId="0" borderId="0" xfId="0" applyNumberFormat="1" applyFont="1" applyAlignment="1">
      <alignment horizontal="right"/>
    </xf>
    <xf numFmtId="164" fontId="85" fillId="0" borderId="0" xfId="0" applyNumberFormat="1" applyFont="1" applyAlignment="1">
      <alignment horizontal="right"/>
    </xf>
    <xf numFmtId="164" fontId="86" fillId="0" borderId="0" xfId="0" applyNumberFormat="1" applyFont="1" applyAlignment="1">
      <alignment horizontal="right"/>
    </xf>
    <xf numFmtId="164" fontId="87" fillId="0" borderId="0" xfId="0" applyNumberFormat="1" applyFont="1" applyAlignment="1">
      <alignment horizontal="right"/>
    </xf>
    <xf numFmtId="37" fontId="88" fillId="0" borderId="0" xfId="0" applyNumberFormat="1" applyFont="1" applyAlignment="1">
      <alignment horizontal="right"/>
    </xf>
    <xf numFmtId="164" fontId="89" fillId="0" borderId="0" xfId="0" applyNumberFormat="1" applyFont="1" applyAlignment="1">
      <alignment horizontal="right"/>
    </xf>
    <xf numFmtId="164" fontId="90" fillId="0" borderId="2" xfId="0" applyNumberFormat="1" applyFont="1" applyBorder="1" applyAlignment="1">
      <alignment horizontal="right"/>
    </xf>
    <xf numFmtId="164" fontId="91" fillId="0" borderId="0" xfId="0" applyNumberFormat="1" applyFont="1" applyAlignment="1">
      <alignment horizontal="right"/>
    </xf>
    <xf numFmtId="164" fontId="92" fillId="0" borderId="0" xfId="0" applyNumberFormat="1" applyFont="1" applyAlignment="1">
      <alignment horizontal="right"/>
    </xf>
    <xf numFmtId="164" fontId="93" fillId="0" borderId="0" xfId="0" applyNumberFormat="1" applyFont="1" applyAlignment="1">
      <alignment horizontal="right"/>
    </xf>
    <xf numFmtId="164" fontId="94" fillId="0" borderId="0" xfId="0" applyNumberFormat="1" applyFont="1" applyAlignment="1">
      <alignment horizontal="right"/>
    </xf>
    <xf numFmtId="164" fontId="95" fillId="0" borderId="0" xfId="0" applyNumberFormat="1" applyFont="1" applyAlignment="1">
      <alignment horizontal="right"/>
    </xf>
    <xf numFmtId="164" fontId="96" fillId="0" borderId="0" xfId="0" applyNumberFormat="1" applyFont="1" applyAlignment="1">
      <alignment horizontal="right"/>
    </xf>
    <xf numFmtId="164" fontId="97" fillId="0" borderId="0" xfId="0" applyNumberFormat="1" applyFont="1" applyAlignment="1">
      <alignment horizontal="right"/>
    </xf>
    <xf numFmtId="164" fontId="98" fillId="0" borderId="2" xfId="0" applyNumberFormat="1" applyFont="1" applyBorder="1" applyAlignment="1">
      <alignment horizontal="right"/>
    </xf>
    <xf numFmtId="37" fontId="99" fillId="0" borderId="0" xfId="0" applyNumberFormat="1" applyFont="1" applyAlignment="1">
      <alignment horizontal="right"/>
    </xf>
    <xf numFmtId="37" fontId="100" fillId="0" borderId="2" xfId="0" applyNumberFormat="1" applyFont="1" applyBorder="1" applyAlignment="1">
      <alignment horizontal="right"/>
    </xf>
    <xf numFmtId="37" fontId="101" fillId="0" borderId="2" xfId="0" applyNumberFormat="1" applyFont="1" applyBorder="1" applyAlignment="1">
      <alignment horizontal="right"/>
    </xf>
    <xf numFmtId="165" fontId="102" fillId="0" borderId="2" xfId="0" applyNumberFormat="1" applyFont="1" applyBorder="1" applyAlignment="1">
      <alignment horizontal="right"/>
    </xf>
    <xf numFmtId="165" fontId="103" fillId="0" borderId="2" xfId="0" applyNumberFormat="1" applyFont="1" applyBorder="1" applyAlignment="1">
      <alignment horizontal="right"/>
    </xf>
    <xf numFmtId="37" fontId="104" fillId="0" borderId="2" xfId="0" applyNumberFormat="1" applyFont="1" applyBorder="1" applyAlignment="1">
      <alignment horizontal="right"/>
    </xf>
    <xf numFmtId="37" fontId="105" fillId="0" borderId="2" xfId="0" applyNumberFormat="1" applyFont="1" applyBorder="1" applyAlignment="1">
      <alignment horizontal="right"/>
    </xf>
    <xf numFmtId="37" fontId="106" fillId="0" borderId="2" xfId="0" applyNumberFormat="1" applyFont="1" applyBorder="1" applyAlignment="1">
      <alignment horizontal="right"/>
    </xf>
    <xf numFmtId="164" fontId="107" fillId="0" borderId="0" xfId="0" applyNumberFormat="1" applyFont="1" applyAlignment="1">
      <alignment horizontal="right"/>
    </xf>
    <xf numFmtId="166" fontId="108" fillId="0" borderId="0" xfId="0" applyNumberFormat="1" applyFont="1" applyAlignment="1">
      <alignment horizontal="right"/>
    </xf>
    <xf numFmtId="166" fontId="109" fillId="0" borderId="0" xfId="0" applyNumberFormat="1" applyFont="1" applyAlignment="1">
      <alignment horizontal="right"/>
    </xf>
    <xf numFmtId="166" fontId="110" fillId="0" borderId="0" xfId="0" applyNumberFormat="1" applyFont="1" applyAlignment="1">
      <alignment horizontal="right"/>
    </xf>
    <xf numFmtId="166" fontId="111" fillId="0" borderId="0" xfId="0" applyNumberFormat="1" applyFont="1" applyAlignment="1">
      <alignment horizontal="right"/>
    </xf>
    <xf numFmtId="166" fontId="112" fillId="0" borderId="0" xfId="0" applyNumberFormat="1" applyFont="1" applyAlignment="1">
      <alignment horizontal="right"/>
    </xf>
    <xf numFmtId="166" fontId="113" fillId="0" borderId="0" xfId="0" applyNumberFormat="1" applyFont="1" applyAlignment="1">
      <alignment horizontal="right"/>
    </xf>
    <xf numFmtId="166" fontId="114" fillId="0" borderId="0" xfId="0" applyNumberFormat="1" applyFont="1" applyAlignment="1">
      <alignment horizontal="right"/>
    </xf>
    <xf numFmtId="0" fontId="0" fillId="0" borderId="1" xfId="0" applyBorder="1"/>
    <xf numFmtId="0" fontId="115" fillId="0" borderId="0" xfId="0" applyFont="1"/>
    <xf numFmtId="0" fontId="116" fillId="0" borderId="0" xfId="0" applyFont="1" applyAlignment="1">
      <alignment horizontal="center"/>
    </xf>
    <xf numFmtId="0" fontId="117" fillId="0" borderId="3" xfId="0" applyFont="1" applyBorder="1" applyAlignment="1">
      <alignment horizontal="center" vertical="center" wrapText="1"/>
    </xf>
    <xf numFmtId="0" fontId="118" fillId="0" borderId="0" xfId="0" applyFont="1" applyAlignment="1">
      <alignment horizontal="center"/>
    </xf>
    <xf numFmtId="0" fontId="119" fillId="0" borderId="0" xfId="0" applyFont="1" applyAlignment="1">
      <alignment horizontal="left"/>
    </xf>
    <xf numFmtId="164" fontId="120" fillId="0" borderId="0" xfId="0" applyNumberFormat="1" applyFont="1" applyAlignment="1">
      <alignment horizontal="right"/>
    </xf>
    <xf numFmtId="164" fontId="121" fillId="0" borderId="0" xfId="0" applyNumberFormat="1" applyFont="1" applyAlignment="1">
      <alignment horizontal="right"/>
    </xf>
    <xf numFmtId="164" fontId="122" fillId="0" borderId="0" xfId="0" applyNumberFormat="1" applyFont="1" applyAlignment="1">
      <alignment horizontal="right"/>
    </xf>
    <xf numFmtId="167" fontId="123" fillId="0" borderId="0" xfId="0" applyNumberFormat="1" applyFont="1" applyAlignment="1">
      <alignment horizontal="right"/>
    </xf>
    <xf numFmtId="164" fontId="124" fillId="0" borderId="0" xfId="0" applyNumberFormat="1" applyFont="1" applyAlignment="1">
      <alignment horizontal="right"/>
    </xf>
    <xf numFmtId="0" fontId="125" fillId="0" borderId="0" xfId="0" applyFont="1" applyAlignment="1">
      <alignment horizontal="left" indent="1"/>
    </xf>
    <xf numFmtId="164" fontId="126" fillId="0" borderId="0" xfId="0" applyNumberFormat="1" applyFont="1" applyAlignment="1">
      <alignment horizontal="right"/>
    </xf>
    <xf numFmtId="164" fontId="127" fillId="0" borderId="0" xfId="0" applyNumberFormat="1" applyFont="1" applyAlignment="1">
      <alignment horizontal="right"/>
    </xf>
    <xf numFmtId="164" fontId="128" fillId="0" borderId="0" xfId="0" applyNumberFormat="1" applyFont="1" applyAlignment="1">
      <alignment horizontal="right"/>
    </xf>
    <xf numFmtId="164" fontId="129" fillId="0" borderId="0" xfId="0" applyNumberFormat="1" applyFont="1" applyAlignment="1">
      <alignment horizontal="right"/>
    </xf>
    <xf numFmtId="0" fontId="130" fillId="0" borderId="0" xfId="0" applyFont="1" applyAlignment="1">
      <alignment horizontal="left" indent="2"/>
    </xf>
    <xf numFmtId="0" fontId="131" fillId="0" borderId="0" xfId="0" applyNumberFormat="1" applyFont="1" applyAlignment="1">
      <alignment horizontal="center"/>
    </xf>
    <xf numFmtId="37" fontId="132" fillId="0" borderId="0" xfId="0" applyNumberFormat="1" applyFont="1" applyAlignment="1">
      <alignment horizontal="right"/>
    </xf>
    <xf numFmtId="165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0" fontId="135" fillId="0" borderId="0" xfId="0" applyFont="1" applyAlignment="1">
      <alignment horizontal="left" indent="1"/>
    </xf>
    <xf numFmtId="164" fontId="136" fillId="0" borderId="0" xfId="0" applyNumberFormat="1" applyFont="1" applyAlignment="1">
      <alignment horizontal="right"/>
    </xf>
    <xf numFmtId="37" fontId="137" fillId="0" borderId="2" xfId="0" applyNumberFormat="1" applyFont="1" applyBorder="1" applyAlignment="1">
      <alignment horizontal="right"/>
    </xf>
    <xf numFmtId="165" fontId="138" fillId="0" borderId="2" xfId="0" applyNumberFormat="1" applyFont="1" applyBorder="1" applyAlignment="1">
      <alignment horizontal="right"/>
    </xf>
    <xf numFmtId="167" fontId="139" fillId="0" borderId="2" xfId="0" applyNumberFormat="1" applyFont="1" applyBorder="1" applyAlignment="1">
      <alignment horizontal="right"/>
    </xf>
    <xf numFmtId="165" fontId="140" fillId="0" borderId="2" xfId="0" applyNumberFormat="1" applyFont="1" applyBorder="1" applyAlignment="1">
      <alignment horizontal="right"/>
    </xf>
    <xf numFmtId="0" fontId="141" fillId="0" borderId="0" xfId="0" applyFont="1" applyAlignment="1">
      <alignment horizontal="left"/>
    </xf>
    <xf numFmtId="164" fontId="142" fillId="0" borderId="0" xfId="0" applyNumberFormat="1" applyFont="1" applyAlignment="1">
      <alignment horizontal="right"/>
    </xf>
    <xf numFmtId="37" fontId="143" fillId="0" borderId="4" xfId="0" applyNumberFormat="1" applyFont="1" applyBorder="1" applyAlignment="1">
      <alignment horizontal="right"/>
    </xf>
    <xf numFmtId="165" fontId="144" fillId="0" borderId="4" xfId="0" applyNumberFormat="1" applyFont="1" applyBorder="1" applyAlignment="1">
      <alignment horizontal="right"/>
    </xf>
    <xf numFmtId="167" fontId="145" fillId="0" borderId="4" xfId="0" applyNumberFormat="1" applyFont="1" applyBorder="1" applyAlignment="1">
      <alignment horizontal="right"/>
    </xf>
    <xf numFmtId="165" fontId="146" fillId="0" borderId="4" xfId="0" applyNumberFormat="1" applyFont="1" applyBorder="1" applyAlignment="1">
      <alignment horizontal="right"/>
    </xf>
    <xf numFmtId="0" fontId="0" fillId="0" borderId="1" xfId="0" applyBorder="1"/>
    <xf numFmtId="0" fontId="147" fillId="0" borderId="0" xfId="0" applyFont="1"/>
    <xf numFmtId="0" fontId="148" fillId="0" borderId="0" xfId="0" applyFont="1" applyAlignment="1">
      <alignment horizontal="center"/>
    </xf>
    <xf numFmtId="0" fontId="149" fillId="0" borderId="3" xfId="0" applyFont="1" applyBorder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151" fillId="0" borderId="0" xfId="0" applyFont="1" applyAlignment="1">
      <alignment horizontal="left"/>
    </xf>
    <xf numFmtId="164" fontId="152" fillId="0" borderId="0" xfId="0" applyNumberFormat="1" applyFont="1" applyAlignment="1">
      <alignment horizontal="right"/>
    </xf>
    <xf numFmtId="164" fontId="153" fillId="0" borderId="0" xfId="0" applyNumberFormat="1" applyFont="1" applyAlignment="1">
      <alignment horizontal="right"/>
    </xf>
    <xf numFmtId="164" fontId="154" fillId="0" borderId="0" xfId="0" applyNumberFormat="1" applyFont="1" applyAlignment="1">
      <alignment horizontal="right"/>
    </xf>
    <xf numFmtId="167" fontId="155" fillId="0" borderId="0" xfId="0" applyNumberFormat="1" applyFont="1" applyAlignment="1">
      <alignment horizontal="right"/>
    </xf>
    <xf numFmtId="164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left" indent="1"/>
    </xf>
    <xf numFmtId="164" fontId="158" fillId="0" borderId="0" xfId="0" applyNumberFormat="1" applyFont="1" applyAlignment="1">
      <alignment horizontal="right"/>
    </xf>
    <xf numFmtId="37" fontId="159" fillId="0" borderId="0" xfId="0" applyNumberFormat="1" applyFont="1" applyAlignment="1">
      <alignment horizontal="right"/>
    </xf>
    <xf numFmtId="165" fontId="160" fillId="0" borderId="0" xfId="0" applyNumberFormat="1" applyFont="1" applyAlignment="1">
      <alignment horizontal="right"/>
    </xf>
    <xf numFmtId="165" fontId="161" fillId="0" borderId="0" xfId="0" applyNumberFormat="1" applyFont="1" applyAlignment="1">
      <alignment horizontal="right"/>
    </xf>
    <xf numFmtId="164" fontId="162" fillId="0" borderId="0" xfId="0" applyNumberFormat="1" applyFont="1" applyAlignment="1">
      <alignment horizontal="right"/>
    </xf>
    <xf numFmtId="37" fontId="163" fillId="0" borderId="2" xfId="0" applyNumberFormat="1" applyFont="1" applyBorder="1" applyAlignment="1">
      <alignment horizontal="right"/>
    </xf>
    <xf numFmtId="165" fontId="164" fillId="0" borderId="2" xfId="0" applyNumberFormat="1" applyFont="1" applyBorder="1" applyAlignment="1">
      <alignment horizontal="right"/>
    </xf>
    <xf numFmtId="167" fontId="165" fillId="0" borderId="2" xfId="0" applyNumberFormat="1" applyFont="1" applyBorder="1" applyAlignment="1">
      <alignment horizontal="right"/>
    </xf>
    <xf numFmtId="165" fontId="166" fillId="0" borderId="2" xfId="0" applyNumberFormat="1" applyFont="1" applyBorder="1" applyAlignment="1">
      <alignment horizontal="right"/>
    </xf>
    <xf numFmtId="164" fontId="167" fillId="0" borderId="0" xfId="0" applyNumberFormat="1" applyFont="1" applyAlignment="1">
      <alignment horizontal="right"/>
    </xf>
    <xf numFmtId="168" fontId="168" fillId="0" borderId="0" xfId="0" applyNumberFormat="1" applyFont="1" applyAlignment="1">
      <alignment horizontal="right"/>
    </xf>
    <xf numFmtId="168" fontId="169" fillId="0" borderId="0" xfId="0" applyNumberFormat="1" applyFont="1" applyAlignment="1">
      <alignment horizontal="right"/>
    </xf>
    <xf numFmtId="168" fontId="170" fillId="0" borderId="0" xfId="0" applyNumberFormat="1" applyFont="1" applyAlignment="1">
      <alignment horizontal="right"/>
    </xf>
    <xf numFmtId="168" fontId="171" fillId="0" borderId="0" xfId="0" applyNumberFormat="1" applyFont="1" applyAlignment="1">
      <alignment horizontal="right"/>
    </xf>
    <xf numFmtId="0" fontId="187" fillId="0" borderId="0" xfId="0" applyFont="1"/>
  </cellXfs>
  <cellStyles count="164">
    <cellStyle name="_CC Oil" xfId="22"/>
    <cellStyle name="_CC Oil_A2" xfId="23"/>
    <cellStyle name="_CC Oil_DEC" xfId="24"/>
    <cellStyle name="_DSO Oil" xfId="25"/>
    <cellStyle name="_DSO Oil_A2" xfId="26"/>
    <cellStyle name="_DSO Oil_DEC" xfId="27"/>
    <cellStyle name="_FLCC Oil" xfId="28"/>
    <cellStyle name="_FLCC Oil_A2" xfId="29"/>
    <cellStyle name="_FLCC Oil_DEC" xfId="30"/>
    <cellStyle name="_FLPEGT Oil" xfId="31"/>
    <cellStyle name="_FLPEGT Oil_A2" xfId="32"/>
    <cellStyle name="_FLPEGT Oil_DEC" xfId="33"/>
    <cellStyle name="_FMCT Oil" xfId="34"/>
    <cellStyle name="_FMCT Oil_A2" xfId="35"/>
    <cellStyle name="_FMCT Oil_DEC" xfId="36"/>
    <cellStyle name="_GTDW_DataTemplate" xfId="37"/>
    <cellStyle name="_GTDW_DataTemplate_A2" xfId="38"/>
    <cellStyle name="_GTDW_DataTemplate_DEC" xfId="39"/>
    <cellStyle name="_Gulfstream Gas" xfId="40"/>
    <cellStyle name="_Gulfstream Gas_A2" xfId="41"/>
    <cellStyle name="_Gulfstream Gas_DEC" xfId="42"/>
    <cellStyle name="_MR .7 Oil" xfId="43"/>
    <cellStyle name="_MR .7 Oil_A2" xfId="44"/>
    <cellStyle name="_MR .7 Oil_DEC" xfId="45"/>
    <cellStyle name="_MR 1 Oil" xfId="46"/>
    <cellStyle name="_MR 1 Oil_A2" xfId="47"/>
    <cellStyle name="_MR 1 Oil_DEC" xfId="48"/>
    <cellStyle name="_MRCT Oil" xfId="49"/>
    <cellStyle name="_MRCT Oil_A2" xfId="50"/>
    <cellStyle name="_MRCT Oil_DEC" xfId="51"/>
    <cellStyle name="_MT Gulfstream Gas" xfId="52"/>
    <cellStyle name="_MT Gulfstream Gas_A2" xfId="53"/>
    <cellStyle name="_MT Gulfstream Gas_DEC" xfId="54"/>
    <cellStyle name="_MT Oil" xfId="55"/>
    <cellStyle name="_MT Oil_A2" xfId="56"/>
    <cellStyle name="_MT Oil_DEC" xfId="57"/>
    <cellStyle name="_OLCT Oil" xfId="58"/>
    <cellStyle name="_OLCT Oil_A2" xfId="59"/>
    <cellStyle name="_OLCT Oil_DEC" xfId="60"/>
    <cellStyle name="_PE Oil" xfId="61"/>
    <cellStyle name="_PE Oil_A2" xfId="62"/>
    <cellStyle name="_PE Oil_DEC" xfId="63"/>
    <cellStyle name="_PN Oil" xfId="64"/>
    <cellStyle name="_PN Oil_A2" xfId="65"/>
    <cellStyle name="_PN Oil_DEC" xfId="66"/>
    <cellStyle name="_Rid_1__S37" xfId="67"/>
    <cellStyle name="_Rid_1__S37 2" xfId="68"/>
    <cellStyle name="_Rid_1__S39" xfId="69"/>
    <cellStyle name="_Rid_1__S39 2" xfId="70"/>
    <cellStyle name="_Rid_1__S58" xfId="71"/>
    <cellStyle name="_Rid_1__S58 2" xfId="72"/>
    <cellStyle name="_Rid_1__S60" xfId="73"/>
    <cellStyle name="_Rid_1__S60 2" xfId="74"/>
    <cellStyle name="_Rid_1__S62" xfId="75"/>
    <cellStyle name="_Rid_1__S62 2" xfId="76"/>
    <cellStyle name="_Rid_1__S64" xfId="77"/>
    <cellStyle name="_Rid_1__S64 2" xfId="78"/>
    <cellStyle name="_Rid_1__S79" xfId="79"/>
    <cellStyle name="_Rid_1__S79 2" xfId="80"/>
    <cellStyle name="_Rid_1__S81" xfId="81"/>
    <cellStyle name="_Rid_1__S81 2" xfId="82"/>
    <cellStyle name="_Rid_1__S83" xfId="83"/>
    <cellStyle name="_Rid_1__S83 2" xfId="84"/>
    <cellStyle name="_Rid_1_S202_S154_S153" xfId="85"/>
    <cellStyle name="_Rid_1_S202_S171_S170" xfId="86"/>
    <cellStyle name="_Rid_1_S202_S175_S174" xfId="87"/>
    <cellStyle name="_Rid_1_S202_S188_S187" xfId="88"/>
    <cellStyle name="_Rid_1_S202_S190_S189" xfId="89"/>
    <cellStyle name="_RV Oil" xfId="90"/>
    <cellStyle name="_RV Oil_A2" xfId="91"/>
    <cellStyle name="_RV Oil_DEC" xfId="92"/>
    <cellStyle name="_SHCT Oil" xfId="93"/>
    <cellStyle name="_SHCT Oil_A2" xfId="94"/>
    <cellStyle name="_SHCT Oil_DEC" xfId="95"/>
    <cellStyle name="_SN Oil" xfId="96"/>
    <cellStyle name="_SN Oil_A2" xfId="97"/>
    <cellStyle name="_SN Oil_DEC" xfId="98"/>
    <cellStyle name="_TP Oil" xfId="99"/>
    <cellStyle name="_TP Oil_A2" xfId="100"/>
    <cellStyle name="_TP Oil_DEC" xfId="101"/>
    <cellStyle name="Comma 2" xfId="5"/>
    <cellStyle name="Comma 3" xfId="7"/>
    <cellStyle name="Comma 4" xfId="2"/>
    <cellStyle name="Comma 4 2" xfId="155"/>
    <cellStyle name="Comma 4 3" xfId="102"/>
    <cellStyle name="Comma 4 4" xfId="161"/>
    <cellStyle name="Comma 5" xfId="103"/>
    <cellStyle name="Comma 6" xfId="104"/>
    <cellStyle name="Comma 7" xfId="105"/>
    <cellStyle name="Comma 8" xfId="21"/>
    <cellStyle name="Currency 2" xfId="3"/>
    <cellStyle name="Currency 3" xfId="8"/>
    <cellStyle name="Currency 4" xfId="9"/>
    <cellStyle name="Currency 4 2" xfId="157"/>
    <cellStyle name="Currency 4 3" xfId="106"/>
    <cellStyle name="Currency 5" xfId="15"/>
    <cellStyle name="Currency 5 2" xfId="159"/>
    <cellStyle name="Currency 5 3" xfId="107"/>
    <cellStyle name="Currency 6" xfId="20"/>
    <cellStyle name="Normal" xfId="0" builtinId="0"/>
    <cellStyle name="Normal 10" xfId="154"/>
    <cellStyle name="Normal 11" xfId="17"/>
    <cellStyle name="Normal 12" xfId="162"/>
    <cellStyle name="Normal 2" xfId="1"/>
    <cellStyle name="Normal 2 2" xfId="6"/>
    <cellStyle name="Normal 2 3" xfId="19"/>
    <cellStyle name="Normal 2 4" xfId="160"/>
    <cellStyle name="Normal 2_JV09G-PPA April 2012" xfId="10"/>
    <cellStyle name="Normal 3" xfId="4"/>
    <cellStyle name="Normal 3 2" xfId="156"/>
    <cellStyle name="Normal 3 3" xfId="108"/>
    <cellStyle name="Normal 4" xfId="16"/>
    <cellStyle name="Normal 5" xfId="14"/>
    <cellStyle name="Normal 5 2" xfId="158"/>
    <cellStyle name="Normal 5 3" xfId="109"/>
    <cellStyle name="Normal 5 4" xfId="163"/>
    <cellStyle name="Normal 6" xfId="110"/>
    <cellStyle name="Normal 7" xfId="152"/>
    <cellStyle name="Normal 8" xfId="18"/>
    <cellStyle name="Normal 9" xfId="153"/>
    <cellStyle name="SAPBEXaggData" xfId="111"/>
    <cellStyle name="SAPBEXaggDataEmph" xfId="112"/>
    <cellStyle name="SAPBEXaggItem" xfId="113"/>
    <cellStyle name="SAPBEXaggItemX" xfId="114"/>
    <cellStyle name="SAPBEXchaText" xfId="115"/>
    <cellStyle name="SAPBEXexcBad7" xfId="116"/>
    <cellStyle name="SAPBEXexcBad8" xfId="117"/>
    <cellStyle name="SAPBEXexcBad9" xfId="118"/>
    <cellStyle name="SAPBEXexcCritical4" xfId="119"/>
    <cellStyle name="SAPBEXexcCritical5" xfId="120"/>
    <cellStyle name="SAPBEXexcCritical6" xfId="121"/>
    <cellStyle name="SAPBEXexcGood1" xfId="122"/>
    <cellStyle name="SAPBEXexcGood2" xfId="123"/>
    <cellStyle name="SAPBEXexcGood3" xfId="124"/>
    <cellStyle name="SAPBEXfilterDrill" xfId="125"/>
    <cellStyle name="SAPBEXfilterItem" xfId="126"/>
    <cellStyle name="SAPBEXfilterText" xfId="127"/>
    <cellStyle name="SAPBEXformats" xfId="128"/>
    <cellStyle name="SAPBEXheaderItem" xfId="129"/>
    <cellStyle name="SAPBEXheaderText" xfId="130"/>
    <cellStyle name="SAPBEXHLevel0" xfId="131"/>
    <cellStyle name="SAPBEXHLevel0X" xfId="132"/>
    <cellStyle name="SAPBEXHLevel1" xfId="133"/>
    <cellStyle name="SAPBEXHLevel1X" xfId="134"/>
    <cellStyle name="SAPBEXHLevel2" xfId="135"/>
    <cellStyle name="SAPBEXHLevel2X" xfId="136"/>
    <cellStyle name="SAPBEXHLevel3" xfId="137"/>
    <cellStyle name="SAPBEXHLevel3X" xfId="138"/>
    <cellStyle name="SAPBEXresData" xfId="139"/>
    <cellStyle name="SAPBEXresDataEmph" xfId="140"/>
    <cellStyle name="SAPBEXresItem" xfId="141"/>
    <cellStyle name="SAPBEXresItemX" xfId="142"/>
    <cellStyle name="SAPBEXstdData" xfId="143"/>
    <cellStyle name="SAPBEXstdDataEmph" xfId="144"/>
    <cellStyle name="SAPBEXstdItem" xfId="145"/>
    <cellStyle name="SAPBEXstdItemX" xfId="146"/>
    <cellStyle name="SAPBEXtitle" xfId="147"/>
    <cellStyle name="SAPBEXundefined" xfId="148"/>
    <cellStyle name="Style 1" xfId="11"/>
    <cellStyle name="Style 1 2" xfId="12"/>
    <cellStyle name="Style 1 3" xfId="149"/>
    <cellStyle name="Style 1 4" xfId="150"/>
    <cellStyle name="Style 1 5" xfId="151"/>
    <cellStyle name="Style 1_JV09G-PPA April 201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173" customFormat="1" x14ac:dyDescent="0.3">
      <c r="B1" s="173" t="s">
        <v>126</v>
      </c>
    </row>
    <row r="2" spans="1:13" s="173" customFormat="1" x14ac:dyDescent="0.3">
      <c r="B2" s="173" t="s">
        <v>127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2" t="s">
        <v>54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4" t="s">
        <v>9</v>
      </c>
      <c r="B8" s="4" t="s">
        <v>55</v>
      </c>
      <c r="C8" s="4" t="s">
        <v>56</v>
      </c>
      <c r="D8" s="4" t="s">
        <v>57</v>
      </c>
      <c r="E8" s="4" t="s">
        <v>58</v>
      </c>
      <c r="F8" s="4" t="s">
        <v>59</v>
      </c>
      <c r="G8" s="4" t="s">
        <v>60</v>
      </c>
      <c r="H8" s="4" t="s">
        <v>61</v>
      </c>
      <c r="I8" s="4" t="s">
        <v>62</v>
      </c>
      <c r="J8" s="4" t="s">
        <v>63</v>
      </c>
    </row>
    <row r="9" spans="1:13" x14ac:dyDescent="0.3">
      <c r="A9" s="5" t="s">
        <v>12</v>
      </c>
      <c r="B9" s="6" t="s">
        <v>11</v>
      </c>
      <c r="C9" s="7"/>
      <c r="D9" s="8"/>
      <c r="E9" s="9"/>
      <c r="F9" s="10"/>
      <c r="G9" s="11"/>
      <c r="H9" s="12"/>
      <c r="I9" s="12"/>
      <c r="J9" s="12"/>
    </row>
    <row r="10" spans="1:13" x14ac:dyDescent="0.3">
      <c r="A10" s="5" t="s">
        <v>13</v>
      </c>
      <c r="B10" s="13" t="s">
        <v>64</v>
      </c>
      <c r="C10" s="14"/>
      <c r="D10" s="15"/>
      <c r="E10" s="16"/>
      <c r="F10" s="17"/>
      <c r="G10" s="18"/>
      <c r="H10" s="12"/>
      <c r="I10" s="12"/>
      <c r="J10" s="12"/>
    </row>
    <row r="11" spans="1:13" x14ac:dyDescent="0.3">
      <c r="A11" s="5" t="s">
        <v>14</v>
      </c>
      <c r="B11" s="19" t="s">
        <v>65</v>
      </c>
      <c r="C11" s="20" t="s">
        <v>66</v>
      </c>
      <c r="D11" s="21">
        <v>95000</v>
      </c>
      <c r="E11" s="22">
        <v>95000</v>
      </c>
      <c r="F11" s="23">
        <f>IF(( E11 * 1000 ) =0,0,( H11 * 100 ) / ( E11 * 1000 ) )</f>
        <v>2.1605789473684212</v>
      </c>
      <c r="G11" s="24">
        <f>IF(( E11 * 1000 ) =0,0,( I11 * 100 ) / ( E11 * 1000 ) )</f>
        <v>3.240842105263158</v>
      </c>
      <c r="H11" s="12">
        <v>2052550</v>
      </c>
      <c r="I11" s="12">
        <v>3078800</v>
      </c>
      <c r="J11" s="12">
        <v>760000</v>
      </c>
    </row>
    <row r="12" spans="1:13" x14ac:dyDescent="0.3">
      <c r="A12" s="5" t="s">
        <v>15</v>
      </c>
      <c r="B12" s="19" t="s">
        <v>67</v>
      </c>
      <c r="C12" s="20" t="s">
        <v>66</v>
      </c>
      <c r="D12" s="21">
        <v>52998.760909015196</v>
      </c>
      <c r="E12" s="22">
        <v>52998.760909015196</v>
      </c>
      <c r="F12" s="23">
        <f>IF(( E12 * 1000 ) =0,0,( H12 * 100 ) / ( E12 * 1000 ) )</f>
        <v>0.76665599999999912</v>
      </c>
      <c r="G12" s="24">
        <f>IF(( E12 * 1000 ) =0,0,( I12 * 100 ) / ( E12 * 1000 ) )</f>
        <v>0.76665599999999912</v>
      </c>
      <c r="H12" s="12">
        <v>406318.18043461902</v>
      </c>
      <c r="I12" s="12">
        <v>406318.18043461902</v>
      </c>
      <c r="J12" s="12">
        <v>0</v>
      </c>
    </row>
    <row r="13" spans="1:13" x14ac:dyDescent="0.3">
      <c r="A13" s="5" t="s">
        <v>16</v>
      </c>
      <c r="B13" s="25" t="s">
        <v>68</v>
      </c>
      <c r="C13" s="26"/>
      <c r="D13" s="27">
        <v>147998.7609090152</v>
      </c>
      <c r="E13" s="28">
        <v>147998.7609090152</v>
      </c>
      <c r="F13" s="29">
        <f>IF(( E13 * 1000 ) =0,0,( H13 * 100 ) / ( E13 * 1000 ) )</f>
        <v>1.6614113289409571</v>
      </c>
      <c r="G13" s="30">
        <f>IF(( E13 * 1000 ) =0,0,( I13 * 100 ) / ( E13 * 1000 ) )</f>
        <v>2.354829296562257</v>
      </c>
      <c r="H13" s="31">
        <v>2458868.1804346191</v>
      </c>
      <c r="I13" s="31">
        <v>3485118.1804346191</v>
      </c>
      <c r="J13" s="31">
        <v>760000</v>
      </c>
    </row>
    <row r="14" spans="1:13" x14ac:dyDescent="0.3">
      <c r="A14" s="5" t="s">
        <v>17</v>
      </c>
    </row>
    <row r="15" spans="1:13" x14ac:dyDescent="0.3">
      <c r="A15" s="5" t="s">
        <v>18</v>
      </c>
      <c r="B15" s="32" t="s">
        <v>69</v>
      </c>
      <c r="C15" s="33"/>
      <c r="D15" s="34">
        <v>147998.7609090152</v>
      </c>
      <c r="E15" s="35">
        <v>147998.7609090152</v>
      </c>
      <c r="F15" s="36">
        <f>IF(( E15 * 1000 ) =0,0,( H15 * 100 ) / ( E15 * 1000 ) )</f>
        <v>1.6614113289409571</v>
      </c>
      <c r="G15" s="37">
        <f>IF(( E15 * 1000 ) =0,0,( I15 * 100 ) / ( E15 * 1000 ) )</f>
        <v>2.354829296562257</v>
      </c>
      <c r="H15" s="38">
        <v>2458868.1804346191</v>
      </c>
      <c r="I15" s="38">
        <v>3485118.1804346191</v>
      </c>
      <c r="J15" s="38">
        <v>760000</v>
      </c>
    </row>
    <row r="16" spans="1:13" x14ac:dyDescent="0.3">
      <c r="A16" s="5" t="s">
        <v>19</v>
      </c>
    </row>
    <row r="17" spans="1:10" x14ac:dyDescent="0.3">
      <c r="A17" s="5" t="s">
        <v>20</v>
      </c>
      <c r="B17" s="39" t="s">
        <v>10</v>
      </c>
      <c r="C17" s="7"/>
      <c r="D17" s="8"/>
      <c r="E17" s="9"/>
      <c r="F17" s="10"/>
      <c r="G17" s="11"/>
      <c r="H17" s="12"/>
      <c r="I17" s="12"/>
      <c r="J17" s="12"/>
    </row>
    <row r="18" spans="1:10" x14ac:dyDescent="0.3">
      <c r="A18" s="5" t="s">
        <v>21</v>
      </c>
      <c r="B18" s="40" t="s">
        <v>70</v>
      </c>
      <c r="C18" s="14"/>
      <c r="D18" s="15"/>
      <c r="E18" s="16"/>
      <c r="F18" s="17"/>
      <c r="G18" s="18"/>
      <c r="H18" s="12"/>
      <c r="I18" s="12"/>
      <c r="J18" s="12"/>
    </row>
    <row r="19" spans="1:10" x14ac:dyDescent="0.3">
      <c r="A19" s="5" t="s">
        <v>22</v>
      </c>
      <c r="B19" s="41" t="s">
        <v>71</v>
      </c>
      <c r="C19" s="20" t="s">
        <v>72</v>
      </c>
      <c r="D19" s="21">
        <v>37601</v>
      </c>
      <c r="E19" s="22">
        <v>37601</v>
      </c>
      <c r="F19" s="23">
        <f>IF(( E19 * 1000 ) =0,0,( H19 * 100 ) / ( E19 * 1000 ) )</f>
        <v>0.69429102949389643</v>
      </c>
      <c r="G19" s="24">
        <f>IF(( E19 * 1000 ) =0,0,( I19 * 100 ) / ( E19 * 1000 ) )</f>
        <v>0.69429102949389643</v>
      </c>
      <c r="H19" s="12">
        <v>261060.37</v>
      </c>
      <c r="I19" s="12">
        <v>261060.37</v>
      </c>
      <c r="J19" s="12">
        <v>0</v>
      </c>
    </row>
    <row r="20" spans="1:10" x14ac:dyDescent="0.3">
      <c r="A20" s="5" t="s">
        <v>23</v>
      </c>
      <c r="B20" s="41" t="s">
        <v>73</v>
      </c>
      <c r="C20" s="20" t="s">
        <v>72</v>
      </c>
      <c r="D20" s="21">
        <v>26001</v>
      </c>
      <c r="E20" s="22">
        <v>26001</v>
      </c>
      <c r="F20" s="23">
        <f>IF(( E20 * 1000 ) =0,0,( H20 * 100 ) / ( E20 * 1000 ) )</f>
        <v>0.71501088419676162</v>
      </c>
      <c r="G20" s="24">
        <f>IF(( E20 * 1000 ) =0,0,( I20 * 100 ) / ( E20 * 1000 ) )</f>
        <v>0.71501088419676162</v>
      </c>
      <c r="H20" s="12">
        <v>185909.98</v>
      </c>
      <c r="I20" s="12">
        <v>185909.98</v>
      </c>
      <c r="J20" s="12">
        <v>0</v>
      </c>
    </row>
    <row r="21" spans="1:10" x14ac:dyDescent="0.3">
      <c r="A21" s="5" t="s">
        <v>24</v>
      </c>
      <c r="B21" s="42" t="s">
        <v>74</v>
      </c>
      <c r="C21" s="26"/>
      <c r="D21" s="27">
        <v>63602</v>
      </c>
      <c r="E21" s="28">
        <v>63602</v>
      </c>
      <c r="F21" s="29">
        <f>IF(( E21 * 1000 ) =0,0,( H21 * 100 ) / ( E21 * 1000 ) )</f>
        <v>0.70276146976510168</v>
      </c>
      <c r="G21" s="30">
        <f>IF(( E21 * 1000 ) =0,0,( I21 * 100 ) / ( E21 * 1000 ) )</f>
        <v>0.70276146976510168</v>
      </c>
      <c r="H21" s="31">
        <v>446970.35</v>
      </c>
      <c r="I21" s="31">
        <v>446970.35</v>
      </c>
      <c r="J21" s="31">
        <v>0</v>
      </c>
    </row>
    <row r="22" spans="1:10" x14ac:dyDescent="0.3">
      <c r="A22" s="5" t="s">
        <v>25</v>
      </c>
    </row>
    <row r="23" spans="1:10" x14ac:dyDescent="0.3">
      <c r="A23" s="5" t="s">
        <v>26</v>
      </c>
      <c r="B23" s="40" t="s">
        <v>75</v>
      </c>
      <c r="C23" s="14"/>
      <c r="D23" s="15"/>
      <c r="E23" s="16"/>
      <c r="F23" s="17"/>
      <c r="G23" s="18"/>
      <c r="H23" s="12"/>
      <c r="I23" s="12"/>
      <c r="J23" s="12"/>
    </row>
    <row r="24" spans="1:10" x14ac:dyDescent="0.3">
      <c r="A24" s="5" t="s">
        <v>27</v>
      </c>
      <c r="B24" s="41" t="s">
        <v>76</v>
      </c>
      <c r="C24" s="20" t="s">
        <v>66</v>
      </c>
      <c r="D24" s="21">
        <v>3612</v>
      </c>
      <c r="E24" s="22">
        <v>3612</v>
      </c>
      <c r="F24" s="23">
        <f t="shared" ref="F24:F41" si="0">IF(( E24 * 1000 ) =0,0,( H24 * 100 ) / ( E24 * 1000 ) )</f>
        <v>2.0453983942414173</v>
      </c>
      <c r="G24" s="24">
        <f t="shared" ref="G24:G41" si="1">IF(( E24 * 1000 ) =0,0,( I24 * 100 ) / ( E24 * 1000 ) )</f>
        <v>3.3495570321151718</v>
      </c>
      <c r="H24" s="12">
        <v>73879.789999999994</v>
      </c>
      <c r="I24" s="12">
        <v>120986</v>
      </c>
      <c r="J24" s="12">
        <v>38475.510000000009</v>
      </c>
    </row>
    <row r="25" spans="1:10" x14ac:dyDescent="0.3">
      <c r="A25" s="5" t="s">
        <v>28</v>
      </c>
      <c r="B25" s="41" t="s">
        <v>77</v>
      </c>
      <c r="C25" s="20" t="s">
        <v>66</v>
      </c>
      <c r="D25" s="21">
        <v>982</v>
      </c>
      <c r="E25" s="22">
        <v>982</v>
      </c>
      <c r="F25" s="23">
        <f t="shared" si="0"/>
        <v>1.9051578411405297</v>
      </c>
      <c r="G25" s="24">
        <f t="shared" si="1"/>
        <v>3.1612016293279024</v>
      </c>
      <c r="H25" s="12">
        <v>18708.650000000001</v>
      </c>
      <c r="I25" s="12">
        <v>31043</v>
      </c>
      <c r="J25" s="12">
        <v>6520.1099999999988</v>
      </c>
    </row>
    <row r="26" spans="1:10" x14ac:dyDescent="0.3">
      <c r="A26" s="5" t="s">
        <v>29</v>
      </c>
      <c r="B26" s="41" t="s">
        <v>78</v>
      </c>
      <c r="C26" s="20" t="s">
        <v>66</v>
      </c>
      <c r="D26" s="21">
        <v>22722</v>
      </c>
      <c r="E26" s="22">
        <v>22722</v>
      </c>
      <c r="F26" s="23">
        <f t="shared" si="0"/>
        <v>1.8925322594842002</v>
      </c>
      <c r="G26" s="24">
        <f t="shared" si="1"/>
        <v>2.9428967520464746</v>
      </c>
      <c r="H26" s="12">
        <v>430021.18</v>
      </c>
      <c r="I26" s="12">
        <v>668685</v>
      </c>
      <c r="J26" s="12">
        <v>166825.31</v>
      </c>
    </row>
    <row r="27" spans="1:10" x14ac:dyDescent="0.3">
      <c r="A27" s="5" t="s">
        <v>30</v>
      </c>
      <c r="B27" s="41" t="s">
        <v>79</v>
      </c>
      <c r="C27" s="20" t="s">
        <v>66</v>
      </c>
      <c r="D27" s="21">
        <v>10161</v>
      </c>
      <c r="E27" s="22">
        <v>10161</v>
      </c>
      <c r="F27" s="23">
        <f t="shared" si="0"/>
        <v>1.9566600728274777</v>
      </c>
      <c r="G27" s="24">
        <f t="shared" si="1"/>
        <v>3.1948528688121249</v>
      </c>
      <c r="H27" s="12">
        <v>198816.23</v>
      </c>
      <c r="I27" s="12">
        <v>324629</v>
      </c>
      <c r="J27" s="12">
        <v>84531.849999999991</v>
      </c>
    </row>
    <row r="28" spans="1:10" x14ac:dyDescent="0.3">
      <c r="A28" s="5" t="s">
        <v>31</v>
      </c>
      <c r="B28" s="41" t="s">
        <v>80</v>
      </c>
      <c r="C28" s="20" t="s">
        <v>66</v>
      </c>
      <c r="D28" s="21">
        <v>13478</v>
      </c>
      <c r="E28" s="22">
        <v>13478</v>
      </c>
      <c r="F28" s="23">
        <f t="shared" si="0"/>
        <v>2.4069506603353612</v>
      </c>
      <c r="G28" s="24">
        <f t="shared" si="1"/>
        <v>3.8310396201216799</v>
      </c>
      <c r="H28" s="12">
        <v>324408.81</v>
      </c>
      <c r="I28" s="12">
        <v>516347.52</v>
      </c>
      <c r="J28" s="12">
        <v>141288.87000000002</v>
      </c>
    </row>
    <row r="29" spans="1:10" x14ac:dyDescent="0.3">
      <c r="A29" s="5" t="s">
        <v>32</v>
      </c>
      <c r="B29" s="41" t="s">
        <v>81</v>
      </c>
      <c r="C29" s="20" t="s">
        <v>66</v>
      </c>
      <c r="D29" s="21">
        <v>282</v>
      </c>
      <c r="E29" s="22">
        <v>282</v>
      </c>
      <c r="F29" s="23">
        <f t="shared" si="0"/>
        <v>1.893950354609929</v>
      </c>
      <c r="G29" s="24">
        <f t="shared" si="1"/>
        <v>3.5485815602836879</v>
      </c>
      <c r="H29" s="12">
        <v>5340.94</v>
      </c>
      <c r="I29" s="12">
        <v>10007</v>
      </c>
      <c r="J29" s="12">
        <v>2875.5200000000004</v>
      </c>
    </row>
    <row r="30" spans="1:10" x14ac:dyDescent="0.3">
      <c r="A30" s="5" t="s">
        <v>33</v>
      </c>
      <c r="B30" s="41" t="s">
        <v>82</v>
      </c>
      <c r="C30" s="20" t="s">
        <v>66</v>
      </c>
      <c r="D30" s="21">
        <v>4178</v>
      </c>
      <c r="E30" s="22">
        <v>4178</v>
      </c>
      <c r="F30" s="23">
        <f t="shared" si="0"/>
        <v>2.0168374820488273</v>
      </c>
      <c r="G30" s="24">
        <f t="shared" si="1"/>
        <v>3.2942077549066537</v>
      </c>
      <c r="H30" s="12">
        <v>84263.47</v>
      </c>
      <c r="I30" s="12">
        <v>137632</v>
      </c>
      <c r="J30" s="12">
        <v>34013.33</v>
      </c>
    </row>
    <row r="31" spans="1:10" x14ac:dyDescent="0.3">
      <c r="A31" s="5" t="s">
        <v>34</v>
      </c>
      <c r="B31" s="41" t="s">
        <v>83</v>
      </c>
      <c r="C31" s="20" t="s">
        <v>66</v>
      </c>
      <c r="D31" s="21">
        <v>1424</v>
      </c>
      <c r="E31" s="22">
        <v>1424</v>
      </c>
      <c r="F31" s="23">
        <f t="shared" si="0"/>
        <v>2.046371488764045</v>
      </c>
      <c r="G31" s="24">
        <f t="shared" si="1"/>
        <v>3.0693820224719102</v>
      </c>
      <c r="H31" s="12">
        <v>29140.33</v>
      </c>
      <c r="I31" s="12">
        <v>43708</v>
      </c>
      <c r="J31" s="12">
        <v>14567.669999999998</v>
      </c>
    </row>
    <row r="32" spans="1:10" x14ac:dyDescent="0.3">
      <c r="A32" s="5" t="s">
        <v>35</v>
      </c>
      <c r="B32" s="41" t="s">
        <v>84</v>
      </c>
      <c r="C32" s="20" t="s">
        <v>66</v>
      </c>
      <c r="D32" s="21">
        <v>850</v>
      </c>
      <c r="E32" s="22">
        <v>850</v>
      </c>
      <c r="F32" s="23">
        <f t="shared" si="0"/>
        <v>1.8534470588235294</v>
      </c>
      <c r="G32" s="24">
        <f t="shared" si="1"/>
        <v>3.4588235294117649</v>
      </c>
      <c r="H32" s="12">
        <v>15754.3</v>
      </c>
      <c r="I32" s="12">
        <v>29400</v>
      </c>
      <c r="J32" s="12">
        <v>9656.27</v>
      </c>
    </row>
    <row r="33" spans="1:13" x14ac:dyDescent="0.3">
      <c r="A33" s="5" t="s">
        <v>36</v>
      </c>
      <c r="B33" s="41" t="s">
        <v>85</v>
      </c>
      <c r="C33" s="20" t="s">
        <v>66</v>
      </c>
      <c r="D33" s="21">
        <v>730</v>
      </c>
      <c r="E33" s="22">
        <v>730</v>
      </c>
      <c r="F33" s="23">
        <f t="shared" si="0"/>
        <v>1.8057945205479453</v>
      </c>
      <c r="G33" s="24">
        <f t="shared" si="1"/>
        <v>3.2041095890410958</v>
      </c>
      <c r="H33" s="12">
        <v>13182.3</v>
      </c>
      <c r="I33" s="12">
        <v>23390</v>
      </c>
      <c r="J33" s="12">
        <v>-56.159999999999854</v>
      </c>
    </row>
    <row r="34" spans="1:13" x14ac:dyDescent="0.3">
      <c r="A34" s="5" t="s">
        <v>37</v>
      </c>
      <c r="B34" s="41" t="s">
        <v>86</v>
      </c>
      <c r="C34" s="20" t="s">
        <v>66</v>
      </c>
      <c r="D34" s="21">
        <v>3055</v>
      </c>
      <c r="E34" s="22">
        <v>3055</v>
      </c>
      <c r="F34" s="23">
        <f t="shared" si="0"/>
        <v>2.2995806873977087</v>
      </c>
      <c r="G34" s="24">
        <f t="shared" si="1"/>
        <v>3.6521440261865794</v>
      </c>
      <c r="H34" s="12">
        <v>70252.19</v>
      </c>
      <c r="I34" s="12">
        <v>111573</v>
      </c>
      <c r="J34" s="12">
        <v>10135.519999999997</v>
      </c>
    </row>
    <row r="35" spans="1:13" x14ac:dyDescent="0.3">
      <c r="A35" s="5" t="s">
        <v>38</v>
      </c>
      <c r="B35" s="41" t="s">
        <v>87</v>
      </c>
      <c r="C35" s="20" t="s">
        <v>66</v>
      </c>
      <c r="D35" s="21">
        <v>2047</v>
      </c>
      <c r="E35" s="22">
        <v>2047</v>
      </c>
      <c r="F35" s="23">
        <f t="shared" si="0"/>
        <v>1.703419149975574</v>
      </c>
      <c r="G35" s="24">
        <f t="shared" si="1"/>
        <v>2.6084025403028823</v>
      </c>
      <c r="H35" s="12">
        <v>34868.99</v>
      </c>
      <c r="I35" s="12">
        <v>53394</v>
      </c>
      <c r="J35" s="12">
        <v>18371.47</v>
      </c>
    </row>
    <row r="36" spans="1:13" x14ac:dyDescent="0.3">
      <c r="A36" s="5" t="s">
        <v>39</v>
      </c>
      <c r="B36" s="41" t="s">
        <v>88</v>
      </c>
      <c r="C36" s="20" t="s">
        <v>66</v>
      </c>
      <c r="D36" s="21">
        <v>11564</v>
      </c>
      <c r="E36" s="22">
        <v>11564</v>
      </c>
      <c r="F36" s="23">
        <f t="shared" si="0"/>
        <v>2.0511014354894499</v>
      </c>
      <c r="G36" s="24">
        <f t="shared" si="1"/>
        <v>3.1857315807679005</v>
      </c>
      <c r="H36" s="12">
        <v>237189.37</v>
      </c>
      <c r="I36" s="12">
        <v>368398</v>
      </c>
      <c r="J36" s="12">
        <v>111078.68000000001</v>
      </c>
    </row>
    <row r="37" spans="1:13" x14ac:dyDescent="0.3">
      <c r="A37" s="5" t="s">
        <v>40</v>
      </c>
      <c r="B37" s="41" t="s">
        <v>89</v>
      </c>
      <c r="C37" s="20" t="s">
        <v>66</v>
      </c>
      <c r="D37" s="21">
        <v>4505</v>
      </c>
      <c r="E37" s="22">
        <v>4505</v>
      </c>
      <c r="F37" s="23">
        <f t="shared" si="0"/>
        <v>2.2100270810210878</v>
      </c>
      <c r="G37" s="24">
        <f t="shared" si="1"/>
        <v>3.2026415094339624</v>
      </c>
      <c r="H37" s="12">
        <v>99561.72</v>
      </c>
      <c r="I37" s="12">
        <v>144279</v>
      </c>
      <c r="J37" s="12">
        <v>42026.99</v>
      </c>
    </row>
    <row r="38" spans="1:13" x14ac:dyDescent="0.3">
      <c r="A38" s="5" t="s">
        <v>41</v>
      </c>
      <c r="B38" s="41" t="s">
        <v>90</v>
      </c>
      <c r="C38" s="20" t="s">
        <v>66</v>
      </c>
      <c r="D38" s="21">
        <v>3024</v>
      </c>
      <c r="E38" s="22">
        <v>3024</v>
      </c>
      <c r="F38" s="23">
        <f t="shared" si="0"/>
        <v>2.934267195767196</v>
      </c>
      <c r="G38" s="24">
        <f t="shared" si="1"/>
        <v>4.3645502645502647</v>
      </c>
      <c r="H38" s="12">
        <v>88732.24</v>
      </c>
      <c r="I38" s="12">
        <v>131984</v>
      </c>
      <c r="J38" s="12">
        <v>43251.759999999995</v>
      </c>
    </row>
    <row r="39" spans="1:13" x14ac:dyDescent="0.3">
      <c r="A39" s="5" t="s">
        <v>42</v>
      </c>
      <c r="B39" s="41" t="s">
        <v>91</v>
      </c>
      <c r="C39" s="20" t="s">
        <v>66</v>
      </c>
      <c r="D39" s="21">
        <v>800</v>
      </c>
      <c r="E39" s="22">
        <v>800</v>
      </c>
      <c r="F39" s="23">
        <f t="shared" si="0"/>
        <v>2.5925949999999998</v>
      </c>
      <c r="G39" s="24">
        <f t="shared" si="1"/>
        <v>3.7850000000000001</v>
      </c>
      <c r="H39" s="12">
        <v>20740.759999999998</v>
      </c>
      <c r="I39" s="12">
        <v>30280</v>
      </c>
      <c r="J39" s="12">
        <v>3180.1700000000019</v>
      </c>
    </row>
    <row r="40" spans="1:13" x14ac:dyDescent="0.3">
      <c r="A40" s="5" t="s">
        <v>43</v>
      </c>
      <c r="B40" s="41" t="s">
        <v>92</v>
      </c>
      <c r="C40" s="20" t="s">
        <v>66</v>
      </c>
      <c r="D40" s="21">
        <v>1236</v>
      </c>
      <c r="E40" s="22">
        <v>1236</v>
      </c>
      <c r="F40" s="23">
        <f t="shared" si="0"/>
        <v>3.0186310679611652</v>
      </c>
      <c r="G40" s="24">
        <f t="shared" si="1"/>
        <v>2.6284069579288025</v>
      </c>
      <c r="H40" s="12">
        <v>37310.28</v>
      </c>
      <c r="I40" s="12">
        <v>32487.11</v>
      </c>
      <c r="J40" s="12">
        <v>8374.5100000000039</v>
      </c>
    </row>
    <row r="41" spans="1:13" x14ac:dyDescent="0.3">
      <c r="A41" s="5" t="s">
        <v>44</v>
      </c>
      <c r="B41" s="42" t="s">
        <v>93</v>
      </c>
      <c r="C41" s="26"/>
      <c r="D41" s="27">
        <v>84650</v>
      </c>
      <c r="E41" s="28">
        <v>84650</v>
      </c>
      <c r="F41" s="29">
        <f t="shared" si="0"/>
        <v>2.1053414648552859</v>
      </c>
      <c r="G41" s="30">
        <f t="shared" si="1"/>
        <v>3.2820113762551681</v>
      </c>
      <c r="H41" s="31">
        <v>1782171.5499999998</v>
      </c>
      <c r="I41" s="31">
        <v>2778222.63</v>
      </c>
      <c r="J41" s="31">
        <v>735117.38000000024</v>
      </c>
    </row>
    <row r="42" spans="1:13" x14ac:dyDescent="0.3">
      <c r="A42" s="5" t="s">
        <v>45</v>
      </c>
    </row>
    <row r="43" spans="1:13" x14ac:dyDescent="0.3">
      <c r="A43" s="5" t="s">
        <v>46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5" t="s">
        <v>12</v>
      </c>
      <c r="B45" s="40" t="s">
        <v>94</v>
      </c>
      <c r="C45" s="14"/>
      <c r="D45" s="15"/>
      <c r="E45" s="16"/>
      <c r="F45" s="17"/>
      <c r="G45" s="18"/>
      <c r="H45" s="12"/>
      <c r="I45" s="12"/>
      <c r="J45" s="12"/>
    </row>
    <row r="46" spans="1:13" x14ac:dyDescent="0.3">
      <c r="A46" s="5" t="s">
        <v>13</v>
      </c>
      <c r="B46" s="41" t="s">
        <v>95</v>
      </c>
      <c r="C46" s="20" t="s">
        <v>94</v>
      </c>
      <c r="D46" s="21">
        <v>38</v>
      </c>
      <c r="E46" s="22">
        <v>38</v>
      </c>
      <c r="F46" s="23">
        <f>IF(( E46 * 1000 ) =0,0,( H46 * 100 ) / ( E46 * 1000 ) )</f>
        <v>2.6960000000000002</v>
      </c>
      <c r="G46" s="24">
        <f>IF(( E46 * 1000 ) =0,0,( I46 * 100 ) / ( E46 * 1000 ) )</f>
        <v>3.7789999999999999</v>
      </c>
      <c r="H46" s="12">
        <v>1024.48</v>
      </c>
      <c r="I46" s="12">
        <v>1436.02</v>
      </c>
      <c r="J46" s="12">
        <v>411.53999999999996</v>
      </c>
    </row>
    <row r="47" spans="1:13" x14ac:dyDescent="0.3">
      <c r="A47" s="5" t="s">
        <v>14</v>
      </c>
      <c r="B47" s="42" t="s">
        <v>96</v>
      </c>
      <c r="C47" s="26"/>
      <c r="D47" s="27">
        <v>38</v>
      </c>
      <c r="E47" s="28">
        <v>38</v>
      </c>
      <c r="F47" s="29">
        <f>IF(( E47 * 1000 ) =0,0,( H47 * 100 ) / ( E47 * 1000 ) )</f>
        <v>2.6960000000000002</v>
      </c>
      <c r="G47" s="30">
        <f>IF(( E47 * 1000 ) =0,0,( I47 * 100 ) / ( E47 * 1000 ) )</f>
        <v>3.7789999999999999</v>
      </c>
      <c r="H47" s="31">
        <v>1024.48</v>
      </c>
      <c r="I47" s="31">
        <v>1436.02</v>
      </c>
      <c r="J47" s="31">
        <v>411.53999999999996</v>
      </c>
    </row>
    <row r="48" spans="1:13" x14ac:dyDescent="0.3">
      <c r="A48" s="5" t="s">
        <v>15</v>
      </c>
    </row>
    <row r="49" spans="1:10" x14ac:dyDescent="0.3">
      <c r="A49" s="5" t="s">
        <v>16</v>
      </c>
      <c r="B49" s="43" t="s">
        <v>97</v>
      </c>
      <c r="C49" s="33"/>
      <c r="D49" s="34">
        <v>148290</v>
      </c>
      <c r="E49" s="35">
        <v>148290</v>
      </c>
      <c r="F49" s="36">
        <f>IF(( E49 * 1000 ) =0,0,( H49 * 100 ) / ( E49 * 1000 ) )</f>
        <v>1.5039223008968912</v>
      </c>
      <c r="G49" s="37">
        <f>IF(( E49 * 1000 ) =0,0,( I49 * 100 ) / ( E49 * 1000 ) )</f>
        <v>2.1758911592150514</v>
      </c>
      <c r="H49" s="38">
        <v>2230166.38</v>
      </c>
      <c r="I49" s="38">
        <v>3226629</v>
      </c>
      <c r="J49" s="38">
        <v>735528.92000000027</v>
      </c>
    </row>
    <row r="50" spans="1:10" x14ac:dyDescent="0.3">
      <c r="A50" s="5" t="s">
        <v>17</v>
      </c>
    </row>
    <row r="51" spans="1:10" x14ac:dyDescent="0.3">
      <c r="A51" s="5" t="s">
        <v>18</v>
      </c>
    </row>
    <row r="52" spans="1:10" x14ac:dyDescent="0.3">
      <c r="A52" s="5" t="s">
        <v>19</v>
      </c>
    </row>
    <row r="53" spans="1:10" x14ac:dyDescent="0.3">
      <c r="A53" s="5" t="s">
        <v>20</v>
      </c>
    </row>
    <row r="54" spans="1:10" x14ac:dyDescent="0.3">
      <c r="A54" s="5" t="s">
        <v>21</v>
      </c>
    </row>
    <row r="55" spans="1:10" x14ac:dyDescent="0.3">
      <c r="A55" s="5" t="s">
        <v>22</v>
      </c>
    </row>
    <row r="56" spans="1:10" x14ac:dyDescent="0.3">
      <c r="A56" s="5" t="s">
        <v>23</v>
      </c>
    </row>
    <row r="57" spans="1:10" x14ac:dyDescent="0.3">
      <c r="A57" s="5" t="s">
        <v>24</v>
      </c>
    </row>
    <row r="58" spans="1:10" x14ac:dyDescent="0.3">
      <c r="A58" s="5" t="s">
        <v>25</v>
      </c>
    </row>
    <row r="59" spans="1:10" x14ac:dyDescent="0.3">
      <c r="A59" s="5" t="s">
        <v>26</v>
      </c>
    </row>
    <row r="60" spans="1:10" x14ac:dyDescent="0.3">
      <c r="A60" s="5" t="s">
        <v>27</v>
      </c>
    </row>
    <row r="61" spans="1:10" x14ac:dyDescent="0.3">
      <c r="A61" s="5" t="s">
        <v>28</v>
      </c>
    </row>
    <row r="62" spans="1:10" x14ac:dyDescent="0.3">
      <c r="A62" s="5" t="s">
        <v>29</v>
      </c>
    </row>
    <row r="63" spans="1:10" x14ac:dyDescent="0.3">
      <c r="A63" s="5" t="s">
        <v>30</v>
      </c>
    </row>
    <row r="64" spans="1:10" x14ac:dyDescent="0.3">
      <c r="A64" s="5" t="s">
        <v>31</v>
      </c>
    </row>
    <row r="65" spans="1:13" x14ac:dyDescent="0.3">
      <c r="A65" s="5" t="s">
        <v>32</v>
      </c>
    </row>
    <row r="66" spans="1:13" x14ac:dyDescent="0.3">
      <c r="A66" s="5" t="s">
        <v>33</v>
      </c>
    </row>
    <row r="67" spans="1:13" x14ac:dyDescent="0.3">
      <c r="A67" s="5" t="s">
        <v>34</v>
      </c>
    </row>
    <row r="68" spans="1:13" x14ac:dyDescent="0.3">
      <c r="A68" s="5" t="s">
        <v>35</v>
      </c>
    </row>
    <row r="69" spans="1:13" x14ac:dyDescent="0.3">
      <c r="A69" s="5" t="s">
        <v>36</v>
      </c>
    </row>
    <row r="70" spans="1:13" x14ac:dyDescent="0.3">
      <c r="A70" s="5" t="s">
        <v>37</v>
      </c>
    </row>
    <row r="71" spans="1:13" x14ac:dyDescent="0.3">
      <c r="A71" s="5" t="s">
        <v>38</v>
      </c>
    </row>
    <row r="72" spans="1:13" x14ac:dyDescent="0.3">
      <c r="A72" s="5" t="s">
        <v>39</v>
      </c>
    </row>
    <row r="73" spans="1:13" x14ac:dyDescent="0.3">
      <c r="A73" s="5" t="s">
        <v>40</v>
      </c>
    </row>
    <row r="74" spans="1:13" x14ac:dyDescent="0.3">
      <c r="A74" s="5" t="s">
        <v>41</v>
      </c>
    </row>
    <row r="75" spans="1:13" x14ac:dyDescent="0.3">
      <c r="A75" s="5" t="s">
        <v>42</v>
      </c>
    </row>
    <row r="76" spans="1:13" x14ac:dyDescent="0.3">
      <c r="A76" s="5" t="s">
        <v>43</v>
      </c>
    </row>
    <row r="77" spans="1:13" x14ac:dyDescent="0.3">
      <c r="A77" s="5" t="s">
        <v>44</v>
      </c>
    </row>
    <row r="78" spans="1:13" x14ac:dyDescent="0.3">
      <c r="A78" s="5" t="s">
        <v>45</v>
      </c>
    </row>
    <row r="79" spans="1:13" x14ac:dyDescent="0.3">
      <c r="A79" s="5" t="s">
        <v>46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46.88671875" customWidth="1"/>
    <col min="3" max="12" width="11.6640625" customWidth="1"/>
  </cols>
  <sheetData>
    <row r="1" spans="1:12" s="173" customFormat="1" x14ac:dyDescent="0.3">
      <c r="B1" s="173" t="s">
        <v>128</v>
      </c>
    </row>
    <row r="2" spans="1:12" s="173" customFormat="1" x14ac:dyDescent="0.3">
      <c r="B2" s="173" t="s">
        <v>127</v>
      </c>
    </row>
    <row r="3" spans="1:12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3">
      <c r="E4" s="45" t="s">
        <v>54</v>
      </c>
    </row>
    <row r="5" spans="1:12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x14ac:dyDescent="0.3">
      <c r="B6" s="46" t="s">
        <v>0</v>
      </c>
      <c r="C6" s="46" t="s">
        <v>1</v>
      </c>
      <c r="D6" s="46" t="s">
        <v>2</v>
      </c>
      <c r="E6" s="46" t="s">
        <v>3</v>
      </c>
      <c r="F6" s="46" t="s">
        <v>4</v>
      </c>
      <c r="G6" s="46" t="s">
        <v>5</v>
      </c>
      <c r="H6" s="46" t="s">
        <v>6</v>
      </c>
      <c r="I6" s="46" t="s">
        <v>7</v>
      </c>
      <c r="J6" s="46" t="s">
        <v>8</v>
      </c>
    </row>
    <row r="7" spans="1:12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30.6" x14ac:dyDescent="0.3">
      <c r="A8" s="47" t="s">
        <v>9</v>
      </c>
      <c r="B8" s="47" t="s">
        <v>55</v>
      </c>
      <c r="C8" s="47" t="s">
        <v>56</v>
      </c>
      <c r="D8" s="47" t="s">
        <v>57</v>
      </c>
      <c r="E8" s="47" t="s">
        <v>58</v>
      </c>
      <c r="F8" s="47" t="s">
        <v>59</v>
      </c>
      <c r="G8" s="47" t="s">
        <v>60</v>
      </c>
      <c r="H8" s="47" t="s">
        <v>61</v>
      </c>
      <c r="I8" s="47" t="s">
        <v>62</v>
      </c>
      <c r="J8" s="47" t="s">
        <v>63</v>
      </c>
    </row>
    <row r="9" spans="1:12" x14ac:dyDescent="0.3">
      <c r="A9" s="48" t="s">
        <v>12</v>
      </c>
      <c r="B9" s="49" t="s">
        <v>98</v>
      </c>
      <c r="C9" s="50"/>
      <c r="D9" s="51"/>
      <c r="E9" s="52"/>
      <c r="F9" s="53"/>
      <c r="G9" s="54"/>
      <c r="H9" s="55"/>
      <c r="I9" s="56"/>
      <c r="J9" s="57"/>
    </row>
    <row r="10" spans="1:12" x14ac:dyDescent="0.3">
      <c r="A10" s="48" t="s">
        <v>13</v>
      </c>
      <c r="B10" s="58" t="s">
        <v>99</v>
      </c>
      <c r="C10" s="59">
        <v>0</v>
      </c>
      <c r="D10" s="60">
        <v>0</v>
      </c>
      <c r="E10" s="61">
        <v>0</v>
      </c>
      <c r="F10" s="62">
        <v>0</v>
      </c>
      <c r="G10" s="63">
        <v>0</v>
      </c>
      <c r="H10" s="64">
        <v>0</v>
      </c>
      <c r="I10" s="65">
        <v>0</v>
      </c>
      <c r="J10" s="66">
        <v>735528.92000000027</v>
      </c>
    </row>
    <row r="11" spans="1:12" x14ac:dyDescent="0.3">
      <c r="A11" s="48" t="s">
        <v>14</v>
      </c>
      <c r="B11" s="58" t="s">
        <v>100</v>
      </c>
      <c r="C11" s="50" t="s">
        <v>47</v>
      </c>
      <c r="D11" s="67">
        <v>0</v>
      </c>
      <c r="E11" s="68">
        <v>0</v>
      </c>
      <c r="F11" s="69">
        <v>0</v>
      </c>
      <c r="G11" s="70">
        <v>0</v>
      </c>
      <c r="H11" s="71">
        <v>0</v>
      </c>
      <c r="I11" s="72">
        <v>0</v>
      </c>
      <c r="J11" s="73">
        <v>31832.400000000001</v>
      </c>
    </row>
    <row r="12" spans="1:12" x14ac:dyDescent="0.3">
      <c r="A12" s="48" t="s">
        <v>15</v>
      </c>
      <c r="B12" s="58" t="s">
        <v>101</v>
      </c>
      <c r="C12" s="74">
        <v>0</v>
      </c>
      <c r="D12" s="75">
        <v>0</v>
      </c>
      <c r="E12" s="76">
        <v>0</v>
      </c>
      <c r="F12" s="77">
        <v>0</v>
      </c>
      <c r="G12" s="78">
        <v>0</v>
      </c>
      <c r="H12" s="79">
        <v>0</v>
      </c>
      <c r="I12" s="80">
        <v>0</v>
      </c>
      <c r="J12" s="81">
        <v>767361.3200000003</v>
      </c>
    </row>
    <row r="13" spans="1:12" x14ac:dyDescent="0.3">
      <c r="A13" s="48" t="s">
        <v>16</v>
      </c>
      <c r="B13" s="58" t="s">
        <v>102</v>
      </c>
      <c r="C13" s="50" t="s">
        <v>47</v>
      </c>
      <c r="D13" s="67">
        <v>0</v>
      </c>
      <c r="E13" s="68">
        <v>0</v>
      </c>
      <c r="F13" s="69">
        <v>0</v>
      </c>
      <c r="G13" s="70">
        <v>0</v>
      </c>
      <c r="H13" s="71">
        <v>0</v>
      </c>
      <c r="I13" s="72">
        <v>0</v>
      </c>
      <c r="J13" s="73">
        <v>-14269.07</v>
      </c>
    </row>
    <row r="14" spans="1:12" x14ac:dyDescent="0.3">
      <c r="A14" s="48" t="s">
        <v>17</v>
      </c>
      <c r="B14" s="58" t="s">
        <v>103</v>
      </c>
      <c r="C14" s="50" t="s">
        <v>47</v>
      </c>
      <c r="D14" s="67">
        <v>0</v>
      </c>
      <c r="E14" s="68">
        <v>0</v>
      </c>
      <c r="F14" s="69">
        <v>0</v>
      </c>
      <c r="G14" s="70">
        <v>0</v>
      </c>
      <c r="H14" s="71">
        <v>0</v>
      </c>
      <c r="I14" s="72">
        <v>0</v>
      </c>
      <c r="J14" s="73">
        <v>-127879</v>
      </c>
    </row>
    <row r="15" spans="1:12" x14ac:dyDescent="0.3">
      <c r="A15" s="48" t="s">
        <v>18</v>
      </c>
      <c r="B15" s="58" t="s">
        <v>104</v>
      </c>
      <c r="C15" s="82">
        <v>0</v>
      </c>
      <c r="D15" s="83">
        <v>0</v>
      </c>
      <c r="E15" s="84">
        <v>0</v>
      </c>
      <c r="F15" s="85">
        <v>0</v>
      </c>
      <c r="G15" s="86">
        <v>0</v>
      </c>
      <c r="H15" s="87">
        <v>0</v>
      </c>
      <c r="I15" s="88">
        <v>0</v>
      </c>
      <c r="J15" s="89">
        <v>625213.25000000035</v>
      </c>
    </row>
    <row r="16" spans="1:12" x14ac:dyDescent="0.3">
      <c r="A16" s="48" t="s">
        <v>19</v>
      </c>
    </row>
    <row r="17" spans="1:10" x14ac:dyDescent="0.3">
      <c r="A17" s="48" t="s">
        <v>20</v>
      </c>
      <c r="B17" s="49" t="s">
        <v>105</v>
      </c>
      <c r="C17" s="50"/>
      <c r="D17" s="51"/>
      <c r="E17" s="52"/>
      <c r="F17" s="53"/>
      <c r="G17" s="54"/>
      <c r="H17" s="55"/>
      <c r="I17" s="56"/>
      <c r="J17" s="57"/>
    </row>
    <row r="18" spans="1:10" x14ac:dyDescent="0.3">
      <c r="A18" s="48" t="s">
        <v>21</v>
      </c>
      <c r="B18" s="58" t="s">
        <v>106</v>
      </c>
      <c r="C18" s="50" t="s">
        <v>47</v>
      </c>
      <c r="D18" s="67">
        <v>0</v>
      </c>
      <c r="E18" s="68">
        <v>0</v>
      </c>
      <c r="F18" s="69">
        <v>0</v>
      </c>
      <c r="G18" s="70">
        <v>0</v>
      </c>
      <c r="H18" s="71">
        <v>0</v>
      </c>
      <c r="I18" s="72">
        <v>0</v>
      </c>
      <c r="J18" s="73">
        <v>760000</v>
      </c>
    </row>
    <row r="19" spans="1:10" x14ac:dyDescent="0.3">
      <c r="A19" s="48" t="s">
        <v>22</v>
      </c>
      <c r="B19" s="58" t="s">
        <v>100</v>
      </c>
      <c r="C19" s="50" t="s">
        <v>47</v>
      </c>
      <c r="D19" s="67">
        <v>0</v>
      </c>
      <c r="E19" s="68">
        <v>0</v>
      </c>
      <c r="F19" s="69">
        <v>0</v>
      </c>
      <c r="G19" s="70">
        <v>0</v>
      </c>
      <c r="H19" s="71">
        <v>0</v>
      </c>
      <c r="I19" s="72">
        <v>0</v>
      </c>
      <c r="J19" s="73">
        <v>9.9999999999999995E-8</v>
      </c>
    </row>
    <row r="20" spans="1:10" x14ac:dyDescent="0.3">
      <c r="A20" s="48" t="s">
        <v>23</v>
      </c>
      <c r="B20" s="58" t="s">
        <v>103</v>
      </c>
      <c r="C20" s="50" t="s">
        <v>47</v>
      </c>
      <c r="D20" s="67">
        <v>0</v>
      </c>
      <c r="E20" s="68">
        <v>0</v>
      </c>
      <c r="F20" s="69">
        <v>0</v>
      </c>
      <c r="G20" s="70">
        <v>0</v>
      </c>
      <c r="H20" s="71">
        <v>0</v>
      </c>
      <c r="I20" s="72">
        <v>0</v>
      </c>
      <c r="J20" s="73">
        <v>-143450</v>
      </c>
    </row>
    <row r="21" spans="1:10" x14ac:dyDescent="0.3">
      <c r="A21" s="48" t="s">
        <v>24</v>
      </c>
      <c r="B21" s="58" t="s">
        <v>53</v>
      </c>
      <c r="C21" s="90">
        <v>0</v>
      </c>
      <c r="D21" s="91">
        <v>0</v>
      </c>
      <c r="E21" s="92">
        <v>0</v>
      </c>
      <c r="F21" s="93">
        <v>0</v>
      </c>
      <c r="G21" s="94">
        <v>0</v>
      </c>
      <c r="H21" s="95">
        <v>0</v>
      </c>
      <c r="I21" s="96">
        <v>0</v>
      </c>
      <c r="J21" s="97">
        <v>616550.0000001</v>
      </c>
    </row>
    <row r="22" spans="1:10" x14ac:dyDescent="0.3">
      <c r="A22" s="48" t="s">
        <v>25</v>
      </c>
    </row>
    <row r="23" spans="1:10" x14ac:dyDescent="0.3">
      <c r="A23" s="48" t="s">
        <v>26</v>
      </c>
      <c r="B23" s="49" t="s">
        <v>51</v>
      </c>
      <c r="C23" s="50"/>
      <c r="D23" s="51"/>
      <c r="E23" s="52"/>
      <c r="F23" s="53"/>
      <c r="G23" s="54"/>
      <c r="H23" s="55"/>
      <c r="I23" s="56"/>
      <c r="J23" s="57"/>
    </row>
    <row r="24" spans="1:10" x14ac:dyDescent="0.3">
      <c r="A24" s="48" t="s">
        <v>27</v>
      </c>
      <c r="B24" s="58" t="s">
        <v>10</v>
      </c>
      <c r="C24" s="50" t="s">
        <v>47</v>
      </c>
      <c r="D24" s="67">
        <v>148290</v>
      </c>
      <c r="E24" s="68">
        <v>148290</v>
      </c>
      <c r="F24" s="69">
        <v>1.5039223008968909</v>
      </c>
      <c r="G24" s="70">
        <v>2.1758911592150514</v>
      </c>
      <c r="H24" s="71">
        <v>2230166.3799999994</v>
      </c>
      <c r="I24" s="72">
        <v>3226629</v>
      </c>
      <c r="J24" s="73">
        <v>625213.25000000035</v>
      </c>
    </row>
    <row r="25" spans="1:10" x14ac:dyDescent="0.3">
      <c r="A25" s="48" t="s">
        <v>28</v>
      </c>
      <c r="B25" s="58" t="s">
        <v>52</v>
      </c>
      <c r="C25" s="50" t="s">
        <v>47</v>
      </c>
      <c r="D25" s="67">
        <v>147998.7609090152</v>
      </c>
      <c r="E25" s="68">
        <v>147998.7609090152</v>
      </c>
      <c r="F25" s="69">
        <v>1.6614113289409571</v>
      </c>
      <c r="G25" s="70">
        <v>2.354829296562257</v>
      </c>
      <c r="H25" s="71">
        <v>2458868.1804346191</v>
      </c>
      <c r="I25" s="72">
        <v>3485118.1804346191</v>
      </c>
      <c r="J25" s="73">
        <v>616550</v>
      </c>
    </row>
    <row r="26" spans="1:10" x14ac:dyDescent="0.3">
      <c r="A26" s="48" t="s">
        <v>29</v>
      </c>
      <c r="B26" s="58" t="s">
        <v>107</v>
      </c>
      <c r="C26" s="98">
        <v>0</v>
      </c>
      <c r="D26" s="99">
        <v>291.23909098480362</v>
      </c>
      <c r="E26" s="100">
        <v>291.23909098480362</v>
      </c>
      <c r="F26" s="101">
        <v>-0.15748902804406617</v>
      </c>
      <c r="G26" s="102">
        <v>-0.17893813734720565</v>
      </c>
      <c r="H26" s="103">
        <v>-228701.80043461965</v>
      </c>
      <c r="I26" s="104">
        <v>-258489.18043461908</v>
      </c>
      <c r="J26" s="105">
        <v>8663.2500000003492</v>
      </c>
    </row>
    <row r="27" spans="1:10" x14ac:dyDescent="0.3">
      <c r="A27" s="48" t="s">
        <v>30</v>
      </c>
      <c r="B27" s="58" t="s">
        <v>108</v>
      </c>
      <c r="C27" s="106">
        <v>0</v>
      </c>
      <c r="D27" s="107">
        <v>1.967848171133324E-3</v>
      </c>
      <c r="E27" s="108">
        <v>1.967848171133324E-3</v>
      </c>
      <c r="F27" s="109">
        <v>-9.4792316207724006E-2</v>
      </c>
      <c r="G27" s="110">
        <v>-7.5987731938120501E-2</v>
      </c>
      <c r="H27" s="111">
        <v>-9.3011004922677595E-2</v>
      </c>
      <c r="I27" s="112">
        <v>-7.4169416086310058E-2</v>
      </c>
      <c r="J27" s="113">
        <v>1.4051171843322276E-2</v>
      </c>
    </row>
    <row r="28" spans="1:10" x14ac:dyDescent="0.3">
      <c r="A28" s="48" t="s">
        <v>31</v>
      </c>
    </row>
    <row r="29" spans="1:10" x14ac:dyDescent="0.3">
      <c r="A29" s="48" t="s">
        <v>32</v>
      </c>
      <c r="B29" s="49" t="s">
        <v>109</v>
      </c>
      <c r="C29" s="50"/>
      <c r="D29" s="51"/>
      <c r="E29" s="52"/>
      <c r="F29" s="53"/>
      <c r="G29" s="54"/>
      <c r="H29" s="55"/>
      <c r="I29" s="56"/>
      <c r="J29" s="57"/>
    </row>
    <row r="30" spans="1:10" x14ac:dyDescent="0.3">
      <c r="A30" s="48" t="s">
        <v>33</v>
      </c>
      <c r="B30" s="58" t="s">
        <v>10</v>
      </c>
      <c r="C30" s="50" t="s">
        <v>47</v>
      </c>
      <c r="D30" s="67">
        <v>2018494</v>
      </c>
      <c r="E30" s="68">
        <v>2018494</v>
      </c>
      <c r="F30" s="69">
        <v>2.0842641570489189</v>
      </c>
      <c r="G30" s="70">
        <v>3.3548884763987412</v>
      </c>
      <c r="H30" s="71">
        <v>42070746.954183005</v>
      </c>
      <c r="I30" s="72">
        <v>67718222.602799997</v>
      </c>
      <c r="J30" s="73">
        <v>19587409.2386171</v>
      </c>
    </row>
    <row r="31" spans="1:10" x14ac:dyDescent="0.3">
      <c r="A31" s="48" t="s">
        <v>34</v>
      </c>
      <c r="B31" s="58" t="s">
        <v>52</v>
      </c>
      <c r="C31" s="50" t="s">
        <v>47</v>
      </c>
      <c r="D31" s="67">
        <v>2064449.0086826023</v>
      </c>
      <c r="E31" s="68">
        <v>2064449.0086826023</v>
      </c>
      <c r="F31" s="69">
        <v>2.0406359753406673</v>
      </c>
      <c r="G31" s="70">
        <v>3.3121631871172399</v>
      </c>
      <c r="H31" s="71">
        <v>42127889.163740955</v>
      </c>
      <c r="I31" s="72">
        <v>68377920.082391948</v>
      </c>
      <c r="J31" s="73">
        <v>20191580</v>
      </c>
    </row>
    <row r="32" spans="1:10" x14ac:dyDescent="0.3">
      <c r="A32" s="48" t="s">
        <v>35</v>
      </c>
      <c r="B32" s="58" t="s">
        <v>107</v>
      </c>
      <c r="C32" s="98">
        <v>0</v>
      </c>
      <c r="D32" s="99">
        <v>-45955.008682602318</v>
      </c>
      <c r="E32" s="100">
        <v>-45955.008682602318</v>
      </c>
      <c r="F32" s="101">
        <v>4.3628181708251557E-2</v>
      </c>
      <c r="G32" s="102">
        <v>4.2725289281501322E-2</v>
      </c>
      <c r="H32" s="103">
        <v>-57142.209557950497</v>
      </c>
      <c r="I32" s="104">
        <v>-659697.47959195077</v>
      </c>
      <c r="J32" s="105">
        <v>-604170.76138290018</v>
      </c>
    </row>
    <row r="33" spans="1:12" x14ac:dyDescent="0.3">
      <c r="A33" s="48" t="s">
        <v>36</v>
      </c>
      <c r="B33" s="58" t="s">
        <v>108</v>
      </c>
      <c r="C33" s="106">
        <v>0</v>
      </c>
      <c r="D33" s="107">
        <v>-2.2260181040716441E-2</v>
      </c>
      <c r="E33" s="108">
        <v>-2.2260181040716441E-2</v>
      </c>
      <c r="F33" s="109">
        <v>2.1379698405526833E-2</v>
      </c>
      <c r="G33" s="110">
        <v>1.2899512151962392E-2</v>
      </c>
      <c r="H33" s="111">
        <v>-1.3563985922924477E-3</v>
      </c>
      <c r="I33" s="112">
        <v>-9.6478143645938423E-3</v>
      </c>
      <c r="J33" s="113">
        <v>-2.9921916035441514E-2</v>
      </c>
    </row>
    <row r="34" spans="1:12" x14ac:dyDescent="0.3">
      <c r="A34" s="48" t="s">
        <v>37</v>
      </c>
    </row>
    <row r="35" spans="1:12" x14ac:dyDescent="0.3">
      <c r="A35" s="48" t="s">
        <v>38</v>
      </c>
    </row>
    <row r="36" spans="1:12" x14ac:dyDescent="0.3">
      <c r="A36" s="48" t="s">
        <v>39</v>
      </c>
    </row>
    <row r="37" spans="1:12" x14ac:dyDescent="0.3">
      <c r="A37" s="48" t="s">
        <v>40</v>
      </c>
    </row>
    <row r="38" spans="1:12" x14ac:dyDescent="0.3">
      <c r="A38" s="48" t="s">
        <v>41</v>
      </c>
    </row>
    <row r="39" spans="1:12" x14ac:dyDescent="0.3">
      <c r="A39" s="48" t="s">
        <v>42</v>
      </c>
    </row>
    <row r="40" spans="1:12" x14ac:dyDescent="0.3">
      <c r="A40" s="48" t="s">
        <v>43</v>
      </c>
    </row>
    <row r="41" spans="1:12" x14ac:dyDescent="0.3">
      <c r="A41" s="48" t="s">
        <v>44</v>
      </c>
    </row>
    <row r="42" spans="1:12" x14ac:dyDescent="0.3">
      <c r="A42" s="48" t="s">
        <v>45</v>
      </c>
    </row>
    <row r="43" spans="1:12" x14ac:dyDescent="0.3">
      <c r="A43" s="48" t="s">
        <v>46</v>
      </c>
    </row>
    <row r="44" spans="1:12" x14ac:dyDescent="0.3">
      <c r="A44" s="48" t="s">
        <v>48</v>
      </c>
    </row>
    <row r="45" spans="1:12" x14ac:dyDescent="0.3">
      <c r="A45" s="48" t="s">
        <v>49</v>
      </c>
    </row>
    <row r="46" spans="1:12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173" customFormat="1" x14ac:dyDescent="0.3">
      <c r="B1" s="173" t="s">
        <v>129</v>
      </c>
    </row>
    <row r="2" spans="1:13" s="173" customFormat="1" x14ac:dyDescent="0.3">
      <c r="B2" s="173" t="s">
        <v>127</v>
      </c>
    </row>
    <row r="3" spans="1:13" x14ac:dyDescent="0.3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x14ac:dyDescent="0.3">
      <c r="F4" s="115" t="s">
        <v>113</v>
      </c>
    </row>
    <row r="5" spans="1:13" x14ac:dyDescent="0.3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x14ac:dyDescent="0.3">
      <c r="B6" s="116" t="s">
        <v>0</v>
      </c>
      <c r="C6" s="116" t="s">
        <v>1</v>
      </c>
      <c r="D6" s="116" t="s">
        <v>2</v>
      </c>
      <c r="E6" s="116" t="s">
        <v>3</v>
      </c>
      <c r="F6" s="116" t="s">
        <v>4</v>
      </c>
      <c r="G6" s="116" t="s">
        <v>5</v>
      </c>
      <c r="H6" s="116" t="s">
        <v>6</v>
      </c>
      <c r="I6" s="116" t="s">
        <v>7</v>
      </c>
    </row>
    <row r="7" spans="1:13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 ht="30.6" x14ac:dyDescent="0.3">
      <c r="A8" s="117" t="s">
        <v>9</v>
      </c>
      <c r="B8" s="117" t="s">
        <v>114</v>
      </c>
      <c r="C8" s="117" t="s">
        <v>56</v>
      </c>
      <c r="D8" s="117" t="s">
        <v>111</v>
      </c>
      <c r="E8" s="117" t="s">
        <v>115</v>
      </c>
      <c r="F8" s="117" t="s">
        <v>116</v>
      </c>
      <c r="G8" s="117" t="s">
        <v>117</v>
      </c>
      <c r="H8" s="117" t="s">
        <v>118</v>
      </c>
      <c r="I8" s="117" t="s">
        <v>119</v>
      </c>
    </row>
    <row r="9" spans="1:13" x14ac:dyDescent="0.3">
      <c r="A9" s="118" t="s">
        <v>12</v>
      </c>
      <c r="B9" s="119" t="s">
        <v>11</v>
      </c>
      <c r="C9" s="120"/>
      <c r="D9" s="121"/>
      <c r="E9" s="122"/>
      <c r="F9" s="123"/>
      <c r="G9" s="124"/>
      <c r="H9" s="123"/>
      <c r="I9" s="123"/>
    </row>
    <row r="10" spans="1:13" x14ac:dyDescent="0.3">
      <c r="A10" s="118" t="s">
        <v>13</v>
      </c>
      <c r="B10" s="125" t="s">
        <v>120</v>
      </c>
      <c r="C10" s="126"/>
      <c r="D10" s="127"/>
      <c r="E10" s="128"/>
      <c r="F10" s="123"/>
      <c r="G10" s="129"/>
      <c r="H10" s="123"/>
      <c r="I10" s="123"/>
    </row>
    <row r="11" spans="1:13" x14ac:dyDescent="0.3">
      <c r="A11" s="118" t="s">
        <v>14</v>
      </c>
      <c r="B11" s="130" t="s">
        <v>120</v>
      </c>
      <c r="C11" s="131" t="s">
        <v>64</v>
      </c>
      <c r="D11" s="132">
        <v>40000</v>
      </c>
      <c r="E11" s="133">
        <f>IF(( D11 * 1000 ) =0,0,( F11 * 100 ) / ( D11 * 1000 ) )</f>
        <v>2.339</v>
      </c>
      <c r="F11" s="123">
        <v>935600</v>
      </c>
      <c r="G11" s="134">
        <f>IF(( D11 * 1000 ) =0,0,( H11 * 100 ) / ( D11 * 1000 ) )</f>
        <v>2.964</v>
      </c>
      <c r="H11" s="123">
        <v>1185600</v>
      </c>
      <c r="I11" s="123">
        <v>250000</v>
      </c>
    </row>
    <row r="12" spans="1:13" x14ac:dyDescent="0.3">
      <c r="A12" s="118" t="s">
        <v>15</v>
      </c>
      <c r="B12" s="135" t="s">
        <v>121</v>
      </c>
      <c r="C12" s="136"/>
      <c r="D12" s="137">
        <v>40000</v>
      </c>
      <c r="E12" s="138">
        <f>IF(( D12 * 1000 ) =0,0,( F12 * 100 ) / ( D12 * 1000 ) )</f>
        <v>2.339</v>
      </c>
      <c r="F12" s="139">
        <v>935600</v>
      </c>
      <c r="G12" s="140">
        <f>IF(( D12 * 1000 ) =0,0,( H12 * 100 ) / ( D12 * 1000 ) )</f>
        <v>2.964</v>
      </c>
      <c r="H12" s="139">
        <v>1185600</v>
      </c>
      <c r="I12" s="139">
        <v>250000</v>
      </c>
    </row>
    <row r="13" spans="1:13" x14ac:dyDescent="0.3">
      <c r="A13" s="118" t="s">
        <v>16</v>
      </c>
      <c r="B13" s="141" t="s">
        <v>69</v>
      </c>
      <c r="C13" s="142"/>
      <c r="D13" s="143">
        <v>40000</v>
      </c>
      <c r="E13" s="144">
        <f>IF(( D13 * 1000 ) =0,0,( F13 * 100 ) / ( D13 * 1000 ) )</f>
        <v>2.339</v>
      </c>
      <c r="F13" s="145">
        <v>935600</v>
      </c>
      <c r="G13" s="146">
        <f>IF(( D13 * 1000 ) =0,0,( H13 * 100 ) / ( D13 * 1000 ) )</f>
        <v>2.964</v>
      </c>
      <c r="H13" s="145">
        <v>1185600</v>
      </c>
      <c r="I13" s="145">
        <v>250000</v>
      </c>
    </row>
    <row r="14" spans="1:13" x14ac:dyDescent="0.3">
      <c r="A14" s="118" t="s">
        <v>17</v>
      </c>
    </row>
    <row r="15" spans="1:13" x14ac:dyDescent="0.3">
      <c r="A15" s="118" t="s">
        <v>18</v>
      </c>
      <c r="B15" s="119" t="s">
        <v>10</v>
      </c>
      <c r="C15" s="120"/>
      <c r="D15" s="121"/>
      <c r="E15" s="122"/>
      <c r="F15" s="123"/>
      <c r="G15" s="124"/>
      <c r="H15" s="123"/>
      <c r="I15" s="123"/>
    </row>
    <row r="16" spans="1:13" x14ac:dyDescent="0.3">
      <c r="A16" s="118" t="s">
        <v>19</v>
      </c>
      <c r="B16" s="125" t="s">
        <v>120</v>
      </c>
      <c r="C16" s="126"/>
      <c r="D16" s="127"/>
      <c r="E16" s="128"/>
      <c r="F16" s="123"/>
      <c r="G16" s="129"/>
      <c r="H16" s="123"/>
      <c r="I16" s="123"/>
    </row>
    <row r="17" spans="1:9" x14ac:dyDescent="0.3">
      <c r="A17" s="118" t="s">
        <v>20</v>
      </c>
      <c r="B17" s="130" t="s">
        <v>76</v>
      </c>
      <c r="C17" s="131" t="s">
        <v>66</v>
      </c>
      <c r="D17" s="132">
        <v>-1</v>
      </c>
      <c r="E17" s="133">
        <f t="shared" ref="E17:E23" si="0">IF(( D17 * 1000 ) =0,0,( F17 * 100 ) / ( D17 * 1000 ) )</f>
        <v>-132.94200000000001</v>
      </c>
      <c r="F17" s="123">
        <v>1329.42</v>
      </c>
      <c r="G17" s="134">
        <f t="shared" ref="G17:G23" si="1">IF(( D17 * 1000 ) =0,0,( H17 * 100 ) / ( D17 * 1000 ) )</f>
        <v>7.88</v>
      </c>
      <c r="H17" s="123">
        <v>-78.8</v>
      </c>
      <c r="I17" s="123">
        <v>-1408.22</v>
      </c>
    </row>
    <row r="18" spans="1:9" x14ac:dyDescent="0.3">
      <c r="A18" s="118" t="s">
        <v>21</v>
      </c>
      <c r="B18" s="130" t="s">
        <v>78</v>
      </c>
      <c r="C18" s="131" t="s">
        <v>66</v>
      </c>
      <c r="D18" s="132">
        <v>12385</v>
      </c>
      <c r="E18" s="133">
        <f t="shared" si="0"/>
        <v>4.6881589018974568</v>
      </c>
      <c r="F18" s="123">
        <v>580628.47999999998</v>
      </c>
      <c r="G18" s="134">
        <f t="shared" si="1"/>
        <v>6.4708027452563588</v>
      </c>
      <c r="H18" s="123">
        <v>801408.92</v>
      </c>
      <c r="I18" s="123">
        <v>220780.44000000006</v>
      </c>
    </row>
    <row r="19" spans="1:9" x14ac:dyDescent="0.3">
      <c r="A19" s="118" t="s">
        <v>22</v>
      </c>
      <c r="B19" s="130" t="s">
        <v>79</v>
      </c>
      <c r="C19" s="131" t="s">
        <v>66</v>
      </c>
      <c r="D19" s="132">
        <v>8780</v>
      </c>
      <c r="E19" s="133">
        <f t="shared" si="0"/>
        <v>5.1300779043280178</v>
      </c>
      <c r="F19" s="123">
        <v>450420.84</v>
      </c>
      <c r="G19" s="134">
        <f t="shared" si="1"/>
        <v>7.2507937357630974</v>
      </c>
      <c r="H19" s="123">
        <v>636619.68999999994</v>
      </c>
      <c r="I19" s="123">
        <v>186198.84999999992</v>
      </c>
    </row>
    <row r="20" spans="1:9" x14ac:dyDescent="0.3">
      <c r="A20" s="118" t="s">
        <v>23</v>
      </c>
      <c r="B20" s="130" t="s">
        <v>82</v>
      </c>
      <c r="C20" s="131" t="s">
        <v>66</v>
      </c>
      <c r="D20" s="132">
        <v>805</v>
      </c>
      <c r="E20" s="133">
        <f t="shared" si="0"/>
        <v>4.0855329192546588</v>
      </c>
      <c r="F20" s="123">
        <v>32888.54</v>
      </c>
      <c r="G20" s="134">
        <f t="shared" si="1"/>
        <v>5.3211614906832301</v>
      </c>
      <c r="H20" s="123">
        <v>42835.35</v>
      </c>
      <c r="I20" s="123">
        <v>9946.8099999999977</v>
      </c>
    </row>
    <row r="21" spans="1:9" x14ac:dyDescent="0.3">
      <c r="A21" s="118" t="s">
        <v>24</v>
      </c>
      <c r="B21" s="130" t="s">
        <v>88</v>
      </c>
      <c r="C21" s="131" t="s">
        <v>66</v>
      </c>
      <c r="D21" s="132">
        <v>150</v>
      </c>
      <c r="E21" s="133">
        <f t="shared" si="0"/>
        <v>1</v>
      </c>
      <c r="F21" s="123">
        <v>1500</v>
      </c>
      <c r="G21" s="134">
        <f t="shared" si="1"/>
        <v>1.6</v>
      </c>
      <c r="H21" s="123">
        <v>2400</v>
      </c>
      <c r="I21" s="123">
        <v>900</v>
      </c>
    </row>
    <row r="22" spans="1:9" x14ac:dyDescent="0.3">
      <c r="A22" s="118" t="s">
        <v>25</v>
      </c>
      <c r="B22" s="130" t="s">
        <v>122</v>
      </c>
      <c r="C22" s="131" t="s">
        <v>66</v>
      </c>
      <c r="D22" s="132">
        <v>5418</v>
      </c>
      <c r="E22" s="133">
        <f t="shared" si="0"/>
        <v>5.3624496124031005</v>
      </c>
      <c r="F22" s="123">
        <v>290537.52</v>
      </c>
      <c r="G22" s="134">
        <f t="shared" si="1"/>
        <v>7.3744518272425248</v>
      </c>
      <c r="H22" s="123">
        <v>399547.8</v>
      </c>
      <c r="I22" s="123">
        <v>109010.27999999997</v>
      </c>
    </row>
    <row r="23" spans="1:9" x14ac:dyDescent="0.3">
      <c r="A23" s="118" t="s">
        <v>26</v>
      </c>
      <c r="B23" s="135" t="s">
        <v>121</v>
      </c>
      <c r="C23" s="136"/>
      <c r="D23" s="137">
        <v>27537</v>
      </c>
      <c r="E23" s="138">
        <f t="shared" si="0"/>
        <v>4.9290220430693248</v>
      </c>
      <c r="F23" s="139">
        <v>1357304.8</v>
      </c>
      <c r="G23" s="140">
        <f t="shared" si="1"/>
        <v>6.837102661873117</v>
      </c>
      <c r="H23" s="139">
        <v>1882732.9600000002</v>
      </c>
      <c r="I23" s="139">
        <v>525428.15999999992</v>
      </c>
    </row>
    <row r="24" spans="1:9" x14ac:dyDescent="0.3">
      <c r="A24" s="118" t="s">
        <v>27</v>
      </c>
      <c r="B24" s="125" t="s">
        <v>94</v>
      </c>
      <c r="C24" s="126"/>
      <c r="D24" s="127"/>
      <c r="E24" s="128"/>
      <c r="F24" s="123"/>
      <c r="G24" s="129"/>
      <c r="H24" s="123"/>
      <c r="I24" s="123"/>
    </row>
    <row r="25" spans="1:9" x14ac:dyDescent="0.3">
      <c r="A25" s="118" t="s">
        <v>28</v>
      </c>
      <c r="B25" s="130" t="s">
        <v>123</v>
      </c>
      <c r="C25" s="131" t="s">
        <v>94</v>
      </c>
      <c r="D25" s="132">
        <v>31</v>
      </c>
      <c r="E25" s="133">
        <f>IF(( D25 * 1000 ) =0,0,( F25 * 100 ) / ( D25 * 1000 ) )</f>
        <v>3.8059999999999996</v>
      </c>
      <c r="F25" s="123">
        <v>1179.8599999999999</v>
      </c>
      <c r="G25" s="134">
        <f>IF(( D25 * 1000 ) =0,0,( H25 * 100 ) / ( D25 * 1000 ) )</f>
        <v>4.4240000000000004</v>
      </c>
      <c r="H25" s="123">
        <v>1371.44</v>
      </c>
      <c r="I25" s="123">
        <v>191.58000000000015</v>
      </c>
    </row>
    <row r="26" spans="1:9" x14ac:dyDescent="0.3">
      <c r="A26" s="118" t="s">
        <v>29</v>
      </c>
      <c r="B26" s="135" t="s">
        <v>96</v>
      </c>
      <c r="C26" s="136"/>
      <c r="D26" s="137">
        <v>31</v>
      </c>
      <c r="E26" s="138">
        <f>IF(( D26 * 1000 ) =0,0,( F26 * 100 ) / ( D26 * 1000 ) )</f>
        <v>3.8059999999999996</v>
      </c>
      <c r="F26" s="139">
        <v>1179.8599999999999</v>
      </c>
      <c r="G26" s="140">
        <f>IF(( D26 * 1000 ) =0,0,( H26 * 100 ) / ( D26 * 1000 ) )</f>
        <v>4.4240000000000004</v>
      </c>
      <c r="H26" s="139">
        <v>1371.44</v>
      </c>
      <c r="I26" s="139">
        <v>191.58000000000015</v>
      </c>
    </row>
    <row r="27" spans="1:9" x14ac:dyDescent="0.3">
      <c r="A27" s="118" t="s">
        <v>30</v>
      </c>
      <c r="B27" s="141" t="s">
        <v>97</v>
      </c>
      <c r="C27" s="142"/>
      <c r="D27" s="143">
        <v>27568</v>
      </c>
      <c r="E27" s="144">
        <f>IF(( D27 * 1000 ) =0,0,( F27 * 100 ) / ( D27 * 1000 ) )</f>
        <v>4.9277592135809636</v>
      </c>
      <c r="F27" s="145">
        <v>1358484.6600000001</v>
      </c>
      <c r="G27" s="146">
        <f>IF(( D27 * 1000 ) =0,0,( H27 * 100 ) / ( D27 * 1000 ) )</f>
        <v>6.8343891468369122</v>
      </c>
      <c r="H27" s="145">
        <v>1884104.4000000001</v>
      </c>
      <c r="I27" s="145">
        <v>525619.73999999987</v>
      </c>
    </row>
    <row r="28" spans="1:9" x14ac:dyDescent="0.3">
      <c r="A28" s="118" t="s">
        <v>31</v>
      </c>
    </row>
    <row r="29" spans="1:9" x14ac:dyDescent="0.3">
      <c r="A29" s="118" t="s">
        <v>32</v>
      </c>
    </row>
    <row r="30" spans="1:9" x14ac:dyDescent="0.3">
      <c r="A30" s="118" t="s">
        <v>33</v>
      </c>
    </row>
    <row r="31" spans="1:9" x14ac:dyDescent="0.3">
      <c r="A31" s="118" t="s">
        <v>34</v>
      </c>
    </row>
    <row r="32" spans="1:9" x14ac:dyDescent="0.3">
      <c r="A32" s="118" t="s">
        <v>35</v>
      </c>
    </row>
    <row r="33" spans="1:13" x14ac:dyDescent="0.3">
      <c r="A33" s="118" t="s">
        <v>36</v>
      </c>
    </row>
    <row r="34" spans="1:13" x14ac:dyDescent="0.3">
      <c r="A34" s="118" t="s">
        <v>37</v>
      </c>
    </row>
    <row r="35" spans="1:13" x14ac:dyDescent="0.3">
      <c r="A35" s="118" t="s">
        <v>38</v>
      </c>
    </row>
    <row r="36" spans="1:13" x14ac:dyDescent="0.3">
      <c r="A36" s="118" t="s">
        <v>39</v>
      </c>
    </row>
    <row r="37" spans="1:13" x14ac:dyDescent="0.3">
      <c r="A37" s="118" t="s">
        <v>40</v>
      </c>
    </row>
    <row r="38" spans="1:13" x14ac:dyDescent="0.3">
      <c r="A38" s="118" t="s">
        <v>41</v>
      </c>
    </row>
    <row r="39" spans="1:13" x14ac:dyDescent="0.3">
      <c r="A39" s="118" t="s">
        <v>42</v>
      </c>
    </row>
    <row r="40" spans="1:13" x14ac:dyDescent="0.3">
      <c r="A40" s="118" t="s">
        <v>43</v>
      </c>
    </row>
    <row r="41" spans="1:13" x14ac:dyDescent="0.3">
      <c r="A41" s="118" t="s">
        <v>44</v>
      </c>
    </row>
    <row r="42" spans="1:13" x14ac:dyDescent="0.3">
      <c r="A42" s="118" t="s">
        <v>45</v>
      </c>
    </row>
    <row r="43" spans="1:13" x14ac:dyDescent="0.3">
      <c r="A43" s="118" t="s">
        <v>46</v>
      </c>
    </row>
    <row r="44" spans="1:13" x14ac:dyDescent="0.3">
      <c r="A44" s="118" t="s">
        <v>48</v>
      </c>
    </row>
    <row r="45" spans="1:13" x14ac:dyDescent="0.3">
      <c r="A45" s="118" t="s">
        <v>49</v>
      </c>
    </row>
    <row r="46" spans="1:13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5.109375" customWidth="1"/>
    <col min="3" max="13" width="11.6640625" customWidth="1"/>
  </cols>
  <sheetData>
    <row r="1" spans="1:13" s="173" customFormat="1" x14ac:dyDescent="0.3">
      <c r="B1" s="173" t="s">
        <v>130</v>
      </c>
    </row>
    <row r="2" spans="1:13" s="173" customFormat="1" x14ac:dyDescent="0.3">
      <c r="B2" s="173" t="s">
        <v>127</v>
      </c>
    </row>
    <row r="3" spans="1:13" x14ac:dyDescent="0.3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x14ac:dyDescent="0.3">
      <c r="F4" s="148" t="s">
        <v>50</v>
      </c>
    </row>
    <row r="5" spans="1:13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3" x14ac:dyDescent="0.3">
      <c r="B6" s="149" t="s">
        <v>0</v>
      </c>
      <c r="C6" s="149" t="s">
        <v>1</v>
      </c>
      <c r="D6" s="149" t="s">
        <v>2</v>
      </c>
      <c r="E6" s="149" t="s">
        <v>3</v>
      </c>
      <c r="F6" s="149" t="s">
        <v>4</v>
      </c>
      <c r="G6" s="149" t="s">
        <v>5</v>
      </c>
      <c r="H6" s="149" t="s">
        <v>6</v>
      </c>
      <c r="I6" s="149" t="s">
        <v>7</v>
      </c>
    </row>
    <row r="7" spans="1:13" x14ac:dyDescent="0.3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30.6" x14ac:dyDescent="0.3">
      <c r="A8" s="150" t="s">
        <v>9</v>
      </c>
      <c r="B8" s="150" t="s">
        <v>110</v>
      </c>
      <c r="C8" s="150" t="s">
        <v>56</v>
      </c>
      <c r="D8" s="150" t="s">
        <v>111</v>
      </c>
      <c r="E8" s="150" t="s">
        <v>124</v>
      </c>
      <c r="F8" s="150" t="s">
        <v>116</v>
      </c>
      <c r="G8" s="150" t="s">
        <v>125</v>
      </c>
      <c r="H8" s="150" t="s">
        <v>118</v>
      </c>
      <c r="I8" s="150" t="s">
        <v>119</v>
      </c>
    </row>
    <row r="9" spans="1:13" x14ac:dyDescent="0.3">
      <c r="A9" s="151" t="s">
        <v>12</v>
      </c>
      <c r="B9" s="152" t="s">
        <v>51</v>
      </c>
      <c r="C9" s="153"/>
      <c r="D9" s="154"/>
      <c r="E9" s="155"/>
      <c r="F9" s="156"/>
      <c r="G9" s="157"/>
      <c r="H9" s="156"/>
      <c r="I9" s="156"/>
    </row>
    <row r="10" spans="1:13" x14ac:dyDescent="0.3">
      <c r="A10" s="151" t="s">
        <v>13</v>
      </c>
      <c r="B10" s="158" t="s">
        <v>10</v>
      </c>
      <c r="C10" s="159">
        <v>0</v>
      </c>
      <c r="D10" s="160">
        <v>27568</v>
      </c>
      <c r="E10" s="161">
        <v>4.9277592135809645</v>
      </c>
      <c r="F10" s="156">
        <v>1358484.6600000001</v>
      </c>
      <c r="G10" s="162">
        <v>6.8343891468369122</v>
      </c>
      <c r="H10" s="156">
        <v>1884104.4000000001</v>
      </c>
      <c r="I10" s="156">
        <v>525619.74</v>
      </c>
    </row>
    <row r="11" spans="1:13" x14ac:dyDescent="0.3">
      <c r="A11" s="151" t="s">
        <v>14</v>
      </c>
      <c r="B11" s="158" t="s">
        <v>52</v>
      </c>
      <c r="C11" s="159">
        <v>0</v>
      </c>
      <c r="D11" s="160">
        <v>40000</v>
      </c>
      <c r="E11" s="161">
        <v>2.339</v>
      </c>
      <c r="F11" s="156">
        <v>935600</v>
      </c>
      <c r="G11" s="162">
        <v>2.9640000000000004</v>
      </c>
      <c r="H11" s="156">
        <v>1185600</v>
      </c>
      <c r="I11" s="156">
        <v>250000</v>
      </c>
    </row>
    <row r="12" spans="1:13" x14ac:dyDescent="0.3">
      <c r="A12" s="151" t="s">
        <v>15</v>
      </c>
      <c r="B12" s="158" t="s">
        <v>107</v>
      </c>
      <c r="C12" s="163">
        <v>0</v>
      </c>
      <c r="D12" s="164">
        <v>-12432</v>
      </c>
      <c r="E12" s="165">
        <v>2.5887592135809645</v>
      </c>
      <c r="F12" s="166">
        <v>422884.66000000015</v>
      </c>
      <c r="G12" s="167">
        <v>3.8703891468369118</v>
      </c>
      <c r="H12" s="166">
        <v>698504.40000000014</v>
      </c>
      <c r="I12" s="166">
        <v>275619.74</v>
      </c>
    </row>
    <row r="13" spans="1:13" x14ac:dyDescent="0.3">
      <c r="A13" s="151" t="s">
        <v>16</v>
      </c>
      <c r="B13" s="158" t="s">
        <v>108</v>
      </c>
      <c r="C13" s="168">
        <v>0</v>
      </c>
      <c r="D13" s="169">
        <v>-0.31080000000000002</v>
      </c>
      <c r="E13" s="170">
        <v>1.1067803392821567</v>
      </c>
      <c r="F13" s="171">
        <v>0.45199300983326224</v>
      </c>
      <c r="G13" s="172">
        <v>1.3057993072999026</v>
      </c>
      <c r="H13" s="171">
        <v>0.58915688259109322</v>
      </c>
      <c r="I13" s="171">
        <v>1.10247896</v>
      </c>
    </row>
    <row r="14" spans="1:13" x14ac:dyDescent="0.3">
      <c r="A14" s="151" t="s">
        <v>17</v>
      </c>
    </row>
    <row r="15" spans="1:13" x14ac:dyDescent="0.3">
      <c r="A15" s="151" t="s">
        <v>18</v>
      </c>
      <c r="B15" s="152" t="s">
        <v>112</v>
      </c>
      <c r="C15" s="153"/>
      <c r="D15" s="154"/>
      <c r="E15" s="155"/>
      <c r="F15" s="156"/>
      <c r="G15" s="157"/>
      <c r="H15" s="156"/>
      <c r="I15" s="156"/>
    </row>
    <row r="16" spans="1:13" x14ac:dyDescent="0.3">
      <c r="A16" s="151" t="s">
        <v>19</v>
      </c>
      <c r="B16" s="158" t="s">
        <v>10</v>
      </c>
      <c r="C16" s="159">
        <v>0</v>
      </c>
      <c r="D16" s="160">
        <v>126052</v>
      </c>
      <c r="E16" s="161">
        <v>4.1228713070796186</v>
      </c>
      <c r="F16" s="156">
        <v>5196961.74</v>
      </c>
      <c r="G16" s="162">
        <v>6.1404597864373445</v>
      </c>
      <c r="H16" s="156">
        <v>7740172.370000001</v>
      </c>
      <c r="I16" s="156">
        <v>2543210.6300000008</v>
      </c>
    </row>
    <row r="17" spans="1:9" x14ac:dyDescent="0.3">
      <c r="A17" s="151" t="s">
        <v>20</v>
      </c>
      <c r="B17" s="158" t="s">
        <v>52</v>
      </c>
      <c r="C17" s="159">
        <v>0</v>
      </c>
      <c r="D17" s="160">
        <v>72500</v>
      </c>
      <c r="E17" s="161">
        <v>2.2662413793103449</v>
      </c>
      <c r="F17" s="156">
        <v>1643025</v>
      </c>
      <c r="G17" s="162">
        <v>2.7903793103448278</v>
      </c>
      <c r="H17" s="156">
        <v>2023025</v>
      </c>
      <c r="I17" s="156">
        <v>380000</v>
      </c>
    </row>
    <row r="18" spans="1:9" x14ac:dyDescent="0.3">
      <c r="A18" s="151" t="s">
        <v>21</v>
      </c>
      <c r="B18" s="158" t="s">
        <v>107</v>
      </c>
      <c r="C18" s="163">
        <v>0</v>
      </c>
      <c r="D18" s="164">
        <v>53552</v>
      </c>
      <c r="E18" s="165">
        <v>1.8566299277692737</v>
      </c>
      <c r="F18" s="166">
        <v>3553936.74</v>
      </c>
      <c r="G18" s="167">
        <v>3.3500804760925167</v>
      </c>
      <c r="H18" s="166">
        <v>5717147.370000001</v>
      </c>
      <c r="I18" s="166">
        <v>2163210.6300000008</v>
      </c>
    </row>
    <row r="19" spans="1:9" x14ac:dyDescent="0.3">
      <c r="A19" s="151" t="s">
        <v>22</v>
      </c>
      <c r="B19" s="158" t="s">
        <v>108</v>
      </c>
      <c r="C19" s="168">
        <v>0</v>
      </c>
      <c r="D19" s="169">
        <v>0.73864827586206894</v>
      </c>
      <c r="E19" s="170">
        <v>0.81925515292385898</v>
      </c>
      <c r="F19" s="171">
        <v>2.1630448349842517</v>
      </c>
      <c r="G19" s="172">
        <v>1.2005824669329714</v>
      </c>
      <c r="H19" s="171">
        <v>2.8260389120253091</v>
      </c>
      <c r="I19" s="171">
        <v>5.6926595526315813</v>
      </c>
    </row>
    <row r="20" spans="1:9" x14ac:dyDescent="0.3">
      <c r="A20" s="151" t="s">
        <v>23</v>
      </c>
    </row>
    <row r="21" spans="1:9" x14ac:dyDescent="0.3">
      <c r="A21" s="151" t="s">
        <v>24</v>
      </c>
    </row>
    <row r="22" spans="1:9" x14ac:dyDescent="0.3">
      <c r="A22" s="151" t="s">
        <v>25</v>
      </c>
    </row>
    <row r="23" spans="1:9" x14ac:dyDescent="0.3">
      <c r="A23" s="151" t="s">
        <v>26</v>
      </c>
    </row>
    <row r="24" spans="1:9" x14ac:dyDescent="0.3">
      <c r="A24" s="151" t="s">
        <v>27</v>
      </c>
    </row>
    <row r="25" spans="1:9" x14ac:dyDescent="0.3">
      <c r="A25" s="151" t="s">
        <v>28</v>
      </c>
    </row>
    <row r="26" spans="1:9" x14ac:dyDescent="0.3">
      <c r="A26" s="151" t="s">
        <v>29</v>
      </c>
    </row>
    <row r="27" spans="1:9" x14ac:dyDescent="0.3">
      <c r="A27" s="151" t="s">
        <v>30</v>
      </c>
    </row>
    <row r="28" spans="1:9" x14ac:dyDescent="0.3">
      <c r="A28" s="151" t="s">
        <v>31</v>
      </c>
    </row>
    <row r="29" spans="1:9" x14ac:dyDescent="0.3">
      <c r="A29" s="151" t="s">
        <v>32</v>
      </c>
    </row>
    <row r="30" spans="1:9" x14ac:dyDescent="0.3">
      <c r="A30" s="151" t="s">
        <v>33</v>
      </c>
    </row>
    <row r="31" spans="1:9" x14ac:dyDescent="0.3">
      <c r="A31" s="151" t="s">
        <v>34</v>
      </c>
    </row>
    <row r="32" spans="1:9" x14ac:dyDescent="0.3">
      <c r="A32" s="151" t="s">
        <v>35</v>
      </c>
    </row>
    <row r="33" spans="1:13" x14ac:dyDescent="0.3">
      <c r="A33" s="151" t="s">
        <v>36</v>
      </c>
    </row>
    <row r="34" spans="1:13" x14ac:dyDescent="0.3">
      <c r="A34" s="151" t="s">
        <v>37</v>
      </c>
    </row>
    <row r="35" spans="1:13" x14ac:dyDescent="0.3">
      <c r="A35" s="151" t="s">
        <v>38</v>
      </c>
    </row>
    <row r="36" spans="1:13" x14ac:dyDescent="0.3">
      <c r="A36" s="151" t="s">
        <v>39</v>
      </c>
    </row>
    <row r="37" spans="1:13" x14ac:dyDescent="0.3">
      <c r="A37" s="151" t="s">
        <v>40</v>
      </c>
    </row>
    <row r="38" spans="1:13" x14ac:dyDescent="0.3">
      <c r="A38" s="151" t="s">
        <v>41</v>
      </c>
    </row>
    <row r="39" spans="1:13" x14ac:dyDescent="0.3">
      <c r="A39" s="151" t="s">
        <v>42</v>
      </c>
    </row>
    <row r="40" spans="1:13" x14ac:dyDescent="0.3">
      <c r="A40" s="151" t="s">
        <v>43</v>
      </c>
    </row>
    <row r="41" spans="1:13" x14ac:dyDescent="0.3">
      <c r="A41" s="151" t="s">
        <v>44</v>
      </c>
    </row>
    <row r="42" spans="1:13" x14ac:dyDescent="0.3">
      <c r="A42" s="151" t="s">
        <v>45</v>
      </c>
    </row>
    <row r="43" spans="1:13" x14ac:dyDescent="0.3">
      <c r="A43" s="151" t="s">
        <v>46</v>
      </c>
    </row>
    <row r="44" spans="1:13" x14ac:dyDescent="0.3">
      <c r="A44" s="151" t="s">
        <v>48</v>
      </c>
    </row>
    <row r="45" spans="1:13" x14ac:dyDescent="0.3">
      <c r="A45" s="151" t="s">
        <v>49</v>
      </c>
    </row>
    <row r="46" spans="1:13" x14ac:dyDescent="0.3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CEA3FF-AA54-4785-82B3-36875D0C0B0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0D1B54E-5CE5-4B64-8A33-AC4C6AB4A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BD79B7-0E9B-41D4-BC77-C32C18CA8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A6_Schedule</vt:lpstr>
      <vt:lpstr>A6.1_Schedule</vt:lpstr>
      <vt:lpstr>A9_Schedule</vt:lpstr>
      <vt:lpstr>A9.1_Schedule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2016-05-23T17:51:41Z</dcterms:created>
  <dcterms:modified xsi:type="dcterms:W3CDTF">2016-05-28T15:17:22Z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