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370" windowHeight="125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7" i="1" l="1"/>
  <c r="F27" i="1"/>
  <c r="G27" i="1"/>
  <c r="H27" i="1"/>
  <c r="I27" i="1"/>
  <c r="J27" i="1"/>
  <c r="E22" i="1" l="1"/>
  <c r="E28" i="1" s="1"/>
  <c r="F22" i="1"/>
  <c r="F28" i="1" s="1"/>
  <c r="G22" i="1"/>
  <c r="G28" i="1" s="1"/>
  <c r="H22" i="1"/>
  <c r="H28" i="1" s="1"/>
  <c r="I22" i="1"/>
  <c r="I28" i="1" s="1"/>
  <c r="J22" i="1"/>
  <c r="J28" i="1" s="1"/>
</calcChain>
</file>

<file path=xl/sharedStrings.xml><?xml version="1.0" encoding="utf-8"?>
<sst xmlns="http://schemas.openxmlformats.org/spreadsheetml/2006/main" count="85" uniqueCount="39">
  <si>
    <t>Year of Retirement</t>
  </si>
  <si>
    <t>Func Class</t>
  </si>
  <si>
    <t>Utility Account</t>
  </si>
  <si>
    <t>Sub Account</t>
  </si>
  <si>
    <t>2011</t>
  </si>
  <si>
    <t>2012</t>
  </si>
  <si>
    <t>2013</t>
  </si>
  <si>
    <t>2014</t>
  </si>
  <si>
    <t>2015</t>
  </si>
  <si>
    <t>Grand Total</t>
  </si>
  <si>
    <t>02 - Steam Generation Plant</t>
  </si>
  <si>
    <t>31100 - Structure &amp; Improvements</t>
  </si>
  <si>
    <t>Z023-SPILL PREVENT - DEPR</t>
  </si>
  <si>
    <t>Z025-PPE ESP - DEPR</t>
  </si>
  <si>
    <t>31200 - Boiler Plant Equipment</t>
  </si>
  <si>
    <t>Z031-CLEAN AIR INTER RULE - DEPR</t>
  </si>
  <si>
    <t>31400 - Turbogenerator Units</t>
  </si>
  <si>
    <t>31500 - Accessory Electric Equipt</t>
  </si>
  <si>
    <t>31600 - Misc Power Plant Equipt</t>
  </si>
  <si>
    <t xml:space="preserve">Z045-800 MW UNIT ESP PROJECT-DEPR </t>
  </si>
  <si>
    <t>02 - Steam Generation Plant Total</t>
  </si>
  <si>
    <t>05 - Other Generation Plant</t>
  </si>
  <si>
    <t>34100 - Structures &amp; Improvements</t>
  </si>
  <si>
    <t>34200 - Fuel Holders, Prod &amp; Access</t>
  </si>
  <si>
    <t>34500 - Accessory Electric Equipt</t>
  </si>
  <si>
    <t>34670 - Misc Power Plt Equipt - 7Yr</t>
  </si>
  <si>
    <t>05 - Other Generation Plant Total</t>
  </si>
  <si>
    <t>Program</t>
  </si>
  <si>
    <t>023-SPILL PREVENT/CLEAN-UP/COUNTMEAS</t>
  </si>
  <si>
    <t xml:space="preserve">025-PPE ESP TECHNOLOGY                             </t>
  </si>
  <si>
    <t>031-CLEAN AIR INTERSTATE RULE-CAIR</t>
  </si>
  <si>
    <t>045-800 MW UNIT ESP PROJECT</t>
  </si>
  <si>
    <t>Total</t>
  </si>
  <si>
    <t>Florida Power &amp; Light Company</t>
  </si>
  <si>
    <t>Docket No. 160021-EI</t>
  </si>
  <si>
    <t>OPC's Fourteenth Set of Interrogatories</t>
  </si>
  <si>
    <t>Interrogatory No. 338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</si>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</sst>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pivotButton="1" applyFont="1"/>
    <xf numFmtId="0" fontId="1" fillId="3" borderId="1" xfId="0" applyFont="1" applyFill="1" applyBorder="1"/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164" fontId="0" fillId="2" borderId="0" xfId="1" applyNumberFormat="1" applyFont="1" applyFill="1"/>
    <xf numFmtId="165" fontId="0" fillId="0" borderId="0" xfId="2" applyNumberFormat="1" applyFont="1"/>
    <xf numFmtId="165" fontId="1" fillId="0" borderId="2" xfId="2" applyNumberFormat="1" applyFont="1" applyBorder="1"/>
    <xf numFmtId="0" fontId="1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D1" workbookViewId="0">
      <selection activeCell="D7" sqref="D7"/>
    </sheetView>
  </sheetViews>
  <sheetFormatPr defaultRowHeight="12.75" x14ac:dyDescent="0.2"/>
  <cols>
    <col min="1" max="1" width="37.7109375" customWidth="1"/>
    <col min="2" max="3" width="37.7109375" bestFit="1" customWidth="1"/>
    <col min="4" max="4" width="48.5703125" bestFit="1" customWidth="1"/>
    <col min="5" max="9" width="20.5703125" bestFit="1" customWidth="1"/>
    <col min="10" max="10" width="16" bestFit="1" customWidth="1"/>
  </cols>
  <sheetData>
    <row r="1" spans="1:10" s="1" customFormat="1" x14ac:dyDescent="0.2">
      <c r="D1" s="1" t="s">
        <v>33</v>
      </c>
    </row>
    <row r="2" spans="1:10" x14ac:dyDescent="0.2">
      <c r="D2" s="1" t="s">
        <v>34</v>
      </c>
    </row>
    <row r="3" spans="1:10" x14ac:dyDescent="0.2">
      <c r="D3" s="1" t="s">
        <v>35</v>
      </c>
    </row>
    <row r="4" spans="1:10" x14ac:dyDescent="0.2">
      <c r="D4" s="1" t="s">
        <v>36</v>
      </c>
    </row>
    <row r="5" spans="1:10" x14ac:dyDescent="0.2">
      <c r="D5" s="1" t="s">
        <v>37</v>
      </c>
    </row>
    <row r="6" spans="1:10" x14ac:dyDescent="0.2">
      <c r="D6" s="1" t="s">
        <v>38</v>
      </c>
    </row>
    <row r="8" spans="1:10" x14ac:dyDescent="0.2">
      <c r="E8" s="3" t="s">
        <v>0</v>
      </c>
    </row>
    <row r="9" spans="1:10" s="1" customFormat="1" x14ac:dyDescent="0.2">
      <c r="A9" s="4" t="s">
        <v>1</v>
      </c>
      <c r="B9" s="4" t="s">
        <v>2</v>
      </c>
      <c r="C9" s="4" t="s">
        <v>3</v>
      </c>
      <c r="D9" s="4" t="s">
        <v>27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</row>
    <row r="10" spans="1:10" x14ac:dyDescent="0.2">
      <c r="A10" t="s">
        <v>10</v>
      </c>
      <c r="B10" t="s">
        <v>11</v>
      </c>
      <c r="C10" t="s">
        <v>12</v>
      </c>
      <c r="D10" t="s">
        <v>28</v>
      </c>
      <c r="E10" s="9"/>
      <c r="F10" s="9">
        <v>-850530.75</v>
      </c>
      <c r="G10" s="9"/>
      <c r="H10" s="9">
        <v>-15336.08</v>
      </c>
      <c r="I10" s="9">
        <v>0</v>
      </c>
      <c r="J10" s="9">
        <v>-865866.83</v>
      </c>
    </row>
    <row r="11" spans="1:10" x14ac:dyDescent="0.2">
      <c r="A11" t="s">
        <v>10</v>
      </c>
      <c r="B11" t="s">
        <v>11</v>
      </c>
      <c r="C11" t="s">
        <v>13</v>
      </c>
      <c r="D11" t="s">
        <v>29</v>
      </c>
      <c r="E11" s="7"/>
      <c r="F11" s="7">
        <v>-482793.94</v>
      </c>
      <c r="G11" s="7">
        <v>-1026969.23</v>
      </c>
      <c r="H11" s="7"/>
      <c r="I11" s="7"/>
      <c r="J11" s="7">
        <v>-1509763.17</v>
      </c>
    </row>
    <row r="12" spans="1:10" x14ac:dyDescent="0.2">
      <c r="A12" t="s">
        <v>10</v>
      </c>
      <c r="B12" t="s">
        <v>14</v>
      </c>
      <c r="C12" t="s">
        <v>12</v>
      </c>
      <c r="D12" t="s">
        <v>28</v>
      </c>
      <c r="E12" s="7"/>
      <c r="F12" s="7">
        <v>-211727.22</v>
      </c>
      <c r="G12" s="7"/>
      <c r="H12" s="7"/>
      <c r="I12" s="7"/>
      <c r="J12" s="7">
        <v>-211727.22</v>
      </c>
    </row>
    <row r="13" spans="1:10" x14ac:dyDescent="0.2">
      <c r="A13" t="s">
        <v>10</v>
      </c>
      <c r="B13" t="s">
        <v>14</v>
      </c>
      <c r="C13" t="s">
        <v>13</v>
      </c>
      <c r="D13" t="s">
        <v>29</v>
      </c>
      <c r="E13" s="7"/>
      <c r="F13" s="7">
        <v>-22384338.440000001</v>
      </c>
      <c r="G13" s="7">
        <v>-38807034.940000005</v>
      </c>
      <c r="H13" s="7"/>
      <c r="I13" s="7"/>
      <c r="J13" s="7">
        <v>-61191373.38000001</v>
      </c>
    </row>
    <row r="14" spans="1:10" x14ac:dyDescent="0.2">
      <c r="A14" t="s">
        <v>10</v>
      </c>
      <c r="B14" t="s">
        <v>14</v>
      </c>
      <c r="C14" t="s">
        <v>15</v>
      </c>
      <c r="D14" t="s">
        <v>30</v>
      </c>
      <c r="E14" s="7"/>
      <c r="F14" s="7">
        <v>-213963.58000000002</v>
      </c>
      <c r="G14" s="7">
        <v>83474.47</v>
      </c>
      <c r="H14" s="7">
        <v>-136553.44</v>
      </c>
      <c r="I14" s="7">
        <v>-2221.52</v>
      </c>
      <c r="J14" s="7">
        <v>-269264.07000000007</v>
      </c>
    </row>
    <row r="15" spans="1:10" x14ac:dyDescent="0.2">
      <c r="A15" t="s">
        <v>10</v>
      </c>
      <c r="B15" t="s">
        <v>16</v>
      </c>
      <c r="C15" t="s">
        <v>12</v>
      </c>
      <c r="D15" t="s">
        <v>28</v>
      </c>
      <c r="E15" s="7"/>
      <c r="F15" s="7">
        <v>-30624</v>
      </c>
      <c r="G15" s="7"/>
      <c r="H15" s="7"/>
      <c r="I15" s="7"/>
      <c r="J15" s="7">
        <v>-30624</v>
      </c>
    </row>
    <row r="16" spans="1:10" x14ac:dyDescent="0.2">
      <c r="A16" t="s">
        <v>10</v>
      </c>
      <c r="B16" t="s">
        <v>16</v>
      </c>
      <c r="C16" t="s">
        <v>15</v>
      </c>
      <c r="D16" t="s">
        <v>30</v>
      </c>
      <c r="E16" s="7"/>
      <c r="F16" s="7">
        <v>-124607.95</v>
      </c>
      <c r="G16" s="7"/>
      <c r="H16" s="7">
        <v>-294997.52</v>
      </c>
      <c r="I16" s="7"/>
      <c r="J16" s="7">
        <v>-419605.47000000003</v>
      </c>
    </row>
    <row r="17" spans="1:10" x14ac:dyDescent="0.2">
      <c r="A17" t="s">
        <v>10</v>
      </c>
      <c r="B17" t="s">
        <v>17</v>
      </c>
      <c r="C17" t="s">
        <v>12</v>
      </c>
      <c r="D17" t="s">
        <v>28</v>
      </c>
      <c r="E17" s="7"/>
      <c r="F17" s="7">
        <v>-13559</v>
      </c>
      <c r="G17" s="7"/>
      <c r="H17" s="7"/>
      <c r="I17" s="7"/>
      <c r="J17" s="7">
        <v>-13559</v>
      </c>
    </row>
    <row r="18" spans="1:10" x14ac:dyDescent="0.2">
      <c r="A18" t="s">
        <v>10</v>
      </c>
      <c r="B18" t="s">
        <v>17</v>
      </c>
      <c r="C18" t="s">
        <v>13</v>
      </c>
      <c r="D18" t="s">
        <v>29</v>
      </c>
      <c r="E18" s="7"/>
      <c r="F18" s="7">
        <v>-6454830.4799999995</v>
      </c>
      <c r="G18" s="7">
        <v>-11034006.74</v>
      </c>
      <c r="H18" s="7"/>
      <c r="I18" s="7"/>
      <c r="J18" s="7">
        <v>-17488837.219999999</v>
      </c>
    </row>
    <row r="19" spans="1:10" x14ac:dyDescent="0.2">
      <c r="A19" t="s">
        <v>10</v>
      </c>
      <c r="B19" t="s">
        <v>17</v>
      </c>
      <c r="C19" t="s">
        <v>15</v>
      </c>
      <c r="D19" t="s">
        <v>30</v>
      </c>
      <c r="E19" s="7"/>
      <c r="F19" s="7"/>
      <c r="G19" s="7">
        <v>-13707.96</v>
      </c>
      <c r="H19" s="7"/>
      <c r="I19" s="7">
        <v>-13707.95</v>
      </c>
      <c r="J19" s="7">
        <v>-27415.91</v>
      </c>
    </row>
    <row r="20" spans="1:10" x14ac:dyDescent="0.2">
      <c r="A20" t="s">
        <v>10</v>
      </c>
      <c r="B20" t="s">
        <v>18</v>
      </c>
      <c r="C20" t="s">
        <v>13</v>
      </c>
      <c r="D20" t="s">
        <v>29</v>
      </c>
      <c r="E20" s="7"/>
      <c r="F20" s="7">
        <v>-631119.24</v>
      </c>
      <c r="G20" s="7">
        <v>-1080076.48</v>
      </c>
      <c r="H20" s="7"/>
      <c r="I20" s="7"/>
      <c r="J20" s="7">
        <v>-1711195.72</v>
      </c>
    </row>
    <row r="21" spans="1:10" x14ac:dyDescent="0.2">
      <c r="A21" t="s">
        <v>10</v>
      </c>
      <c r="B21" t="s">
        <v>18</v>
      </c>
      <c r="C21" t="s">
        <v>19</v>
      </c>
      <c r="D21" t="s">
        <v>31</v>
      </c>
      <c r="E21" s="7"/>
      <c r="F21" s="7"/>
      <c r="G21" s="7"/>
      <c r="H21" s="7"/>
      <c r="I21" s="7">
        <v>-47634</v>
      </c>
      <c r="J21" s="7">
        <v>-47634</v>
      </c>
    </row>
    <row r="22" spans="1:10" x14ac:dyDescent="0.2">
      <c r="A22" s="2" t="s">
        <v>20</v>
      </c>
      <c r="B22" s="2"/>
      <c r="C22" s="2"/>
      <c r="D22" s="2"/>
      <c r="E22" s="8">
        <f t="shared" ref="E22:J22" si="0">SUM(E10:E21)</f>
        <v>0</v>
      </c>
      <c r="F22" s="8">
        <f t="shared" si="0"/>
        <v>-31398094.599999998</v>
      </c>
      <c r="G22" s="8">
        <f t="shared" si="0"/>
        <v>-51878320.880000003</v>
      </c>
      <c r="H22" s="8">
        <f t="shared" si="0"/>
        <v>-446887.04000000004</v>
      </c>
      <c r="I22" s="8">
        <f t="shared" si="0"/>
        <v>-63563.47</v>
      </c>
      <c r="J22" s="8">
        <f t="shared" si="0"/>
        <v>-83786865.99000001</v>
      </c>
    </row>
    <row r="23" spans="1:10" x14ac:dyDescent="0.2">
      <c r="A23" t="s">
        <v>21</v>
      </c>
      <c r="B23" t="s">
        <v>22</v>
      </c>
      <c r="C23" t="s">
        <v>12</v>
      </c>
      <c r="D23" t="s">
        <v>28</v>
      </c>
      <c r="E23" s="7"/>
      <c r="F23" s="7"/>
      <c r="G23" s="7"/>
      <c r="H23" s="7">
        <v>-148511.19999999998</v>
      </c>
      <c r="I23" s="7"/>
      <c r="J23" s="7">
        <v>-148511.19999999998</v>
      </c>
    </row>
    <row r="24" spans="1:10" x14ac:dyDescent="0.2">
      <c r="A24" t="s">
        <v>21</v>
      </c>
      <c r="B24" t="s">
        <v>23</v>
      </c>
      <c r="C24" t="s">
        <v>12</v>
      </c>
      <c r="D24" t="s">
        <v>28</v>
      </c>
      <c r="E24" s="7">
        <v>-34021.35</v>
      </c>
      <c r="F24" s="7"/>
      <c r="G24" s="7"/>
      <c r="H24" s="7">
        <v>-1730934.74</v>
      </c>
      <c r="I24" s="7"/>
      <c r="J24" s="7">
        <v>-1764956.09</v>
      </c>
    </row>
    <row r="25" spans="1:10" x14ac:dyDescent="0.2">
      <c r="A25" t="s">
        <v>21</v>
      </c>
      <c r="B25" t="s">
        <v>24</v>
      </c>
      <c r="C25" t="s">
        <v>12</v>
      </c>
      <c r="D25" t="s">
        <v>28</v>
      </c>
      <c r="E25" s="7"/>
      <c r="F25" s="7"/>
      <c r="G25" s="7"/>
      <c r="H25" s="7">
        <v>-60746.93</v>
      </c>
      <c r="I25" s="7"/>
      <c r="J25" s="7">
        <v>-60746.93</v>
      </c>
    </row>
    <row r="26" spans="1:10" x14ac:dyDescent="0.2">
      <c r="A26" t="s">
        <v>21</v>
      </c>
      <c r="B26" t="s">
        <v>25</v>
      </c>
      <c r="C26" t="s">
        <v>12</v>
      </c>
      <c r="D26" t="s">
        <v>28</v>
      </c>
      <c r="E26" s="7"/>
      <c r="F26" s="7">
        <v>-7065.1</v>
      </c>
      <c r="G26" s="7"/>
      <c r="H26" s="7"/>
      <c r="I26" s="7"/>
      <c r="J26" s="7">
        <v>-7065.1</v>
      </c>
    </row>
    <row r="27" spans="1:10" x14ac:dyDescent="0.2">
      <c r="A27" s="2" t="s">
        <v>26</v>
      </c>
      <c r="B27" s="2"/>
      <c r="C27" s="2"/>
      <c r="D27" s="2"/>
      <c r="E27" s="8">
        <f t="shared" ref="E27:J27" si="1">SUM(E23:E26)</f>
        <v>-34021.35</v>
      </c>
      <c r="F27" s="8">
        <f t="shared" si="1"/>
        <v>-7065.1</v>
      </c>
      <c r="G27" s="8">
        <f t="shared" si="1"/>
        <v>0</v>
      </c>
      <c r="H27" s="8">
        <f t="shared" si="1"/>
        <v>-1940192.8699999999</v>
      </c>
      <c r="I27" s="8">
        <f t="shared" si="1"/>
        <v>0</v>
      </c>
      <c r="J27" s="8">
        <f t="shared" si="1"/>
        <v>-1981279.32</v>
      </c>
    </row>
    <row r="28" spans="1:10" ht="13.5" thickBot="1" x14ac:dyDescent="0.25">
      <c r="A28" s="1" t="s">
        <v>9</v>
      </c>
      <c r="B28" s="1"/>
      <c r="C28" s="1"/>
      <c r="D28" s="11" t="s">
        <v>32</v>
      </c>
      <c r="E28" s="10">
        <f t="shared" ref="E28:J28" si="2">E22+E27</f>
        <v>-34021.35</v>
      </c>
      <c r="F28" s="10">
        <f t="shared" si="2"/>
        <v>-31405159.699999999</v>
      </c>
      <c r="G28" s="10">
        <f t="shared" si="2"/>
        <v>-51878320.880000003</v>
      </c>
      <c r="H28" s="10">
        <f t="shared" si="2"/>
        <v>-2387079.91</v>
      </c>
      <c r="I28" s="10">
        <f t="shared" si="2"/>
        <v>-63563.47</v>
      </c>
      <c r="J28" s="10">
        <f t="shared" si="2"/>
        <v>-85768145.310000002</v>
      </c>
    </row>
    <row r="29" spans="1:10" ht="13.5" thickTop="1" x14ac:dyDescent="0.2"/>
    <row r="30" spans="1:10" x14ac:dyDescent="0.2">
      <c r="E30" s="5"/>
      <c r="F30" s="5"/>
      <c r="G30" s="5"/>
      <c r="H30" s="5"/>
      <c r="I30" s="5"/>
      <c r="J30" s="5"/>
    </row>
    <row r="32" spans="1:10" x14ac:dyDescent="0.2">
      <c r="H32" s="6"/>
    </row>
  </sheetData>
  <pageMargins left="0.7" right="0.7" top="0.75" bottom="0.75" header="0.3" footer="0.3"/>
  <pageSetup paperSize="17" scale="4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6A75A5D0BB142AA259E1FC7DEB953" ma:contentTypeVersion="" ma:contentTypeDescription="Create a new document." ma:contentTypeScope="" ma:versionID="f5c1b79e36c9ccffec36379b1af2b04b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37A944-9F0A-4FBD-A0FA-35BA3D923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445CA1-F61C-4AD3-B0FA-271E86547A02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c85253b9-0a55-49a1-98ad-b5b6252d707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703C96-1B3E-420B-B00D-D7C96C082F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