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96" windowWidth="15576" windowHeight="9276"/>
  </bookViews>
  <sheets>
    <sheet name="Validation" sheetId="5" r:id="rId1"/>
  </sheets>
  <definedNames>
    <definedName name="_xlnm.Print_Area" localSheetId="0">Validation!$F$4:$P$44</definedName>
  </definedNames>
  <calcPr calcId="145621"/>
</workbook>
</file>

<file path=xl/calcChain.xml><?xml version="1.0" encoding="utf-8"?>
<calcChain xmlns="http://schemas.openxmlformats.org/spreadsheetml/2006/main">
  <c r="H39" i="5" l="1"/>
  <c r="D34" i="5" l="1"/>
  <c r="H21" i="5" s="1"/>
  <c r="C34" i="5"/>
  <c r="B34" i="5"/>
  <c r="H12" i="5"/>
  <c r="H16" i="5" s="1"/>
  <c r="H22" i="5" s="1"/>
  <c r="H43" i="5" l="1"/>
</calcChain>
</file>

<file path=xl/sharedStrings.xml><?xml version="1.0" encoding="utf-8"?>
<sst xmlns="http://schemas.openxmlformats.org/spreadsheetml/2006/main" count="78" uniqueCount="62">
  <si>
    <t>0001</t>
  </si>
  <si>
    <t>Row Labels</t>
  </si>
  <si>
    <t>Grand Total</t>
  </si>
  <si>
    <t>5201000-P/R - Barg Var</t>
  </si>
  <si>
    <t>5202000-P/R - Non-Exempt</t>
  </si>
  <si>
    <t>5203000-P/R - Exempt</t>
  </si>
  <si>
    <t>5204000-P/R - Barg Fixed</t>
  </si>
  <si>
    <t>5205000-P/R - Barg Var OT</t>
  </si>
  <si>
    <t>5206000-P/R - Non-Exempt OT</t>
  </si>
  <si>
    <t>5207000-P/R - Exempt OT</t>
  </si>
  <si>
    <t>5208000-P/R - Barg Fixed OT</t>
  </si>
  <si>
    <t>5220000-Overtime Meals</t>
  </si>
  <si>
    <t>5220100-P/R Temp Reliev</t>
  </si>
  <si>
    <t>5220200-P/R Shift Diff</t>
  </si>
  <si>
    <t>5250000-P/R -Other Earn</t>
  </si>
  <si>
    <t>5250001-P/R-Def Comp Ded Clr</t>
  </si>
  <si>
    <t>5250100-P/R -Sign On Bonus</t>
  </si>
  <si>
    <t>5250200-P/R -Final Vac Pay</t>
  </si>
  <si>
    <t>5250300-P/R -Vac Buy Credit</t>
  </si>
  <si>
    <t>5260000-P/R - Lump Sum Inc</t>
  </si>
  <si>
    <t>5300300-Emply Ben-Medical</t>
  </si>
  <si>
    <t>5300500-Emply Ben-Dental Ins</t>
  </si>
  <si>
    <t>5300730-Emp Ben-Supp Pens</t>
  </si>
  <si>
    <t>5310000-Employee Welfare</t>
  </si>
  <si>
    <t>5320000-Relocation</t>
  </si>
  <si>
    <t>5330000-Contract Car</t>
  </si>
  <si>
    <t>5340000-Educ &amp; Trng</t>
  </si>
  <si>
    <t>5421000-Cr-Int Svcs</t>
  </si>
  <si>
    <t>5500500-Utl-Cellular &amp; Pager</t>
  </si>
  <si>
    <t>5750700-Out Serv-Othr</t>
  </si>
  <si>
    <t>Column Labels</t>
  </si>
  <si>
    <t>Sum of Wage Type Amount</t>
  </si>
  <si>
    <t>PSA</t>
  </si>
  <si>
    <t>RSA</t>
  </si>
  <si>
    <t>Options</t>
  </si>
  <si>
    <t>Rabbi Trust</t>
  </si>
  <si>
    <t>Deferred Stock</t>
  </si>
  <si>
    <t>Total</t>
  </si>
  <si>
    <t>Exec Bonus Accrual</t>
  </si>
  <si>
    <t>Accruals  From Benefits</t>
  </si>
  <si>
    <t>FERC Salaries and Wages</t>
  </si>
  <si>
    <t>Difference</t>
  </si>
  <si>
    <t>0003 (No Aviation)</t>
  </si>
  <si>
    <t>SAP GL Accounts</t>
  </si>
  <si>
    <t>December 2012 Accrual 1500</t>
  </si>
  <si>
    <t>December 2013 Accrual 1500</t>
  </si>
  <si>
    <t>December 2012 Accrual 1100</t>
  </si>
  <si>
    <t>December 2013 Accrual 1100</t>
  </si>
  <si>
    <t>From Benefits Accounting:</t>
  </si>
  <si>
    <t>Performance Dollar</t>
  </si>
  <si>
    <t>Emp Bonus Accrual ( Includes Adjustment in March for 2012)</t>
  </si>
  <si>
    <t>Additional Accrual  Acct  5290000</t>
  </si>
  <si>
    <t>5260000-P/R - Lump Sum Inc (SA Doc Types)</t>
  </si>
  <si>
    <t>Wages  accrued in December 2012, included in FERC Form 1  For 2012</t>
  </si>
  <si>
    <t>This is a manual accrual for PROMO, need to review this account every year</t>
  </si>
  <si>
    <t>Wages  accrued in December 2013, not yet paid to the employee so they are not in the HR total, included in FERC Form 1  as 2013 wages</t>
  </si>
  <si>
    <t>This account had multiple SA doc types, SA doc types are not payroll postings</t>
  </si>
  <si>
    <t>HR Adjusted Total</t>
  </si>
  <si>
    <t>FERC Form 1 uses accrued expense versus payments to EEs</t>
  </si>
  <si>
    <t>Account not included in FERC</t>
  </si>
  <si>
    <t>FPL RC-16</t>
  </si>
  <si>
    <t>OPC 012665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</si>
</sst>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0">
    <xf numFmtId="0" fontId="0" fillId="0" borderId="0" xfId="0"/>
    <xf numFmtId="44" fontId="0" fillId="0" borderId="0" xfId="1" applyFont="1"/>
    <xf numFmtId="44" fontId="0" fillId="0" borderId="10" xfId="1" applyFont="1" applyBorder="1"/>
    <xf numFmtId="0" fontId="0" fillId="0" borderId="0" xfId="0" applyFont="1"/>
    <xf numFmtId="0" fontId="0" fillId="0" borderId="10" xfId="0" applyFont="1" applyBorder="1"/>
    <xf numFmtId="0" fontId="0" fillId="0" borderId="0" xfId="0" applyFont="1" applyBorder="1" applyAlignment="1">
      <alignment horizontal="left"/>
    </xf>
    <xf numFmtId="0" fontId="0" fillId="0" borderId="0" xfId="0" applyFont="1" applyBorder="1"/>
    <xf numFmtId="44" fontId="0" fillId="0" borderId="0" xfId="1" applyFont="1" applyBorder="1"/>
    <xf numFmtId="44" fontId="0" fillId="0" borderId="10" xfId="1" applyFont="1" applyFill="1" applyBorder="1"/>
    <xf numFmtId="0" fontId="18" fillId="0" borderId="10" xfId="0" applyFont="1" applyBorder="1"/>
    <xf numFmtId="44" fontId="18" fillId="0" borderId="10" xfId="1" applyFont="1" applyFill="1" applyBorder="1"/>
    <xf numFmtId="44" fontId="18" fillId="0" borderId="10" xfId="1" applyFont="1" applyBorder="1"/>
    <xf numFmtId="0" fontId="0" fillId="0" borderId="0" xfId="0" applyFont="1" applyFill="1" applyBorder="1"/>
    <xf numFmtId="0" fontId="0" fillId="0" borderId="0" xfId="0" applyFont="1" applyFill="1" applyBorder="1" applyAlignment="1">
      <alignment horizontal="left"/>
    </xf>
    <xf numFmtId="0" fontId="0" fillId="0" borderId="10" xfId="0" applyFont="1" applyFill="1" applyBorder="1" applyAlignment="1">
      <alignment horizontal="left"/>
    </xf>
    <xf numFmtId="44" fontId="0" fillId="0" borderId="0" xfId="1" applyFont="1" applyFill="1" applyBorder="1"/>
    <xf numFmtId="0" fontId="0" fillId="0" borderId="0" xfId="0" applyFont="1" applyFill="1"/>
    <xf numFmtId="0" fontId="0" fillId="0" borderId="10" xfId="0" applyFont="1" applyFill="1" applyBorder="1"/>
    <xf numFmtId="0" fontId="16" fillId="0" borderId="0" xfId="0" applyFont="1"/>
    <xf numFmtId="44" fontId="16" fillId="0" borderId="0" xfId="1" applyFon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6"/>
  <sheetViews>
    <sheetView tabSelected="1" topLeftCell="B1" zoomScale="70" zoomScaleNormal="70" workbookViewId="0">
      <selection activeCell="B2" sqref="B2"/>
    </sheetView>
  </sheetViews>
  <sheetFormatPr defaultColWidth="9.109375" defaultRowHeight="14.4" x14ac:dyDescent="0.3"/>
  <cols>
    <col min="1" max="1" width="32.88671875" style="3" bestFit="1" customWidth="1"/>
    <col min="2" max="2" width="19.109375" style="1" bestFit="1" customWidth="1"/>
    <col min="3" max="3" width="19.88671875" style="1" bestFit="1" customWidth="1"/>
    <col min="4" max="4" width="19.109375" style="1" bestFit="1" customWidth="1"/>
    <col min="5" max="5" width="9.109375" style="3"/>
    <col min="6" max="6" width="31.109375" style="3" customWidth="1"/>
    <col min="7" max="7" width="43.44140625" style="3" bestFit="1" customWidth="1"/>
    <col min="8" max="8" width="20.33203125" style="1" bestFit="1" customWidth="1"/>
    <col min="9" max="9" width="32.109375" style="3" customWidth="1"/>
    <col min="10" max="10" width="28.33203125" style="3" customWidth="1"/>
    <col min="11" max="16384" width="9.109375" style="3"/>
  </cols>
  <sheetData>
    <row r="1" spans="1:8" s="18" customFormat="1" x14ac:dyDescent="0.3">
      <c r="B1" s="19" t="s">
        <v>61</v>
      </c>
      <c r="C1" s="19"/>
      <c r="D1" s="19"/>
      <c r="H1" s="19"/>
    </row>
    <row r="2" spans="1:8" s="18" customFormat="1" x14ac:dyDescent="0.3">
      <c r="B2" s="19" t="s">
        <v>60</v>
      </c>
      <c r="C2" s="19"/>
      <c r="D2" s="19"/>
      <c r="H2" s="19"/>
    </row>
    <row r="3" spans="1:8" s="18" customFormat="1" x14ac:dyDescent="0.3">
      <c r="B3" s="19"/>
      <c r="C3" s="19"/>
      <c r="D3" s="19"/>
      <c r="H3" s="19"/>
    </row>
    <row r="4" spans="1:8" x14ac:dyDescent="0.3">
      <c r="A4" s="17" t="s">
        <v>31</v>
      </c>
      <c r="B4" s="8" t="s">
        <v>30</v>
      </c>
      <c r="C4" s="8"/>
      <c r="D4" s="8"/>
    </row>
    <row r="5" spans="1:8" x14ac:dyDescent="0.3">
      <c r="A5" s="17" t="s">
        <v>1</v>
      </c>
      <c r="B5" s="8" t="s">
        <v>0</v>
      </c>
      <c r="C5" s="8" t="s">
        <v>42</v>
      </c>
      <c r="D5" s="8" t="s">
        <v>2</v>
      </c>
      <c r="F5" s="8" t="s">
        <v>48</v>
      </c>
      <c r="G5" s="4"/>
      <c r="H5" s="2"/>
    </row>
    <row r="6" spans="1:8" x14ac:dyDescent="0.3">
      <c r="A6" s="14" t="s">
        <v>3</v>
      </c>
      <c r="B6" s="8">
        <v>98169273.679999962</v>
      </c>
      <c r="C6" s="8"/>
      <c r="D6" s="8">
        <v>98169273.679999962</v>
      </c>
      <c r="F6" s="4"/>
      <c r="G6" s="4"/>
      <c r="H6" s="2"/>
    </row>
    <row r="7" spans="1:8" x14ac:dyDescent="0.3">
      <c r="A7" s="14" t="s">
        <v>4</v>
      </c>
      <c r="B7" s="8">
        <v>89676246.370000049</v>
      </c>
      <c r="C7" s="8"/>
      <c r="D7" s="8">
        <v>89676246.370000049</v>
      </c>
      <c r="F7" s="9" t="s">
        <v>32</v>
      </c>
      <c r="G7" s="9"/>
      <c r="H7" s="10">
        <v>26196871.190000005</v>
      </c>
    </row>
    <row r="8" spans="1:8" x14ac:dyDescent="0.3">
      <c r="A8" s="14" t="s">
        <v>5</v>
      </c>
      <c r="B8" s="8">
        <v>447567440.68999982</v>
      </c>
      <c r="C8" s="8">
        <v>10318773.970000001</v>
      </c>
      <c r="D8" s="8">
        <v>457886214.65999985</v>
      </c>
      <c r="F8" s="9" t="s">
        <v>33</v>
      </c>
      <c r="G8" s="9"/>
      <c r="H8" s="10">
        <v>14511355.629999999</v>
      </c>
    </row>
    <row r="9" spans="1:8" x14ac:dyDescent="0.3">
      <c r="A9" s="14" t="s">
        <v>6</v>
      </c>
      <c r="B9" s="8">
        <v>130061292.67999999</v>
      </c>
      <c r="C9" s="8"/>
      <c r="D9" s="8">
        <v>130061292.67999999</v>
      </c>
      <c r="F9" s="9" t="s">
        <v>34</v>
      </c>
      <c r="G9" s="9"/>
      <c r="H9" s="10">
        <v>3991130.68</v>
      </c>
    </row>
    <row r="10" spans="1:8" x14ac:dyDescent="0.3">
      <c r="A10" s="14" t="s">
        <v>7</v>
      </c>
      <c r="B10" s="8">
        <v>46996949.900000021</v>
      </c>
      <c r="C10" s="8"/>
      <c r="D10" s="8">
        <v>46996949.900000021</v>
      </c>
      <c r="F10" s="9" t="s">
        <v>35</v>
      </c>
      <c r="G10" s="9"/>
      <c r="H10" s="10">
        <v>199779.84</v>
      </c>
    </row>
    <row r="11" spans="1:8" x14ac:dyDescent="0.3">
      <c r="A11" s="14" t="s">
        <v>8</v>
      </c>
      <c r="B11" s="8">
        <v>6764975.3300000019</v>
      </c>
      <c r="C11" s="8"/>
      <c r="D11" s="8">
        <v>6764975.3300000019</v>
      </c>
      <c r="F11" s="9" t="s">
        <v>36</v>
      </c>
      <c r="G11" s="9"/>
      <c r="H11" s="10">
        <v>359292.1</v>
      </c>
    </row>
    <row r="12" spans="1:8" x14ac:dyDescent="0.3">
      <c r="A12" s="14" t="s">
        <v>9</v>
      </c>
      <c r="B12" s="8">
        <v>17094576.300000004</v>
      </c>
      <c r="C12" s="8"/>
      <c r="D12" s="8">
        <v>17094576.300000004</v>
      </c>
      <c r="F12" s="9" t="s">
        <v>37</v>
      </c>
      <c r="G12" s="9"/>
      <c r="H12" s="11">
        <f>SUM(H7:H11)</f>
        <v>45258429.440000013</v>
      </c>
    </row>
    <row r="13" spans="1:8" x14ac:dyDescent="0.3">
      <c r="A13" s="14" t="s">
        <v>10</v>
      </c>
      <c r="B13" s="8">
        <v>41501995.430000022</v>
      </c>
      <c r="C13" s="8"/>
      <c r="D13" s="8">
        <v>41501995.430000022</v>
      </c>
      <c r="F13" s="4" t="s">
        <v>38</v>
      </c>
      <c r="G13" s="4"/>
      <c r="H13" s="10">
        <v>14818585</v>
      </c>
    </row>
    <row r="14" spans="1:8" x14ac:dyDescent="0.3">
      <c r="A14" s="14" t="s">
        <v>11</v>
      </c>
      <c r="B14" s="8">
        <v>3823999.26</v>
      </c>
      <c r="C14" s="8"/>
      <c r="D14" s="8">
        <v>3823999.26</v>
      </c>
      <c r="F14" s="9" t="s">
        <v>50</v>
      </c>
      <c r="G14" s="4"/>
      <c r="H14" s="10">
        <v>67020354</v>
      </c>
    </row>
    <row r="15" spans="1:8" x14ac:dyDescent="0.3">
      <c r="A15" s="14" t="s">
        <v>12</v>
      </c>
      <c r="B15" s="8">
        <v>1241390.7400000002</v>
      </c>
      <c r="C15" s="8"/>
      <c r="D15" s="8">
        <v>1241390.7400000002</v>
      </c>
      <c r="F15" s="4" t="s">
        <v>49</v>
      </c>
      <c r="G15" s="4"/>
      <c r="H15" s="2">
        <v>8028984.29</v>
      </c>
    </row>
    <row r="16" spans="1:8" x14ac:dyDescent="0.3">
      <c r="A16" s="14" t="s">
        <v>13</v>
      </c>
      <c r="B16" s="8">
        <v>2140425.4599999995</v>
      </c>
      <c r="C16" s="8"/>
      <c r="D16" s="8">
        <v>2140425.4599999995</v>
      </c>
      <c r="F16" s="4"/>
      <c r="G16" s="4"/>
      <c r="H16" s="2">
        <f>SUM(H12:H15)</f>
        <v>135126352.73000002</v>
      </c>
    </row>
    <row r="17" spans="1:9" x14ac:dyDescent="0.3">
      <c r="A17" s="14" t="s">
        <v>14</v>
      </c>
      <c r="B17" s="8">
        <v>14728209.880000008</v>
      </c>
      <c r="C17" s="8">
        <v>2382567.2500000005</v>
      </c>
      <c r="D17" s="8">
        <v>17110777.13000001</v>
      </c>
    </row>
    <row r="18" spans="1:9" x14ac:dyDescent="0.3">
      <c r="A18" s="14" t="s">
        <v>15</v>
      </c>
      <c r="B18" s="8">
        <v>10129630.58</v>
      </c>
      <c r="C18" s="8">
        <v>-1104.83</v>
      </c>
      <c r="D18" s="8">
        <v>10128525.75</v>
      </c>
      <c r="G18" s="6"/>
      <c r="H18" s="7"/>
    </row>
    <row r="19" spans="1:9" x14ac:dyDescent="0.3">
      <c r="A19" s="14" t="s">
        <v>16</v>
      </c>
      <c r="B19" s="8">
        <v>903700</v>
      </c>
      <c r="C19" s="8"/>
      <c r="D19" s="8">
        <v>903700</v>
      </c>
      <c r="G19" s="6"/>
      <c r="H19" s="7"/>
    </row>
    <row r="20" spans="1:9" x14ac:dyDescent="0.3">
      <c r="A20" s="14" t="s">
        <v>17</v>
      </c>
      <c r="B20" s="8">
        <v>4219097.8099999987</v>
      </c>
      <c r="C20" s="8"/>
      <c r="D20" s="8">
        <v>4219097.8099999987</v>
      </c>
      <c r="G20" s="6"/>
      <c r="H20" s="7"/>
      <c r="I20" s="6"/>
    </row>
    <row r="21" spans="1:9" x14ac:dyDescent="0.3">
      <c r="A21" s="14" t="s">
        <v>18</v>
      </c>
      <c r="B21" s="8">
        <v>-2968068.52</v>
      </c>
      <c r="C21" s="8"/>
      <c r="D21" s="8">
        <v>-2968068.52</v>
      </c>
      <c r="G21" s="6" t="s">
        <v>43</v>
      </c>
      <c r="H21" s="7">
        <f>D34</f>
        <v>928465041.27999973</v>
      </c>
      <c r="I21" s="6"/>
    </row>
    <row r="22" spans="1:9" x14ac:dyDescent="0.3">
      <c r="A22" s="14" t="s">
        <v>19</v>
      </c>
      <c r="B22" s="8">
        <v>1086962.06</v>
      </c>
      <c r="C22" s="8">
        <v>29430</v>
      </c>
      <c r="D22" s="8">
        <v>1116392.06</v>
      </c>
      <c r="G22" s="6" t="s">
        <v>39</v>
      </c>
      <c r="H22" s="7">
        <f>H16</f>
        <v>135126352.73000002</v>
      </c>
      <c r="I22" s="6" t="s">
        <v>58</v>
      </c>
    </row>
    <row r="23" spans="1:9" x14ac:dyDescent="0.3">
      <c r="A23" s="14" t="s">
        <v>20</v>
      </c>
      <c r="B23" s="8">
        <v>288225</v>
      </c>
      <c r="C23" s="8">
        <v>-21921</v>
      </c>
      <c r="D23" s="8">
        <v>266304</v>
      </c>
      <c r="G23" s="6"/>
      <c r="H23" s="7"/>
      <c r="I23" s="6"/>
    </row>
    <row r="24" spans="1:9" x14ac:dyDescent="0.3">
      <c r="A24" s="14" t="s">
        <v>21</v>
      </c>
      <c r="B24" s="8">
        <v>17112</v>
      </c>
      <c r="C24" s="8">
        <v>75</v>
      </c>
      <c r="D24" s="8">
        <v>17187</v>
      </c>
      <c r="G24" s="6" t="s">
        <v>44</v>
      </c>
      <c r="H24" s="7">
        <v>-36529607</v>
      </c>
      <c r="I24" s="6" t="s">
        <v>53</v>
      </c>
    </row>
    <row r="25" spans="1:9" x14ac:dyDescent="0.3">
      <c r="A25" s="14" t="s">
        <v>22</v>
      </c>
      <c r="B25" s="8">
        <v>229035.82</v>
      </c>
      <c r="C25" s="8">
        <v>1948140.9</v>
      </c>
      <c r="D25" s="8">
        <v>2177176.7199999997</v>
      </c>
      <c r="G25" s="6" t="s">
        <v>45</v>
      </c>
      <c r="H25" s="7">
        <v>44357776</v>
      </c>
      <c r="I25" s="6" t="s">
        <v>55</v>
      </c>
    </row>
    <row r="26" spans="1:9" x14ac:dyDescent="0.3">
      <c r="A26" s="14" t="s">
        <v>23</v>
      </c>
      <c r="B26" s="8">
        <v>-190432.86</v>
      </c>
      <c r="C26" s="8">
        <v>-2070</v>
      </c>
      <c r="D26" s="8">
        <v>-192502.86</v>
      </c>
      <c r="G26" s="6" t="s">
        <v>46</v>
      </c>
      <c r="H26" s="7">
        <v>-513331</v>
      </c>
      <c r="I26" s="6" t="s">
        <v>53</v>
      </c>
    </row>
    <row r="27" spans="1:9" x14ac:dyDescent="0.3">
      <c r="A27" s="14" t="s">
        <v>24</v>
      </c>
      <c r="B27" s="8">
        <v>619662.15000000014</v>
      </c>
      <c r="C27" s="8">
        <v>40471.270000000004</v>
      </c>
      <c r="D27" s="8">
        <v>660133.42000000016</v>
      </c>
      <c r="G27" s="6" t="s">
        <v>47</v>
      </c>
      <c r="H27" s="7">
        <v>590078</v>
      </c>
      <c r="I27" s="6" t="s">
        <v>55</v>
      </c>
    </row>
    <row r="28" spans="1:9" x14ac:dyDescent="0.3">
      <c r="A28" s="14" t="s">
        <v>25</v>
      </c>
      <c r="B28" s="8">
        <v>25961.5</v>
      </c>
      <c r="C28" s="8"/>
      <c r="D28" s="8">
        <v>25961.5</v>
      </c>
      <c r="G28" s="12" t="s">
        <v>51</v>
      </c>
      <c r="H28" s="7">
        <v>6615501.3099999996</v>
      </c>
      <c r="I28" s="12" t="s">
        <v>54</v>
      </c>
    </row>
    <row r="29" spans="1:9" x14ac:dyDescent="0.3">
      <c r="A29" s="14" t="s">
        <v>26</v>
      </c>
      <c r="B29" s="8">
        <v>-27233.059999999998</v>
      </c>
      <c r="C29" s="8"/>
      <c r="D29" s="8">
        <v>-27233.059999999998</v>
      </c>
      <c r="G29" s="13" t="s">
        <v>52</v>
      </c>
      <c r="H29" s="7">
        <v>-1358112.06</v>
      </c>
      <c r="I29" s="12" t="s">
        <v>56</v>
      </c>
    </row>
    <row r="30" spans="1:9" x14ac:dyDescent="0.3">
      <c r="A30" s="14" t="s">
        <v>27</v>
      </c>
      <c r="B30" s="8">
        <v>-161281.55000000002</v>
      </c>
      <c r="C30" s="8">
        <v>-11.52</v>
      </c>
      <c r="D30" s="8">
        <v>-161293.07</v>
      </c>
      <c r="G30" s="12"/>
      <c r="H30" s="7"/>
      <c r="I30" s="6"/>
    </row>
    <row r="31" spans="1:9" x14ac:dyDescent="0.3">
      <c r="A31" s="14" t="s">
        <v>28</v>
      </c>
      <c r="B31" s="8">
        <v>-1635</v>
      </c>
      <c r="C31" s="8">
        <v>-1910</v>
      </c>
      <c r="D31" s="8">
        <v>-3545</v>
      </c>
      <c r="G31" s="13" t="s">
        <v>15</v>
      </c>
      <c r="H31" s="15">
        <v>-10128525.75</v>
      </c>
      <c r="I31" s="12" t="s">
        <v>59</v>
      </c>
    </row>
    <row r="32" spans="1:9" x14ac:dyDescent="0.3">
      <c r="A32" s="14" t="s">
        <v>29</v>
      </c>
      <c r="B32" s="8">
        <v>-164911.41</v>
      </c>
      <c r="C32" s="8"/>
      <c r="D32" s="8">
        <v>-164911.41</v>
      </c>
      <c r="G32" s="13" t="s">
        <v>22</v>
      </c>
      <c r="H32" s="15">
        <v>-1948140.9</v>
      </c>
      <c r="I32" s="12" t="s">
        <v>59</v>
      </c>
    </row>
    <row r="33" spans="1:9" x14ac:dyDescent="0.3">
      <c r="A33" s="14"/>
      <c r="B33" s="8"/>
      <c r="C33" s="8"/>
      <c r="D33" s="8"/>
      <c r="G33" s="13" t="s">
        <v>20</v>
      </c>
      <c r="H33" s="15">
        <v>-266304</v>
      </c>
      <c r="I33" s="12" t="s">
        <v>59</v>
      </c>
    </row>
    <row r="34" spans="1:9" x14ac:dyDescent="0.3">
      <c r="A34" s="14" t="s">
        <v>2</v>
      </c>
      <c r="B34" s="8">
        <f>SUM(B6:B33)</f>
        <v>913772600.23999989</v>
      </c>
      <c r="C34" s="8">
        <f>SUM(C6:C32)</f>
        <v>14692441.040000001</v>
      </c>
      <c r="D34" s="8">
        <f>SUM(D6:D32)</f>
        <v>928465041.27999973</v>
      </c>
      <c r="G34" s="13" t="s">
        <v>21</v>
      </c>
      <c r="H34" s="15">
        <v>-17187</v>
      </c>
      <c r="I34" s="12" t="s">
        <v>59</v>
      </c>
    </row>
    <row r="35" spans="1:9" x14ac:dyDescent="0.3">
      <c r="A35" s="12"/>
      <c r="B35" s="15"/>
      <c r="C35" s="15"/>
      <c r="D35" s="15"/>
      <c r="G35" s="13" t="s">
        <v>29</v>
      </c>
      <c r="H35" s="15">
        <v>164911.41</v>
      </c>
      <c r="I35" s="12" t="s">
        <v>59</v>
      </c>
    </row>
    <row r="36" spans="1:9" x14ac:dyDescent="0.3">
      <c r="A36" s="5"/>
      <c r="B36" s="7"/>
      <c r="C36" s="7"/>
      <c r="D36" s="7"/>
      <c r="G36" s="13" t="s">
        <v>26</v>
      </c>
      <c r="H36" s="15">
        <v>27233.06</v>
      </c>
      <c r="I36" s="12" t="s">
        <v>59</v>
      </c>
    </row>
    <row r="37" spans="1:9" x14ac:dyDescent="0.3">
      <c r="A37" s="5"/>
      <c r="B37" s="7"/>
      <c r="C37" s="7"/>
      <c r="D37" s="7"/>
      <c r="G37" s="13" t="s">
        <v>27</v>
      </c>
      <c r="H37" s="15">
        <v>161281.54999999999</v>
      </c>
      <c r="I37" s="12" t="s">
        <v>59</v>
      </c>
    </row>
    <row r="38" spans="1:9" x14ac:dyDescent="0.3">
      <c r="B38" s="3"/>
      <c r="C38" s="3"/>
      <c r="D38" s="3"/>
      <c r="G38" s="13"/>
      <c r="H38" s="15"/>
      <c r="I38" s="12"/>
    </row>
    <row r="39" spans="1:9" x14ac:dyDescent="0.3">
      <c r="A39" s="5"/>
      <c r="B39" s="7"/>
      <c r="C39" s="7"/>
      <c r="D39" s="7"/>
      <c r="G39" s="13" t="s">
        <v>57</v>
      </c>
      <c r="H39" s="15">
        <f>SUM(H21:H37)</f>
        <v>1064746967.6299996</v>
      </c>
      <c r="I39" s="12"/>
    </row>
    <row r="40" spans="1:9" x14ac:dyDescent="0.3">
      <c r="G40" s="12"/>
      <c r="H40" s="15"/>
      <c r="I40" s="12"/>
    </row>
    <row r="41" spans="1:9" x14ac:dyDescent="0.3">
      <c r="G41" s="12" t="s">
        <v>40</v>
      </c>
      <c r="H41" s="15">
        <v>1064850018</v>
      </c>
      <c r="I41" s="12"/>
    </row>
    <row r="42" spans="1:9" x14ac:dyDescent="0.3">
      <c r="G42" s="12"/>
      <c r="H42" s="15"/>
      <c r="I42" s="12"/>
    </row>
    <row r="43" spans="1:9" x14ac:dyDescent="0.3">
      <c r="G43" s="12" t="s">
        <v>41</v>
      </c>
      <c r="H43" s="15">
        <f>SUM(H39-H41)</f>
        <v>-103050.3700003624</v>
      </c>
      <c r="I43" s="12"/>
    </row>
    <row r="44" spans="1:9" x14ac:dyDescent="0.3">
      <c r="G44" s="12"/>
      <c r="H44" s="15"/>
      <c r="I44" s="16"/>
    </row>
    <row r="45" spans="1:9" x14ac:dyDescent="0.3">
      <c r="G45" s="6"/>
      <c r="H45" s="7"/>
    </row>
    <row r="46" spans="1:9" x14ac:dyDescent="0.3">
      <c r="G46" s="6"/>
      <c r="H46" s="7"/>
    </row>
  </sheetData>
  <pageMargins left="0.7" right="0.7" top="0.75" bottom="0.75" header="0.3" footer="0.3"/>
  <pageSetup scale="5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Status xmlns="c85253b9-0a55-49a1-98ad-b5b6252d7079">Draft</Document_x0020_Status>
    <Comments xmlns="c85253b9-0a55-49a1-98ad-b5b6252d7079" xsi:nil="true"/>
    <Document_x0020_Type xmlns="c85253b9-0a55-49a1-98ad-b5b6252d7079">Question</Document_x0020_Type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4A81384F0AC4446BCFA4541262B40A3" ma:contentTypeVersion="" ma:contentTypeDescription="Create a new document." ma:contentTypeScope="" ma:versionID="7858f3f591b3ecf1ab3064870dd50f80">
  <xsd:schema xmlns:xsd="http://www.w3.org/2001/XMLSchema" xmlns:xs="http://www.w3.org/2001/XMLSchema" xmlns:p="http://schemas.microsoft.com/office/2006/metadata/properties" xmlns:ns2="c85253b9-0a55-49a1-98ad-b5b6252d7079" targetNamespace="http://schemas.microsoft.com/office/2006/metadata/properties" ma:root="true" ma:fieldsID="ce7e9296015639994c0241091a34abd8" ns2:_="">
    <xsd:import namespace="c85253b9-0a55-49a1-98ad-b5b6252d7079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39CBB73-4E6C-4FD2-86FE-5D4444DA55E7}">
  <ds:schemaRefs>
    <ds:schemaRef ds:uri="http://schemas.microsoft.com/office/2006/metadata/properties"/>
    <ds:schemaRef ds:uri="http://schemas.microsoft.com/office/infopath/2007/PartnerControls"/>
    <ds:schemaRef ds:uri="c85253b9-0a55-49a1-98ad-b5b6252d7079"/>
  </ds:schemaRefs>
</ds:datastoreItem>
</file>

<file path=customXml/itemProps2.xml><?xml version="1.0" encoding="utf-8"?>
<ds:datastoreItem xmlns:ds="http://schemas.openxmlformats.org/officeDocument/2006/customXml" ds:itemID="{FC4DB997-9B97-489E-954E-18A0DB4506D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7A0BD36-39F7-49F3-8C79-84FA25DE3E3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Validation</vt:lpstr>
      <vt:lpstr>Validation!Print_Area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2016-04-11T15:44:58Z</dcterms:created>
  <dcterms:modified xsi:type="dcterms:W3CDTF">2016-04-15T14:28:48Z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0x01010074A81384F0AC4446BCFA4541262B40A3</vt:lpwstr>
  </property>
</Properties>
</file>