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20" yWindow="360" windowWidth="19416" windowHeight="11016"/>
  </bookViews>
  <sheets>
    <sheet name="RC 2016" sheetId="2" r:id="rId1"/>
  </sheets>
  <calcPr calcId="145621"/>
</workbook>
</file>

<file path=xl/calcChain.xml><?xml version="1.0" encoding="utf-8"?>
<calcChain xmlns="http://schemas.openxmlformats.org/spreadsheetml/2006/main">
  <c r="CI129" i="2" l="1"/>
  <c r="CI126" i="2"/>
  <c r="CI123" i="2"/>
  <c r="CI120" i="2"/>
  <c r="CI117" i="2"/>
  <c r="CI114" i="2"/>
  <c r="CI111" i="2"/>
  <c r="CI108" i="2"/>
  <c r="CI105" i="2"/>
  <c r="CI102" i="2"/>
  <c r="CI99" i="2"/>
  <c r="CI96" i="2"/>
  <c r="CI93" i="2"/>
  <c r="CI90" i="2"/>
  <c r="CI87" i="2"/>
  <c r="CI84" i="2"/>
  <c r="CI81" i="2"/>
  <c r="CI78" i="2"/>
  <c r="CI75" i="2"/>
  <c r="CI72" i="2"/>
  <c r="CI69" i="2"/>
  <c r="CI66" i="2"/>
  <c r="CI63" i="2"/>
  <c r="CI57" i="2"/>
  <c r="CI51" i="2"/>
  <c r="CI48" i="2"/>
  <c r="CI45" i="2"/>
  <c r="CI42" i="2"/>
  <c r="CI39" i="2"/>
  <c r="CI36" i="2"/>
  <c r="CI33" i="2"/>
  <c r="CI30" i="2"/>
  <c r="CI27" i="2"/>
  <c r="CI24" i="2"/>
  <c r="CI21" i="2"/>
  <c r="CI18" i="2"/>
  <c r="CI15" i="2"/>
  <c r="CI12" i="2"/>
  <c r="CH129" i="2" l="1"/>
  <c r="CG129" i="2"/>
  <c r="CF129" i="2"/>
  <c r="CE129" i="2"/>
  <c r="CH126" i="2"/>
  <c r="CG126" i="2"/>
  <c r="CF126" i="2"/>
  <c r="CE126" i="2"/>
  <c r="CH123" i="2"/>
  <c r="CG123" i="2"/>
  <c r="CF123" i="2"/>
  <c r="CE123" i="2"/>
  <c r="CH120" i="2"/>
  <c r="CG120" i="2"/>
  <c r="CF120" i="2"/>
  <c r="CE120" i="2"/>
  <c r="CH117" i="2"/>
  <c r="CG117" i="2"/>
  <c r="CF117" i="2"/>
  <c r="CE117" i="2"/>
  <c r="CH114" i="2"/>
  <c r="CG114" i="2"/>
  <c r="CF114" i="2"/>
  <c r="CE114" i="2"/>
  <c r="CH111" i="2"/>
  <c r="CG111" i="2"/>
  <c r="CF111" i="2"/>
  <c r="CE111" i="2"/>
  <c r="CH108" i="2"/>
  <c r="CG108" i="2"/>
  <c r="CF108" i="2"/>
  <c r="CE108" i="2"/>
  <c r="CH105" i="2"/>
  <c r="CG105" i="2"/>
  <c r="CF105" i="2"/>
  <c r="CE105" i="2"/>
  <c r="CH102" i="2"/>
  <c r="CG102" i="2"/>
  <c r="CF102" i="2"/>
  <c r="CE102" i="2"/>
  <c r="CH99" i="2"/>
  <c r="CG99" i="2"/>
  <c r="CF99" i="2"/>
  <c r="CE99" i="2"/>
  <c r="CH96" i="2"/>
  <c r="CG96" i="2"/>
  <c r="CF96" i="2"/>
  <c r="CE96" i="2"/>
  <c r="CH93" i="2"/>
  <c r="CG93" i="2"/>
  <c r="CF93" i="2"/>
  <c r="CE93" i="2"/>
  <c r="CH90" i="2"/>
  <c r="CG90" i="2"/>
  <c r="CF90" i="2"/>
  <c r="CE90" i="2"/>
  <c r="CH87" i="2"/>
  <c r="CG87" i="2"/>
  <c r="CF87" i="2"/>
  <c r="CE87" i="2"/>
  <c r="CH84" i="2"/>
  <c r="CG84" i="2"/>
  <c r="CF84" i="2"/>
  <c r="CE84" i="2"/>
  <c r="CH81" i="2"/>
  <c r="CG81" i="2"/>
  <c r="CF81" i="2"/>
  <c r="CE81" i="2"/>
  <c r="CH78" i="2"/>
  <c r="CG78" i="2"/>
  <c r="CF78" i="2"/>
  <c r="CE78" i="2"/>
  <c r="CH75" i="2"/>
  <c r="CG75" i="2"/>
  <c r="CF75" i="2"/>
  <c r="CE75" i="2"/>
  <c r="CH72" i="2"/>
  <c r="CG72" i="2"/>
  <c r="CF72" i="2"/>
  <c r="CE72" i="2"/>
  <c r="CH69" i="2"/>
  <c r="CG69" i="2"/>
  <c r="CF69" i="2"/>
  <c r="CE69" i="2"/>
  <c r="CH66" i="2"/>
  <c r="CG66" i="2"/>
  <c r="CF66" i="2"/>
  <c r="CE66" i="2"/>
  <c r="CH63" i="2"/>
  <c r="CG63" i="2"/>
  <c r="CF63" i="2"/>
  <c r="CE63" i="2"/>
  <c r="CH57" i="2"/>
  <c r="CG57" i="2"/>
  <c r="CF57" i="2"/>
  <c r="CE57" i="2"/>
  <c r="CH51" i="2"/>
  <c r="CG51" i="2"/>
  <c r="CF51" i="2"/>
  <c r="CE51" i="2"/>
  <c r="CH48" i="2"/>
  <c r="CG48" i="2"/>
  <c r="CF48" i="2"/>
  <c r="CE48" i="2"/>
  <c r="CH45" i="2"/>
  <c r="CG45" i="2"/>
  <c r="CF45" i="2"/>
  <c r="CE45" i="2"/>
  <c r="CH42" i="2"/>
  <c r="CG42" i="2"/>
  <c r="CF42" i="2"/>
  <c r="CE42" i="2"/>
  <c r="CE41" i="2"/>
  <c r="CE40" i="2"/>
  <c r="CH39" i="2"/>
  <c r="CG39" i="2"/>
  <c r="CF39" i="2"/>
  <c r="CE39" i="2"/>
  <c r="CH36" i="2"/>
  <c r="CG36" i="2"/>
  <c r="CF36" i="2"/>
  <c r="CE36" i="2"/>
  <c r="CH33" i="2"/>
  <c r="CG33" i="2"/>
  <c r="CF33" i="2"/>
  <c r="CE33" i="2"/>
  <c r="CH30" i="2"/>
  <c r="CG30" i="2"/>
  <c r="CF30" i="2"/>
  <c r="CE30" i="2"/>
  <c r="CH27" i="2"/>
  <c r="CG27" i="2"/>
  <c r="CF27" i="2"/>
  <c r="CE27" i="2"/>
  <c r="CH24" i="2"/>
  <c r="CG24" i="2"/>
  <c r="CF24" i="2"/>
  <c r="CE24" i="2"/>
  <c r="CH21" i="2"/>
  <c r="CG21" i="2"/>
  <c r="CF21" i="2"/>
  <c r="CE21" i="2"/>
  <c r="CH18" i="2"/>
  <c r="CG18" i="2"/>
  <c r="CF18" i="2"/>
  <c r="CE18" i="2"/>
  <c r="CH15" i="2"/>
  <c r="CG15" i="2"/>
  <c r="CF15" i="2"/>
  <c r="CE15" i="2"/>
  <c r="CH12" i="2"/>
  <c r="CG12" i="2"/>
  <c r="CF12" i="2"/>
  <c r="CE12" i="2"/>
</calcChain>
</file>

<file path=xl/sharedStrings.xml><?xml version="1.0" encoding="utf-8"?>
<sst xmlns="http://schemas.openxmlformats.org/spreadsheetml/2006/main" count="216" uniqueCount="130">
  <si>
    <t>Average Annual Customers</t>
  </si>
  <si>
    <t>Compunded Growth Rate Percentage</t>
  </si>
  <si>
    <t>Revenue Forecast 2015-2021 January 2016 FC WCEC3 Mid Course 20160111</t>
  </si>
  <si>
    <t>a-Jan 2015</t>
  </si>
  <si>
    <t>a-Feb 2015</t>
  </si>
  <si>
    <t>a-Mar 2015</t>
  </si>
  <si>
    <t>a-Apr 2015</t>
  </si>
  <si>
    <t>a-May 2015</t>
  </si>
  <si>
    <t>a-Jun 2015</t>
  </si>
  <si>
    <t>a-Jul 2015</t>
  </si>
  <si>
    <t>a-Aug 2015</t>
  </si>
  <si>
    <t>Sep 2015</t>
  </si>
  <si>
    <t>Oct 2015</t>
  </si>
  <si>
    <t>Nov 2015</t>
  </si>
  <si>
    <t>Dec 2015</t>
  </si>
  <si>
    <t>Jan 2016</t>
  </si>
  <si>
    <t>Feb 2016</t>
  </si>
  <si>
    <t>Mar 2016</t>
  </si>
  <si>
    <t>Apr 2016</t>
  </si>
  <si>
    <t>May 2016</t>
  </si>
  <si>
    <t>Jun 2016</t>
  </si>
  <si>
    <t>Jul 2016</t>
  </si>
  <si>
    <t>Aug 2016</t>
  </si>
  <si>
    <t>Sep 2016</t>
  </si>
  <si>
    <t>Oct 2016</t>
  </si>
  <si>
    <t>Nov 2016</t>
  </si>
  <si>
    <t>Dec 2016</t>
  </si>
  <si>
    <t>Jan 2017</t>
  </si>
  <si>
    <t>Feb 2017</t>
  </si>
  <si>
    <t>Mar 2017</t>
  </si>
  <si>
    <t>Apr 2017</t>
  </si>
  <si>
    <t>May 2017</t>
  </si>
  <si>
    <t>Jun 2017</t>
  </si>
  <si>
    <t>Jul 2017</t>
  </si>
  <si>
    <t>Aug 2017</t>
  </si>
  <si>
    <t>Sep 2017</t>
  </si>
  <si>
    <t>Oct 2017</t>
  </si>
  <si>
    <t>Nov 2017</t>
  </si>
  <si>
    <t>Dec 2017</t>
  </si>
  <si>
    <t>Jan 2018</t>
  </si>
  <si>
    <t>Feb 2018</t>
  </si>
  <si>
    <t>Mar 2018</t>
  </si>
  <si>
    <t>Apr 2018</t>
  </si>
  <si>
    <t>May 2018</t>
  </si>
  <si>
    <t>Jun 2018</t>
  </si>
  <si>
    <t>Jul 2018</t>
  </si>
  <si>
    <t>Aug 2018</t>
  </si>
  <si>
    <t>Sep 2018</t>
  </si>
  <si>
    <t>Oct 2018</t>
  </si>
  <si>
    <t>Nov 2018</t>
  </si>
  <si>
    <t>Dec 2018</t>
  </si>
  <si>
    <t>Jan 2019</t>
  </si>
  <si>
    <t>Feb 2019</t>
  </si>
  <si>
    <t>Mar 2019</t>
  </si>
  <si>
    <t>Apr 2019</t>
  </si>
  <si>
    <t>May 2019</t>
  </si>
  <si>
    <t>Jun 2019</t>
  </si>
  <si>
    <t>Jul 2019</t>
  </si>
  <si>
    <t>Aug 2019</t>
  </si>
  <si>
    <t>Sep 2019</t>
  </si>
  <si>
    <t>Oct 2019</t>
  </si>
  <si>
    <t>Nov 2019</t>
  </si>
  <si>
    <t>Dec 2019</t>
  </si>
  <si>
    <t>Jan 2020</t>
  </si>
  <si>
    <t>Feb 2020</t>
  </si>
  <si>
    <t>Mar 2020</t>
  </si>
  <si>
    <t>Apr 2020</t>
  </si>
  <si>
    <t>May 2020</t>
  </si>
  <si>
    <t>Jun 2020</t>
  </si>
  <si>
    <t>Jul 2020</t>
  </si>
  <si>
    <t>Aug 2020</t>
  </si>
  <si>
    <t>Sep 2020</t>
  </si>
  <si>
    <t>Oct 2020</t>
  </si>
  <si>
    <t>Nov 2020</t>
  </si>
  <si>
    <t>Dec 2020</t>
  </si>
  <si>
    <t>2015</t>
  </si>
  <si>
    <t>2016</t>
  </si>
  <si>
    <t>2017</t>
  </si>
  <si>
    <t>2018</t>
  </si>
  <si>
    <t>2019</t>
  </si>
  <si>
    <t>2020</t>
  </si>
  <si>
    <t>Revenue Class Total </t>
  </si>
  <si>
    <t xml:space="preserve">     Rate Code Total</t>
  </si>
  <si>
    <t xml:space="preserve">     BM:[Customers (to use)]</t>
  </si>
  <si>
    <t xml:space="preserve">     11 - OL-1 - Outdoor Lighting</t>
  </si>
  <si>
    <t xml:space="preserve">     145 - RTR-1 - Residential Time of Use Rider</t>
  </si>
  <si>
    <t xml:space="preserve">     164 - HLFT-2 - High Load Factor TOU (500 - 1,999 kW) </t>
  </si>
  <si>
    <t xml:space="preserve">     165 - HLFT-3 - High Load Factor TOU (2,000+ kW) </t>
  </si>
  <si>
    <t xml:space="preserve">     168 - GSCU-1 - General Service Constant Usage </t>
  </si>
  <si>
    <t xml:space="preserve">     170 - HLFT-1 - High Load Factor TOU (21 - 499 kW) </t>
  </si>
  <si>
    <t xml:space="preserve">     19 - OS-2 - Sports Field Service </t>
  </si>
  <si>
    <t xml:space="preserve">     264 - SDTR-2A - GSLD-1 with Seasonal Demand Rider </t>
  </si>
  <si>
    <t xml:space="preserve">     265 - SDTR-3A - GSLD-2 with Seasonal Demand Rider </t>
  </si>
  <si>
    <t xml:space="preserve">     270 - SDTR-1A - GSD-1 with Seasonal Demand Rider </t>
  </si>
  <si>
    <t xml:space="preserve">     364 - SDTR-2B - GSLDT-1 with Seasonal Demand Rider </t>
  </si>
  <si>
    <t xml:space="preserve">     365 - SDTR-3B - GSLDT-2 with Seasonal Demand Rider </t>
  </si>
  <si>
    <t xml:space="preserve">     370 - SDTR-1B - GSDT-1 with Seasonal Demand Rider </t>
  </si>
  <si>
    <t xml:space="preserve">     43 - RSDPR-1 - Residential Pilot</t>
  </si>
  <si>
    <t xml:space="preserve">     44 - RS-1 - Residential</t>
  </si>
  <si>
    <t xml:space="preserve">     45 - RST-1 - Residential Service Time of Use </t>
  </si>
  <si>
    <t xml:space="preserve">     54 - CILC-1D - Commercial/Industrial Load Control (Distribution) </t>
  </si>
  <si>
    <t xml:space="preserve">     55 - CILC-1T - Commercial/Industrial Load Control (Transmission) </t>
  </si>
  <si>
    <t xml:space="preserve">     56 - CILC-1G - Commercial/Industrial Load Control </t>
  </si>
  <si>
    <t xml:space="preserve">     62 - GSLD-1 - General Service Large Demand (500 - 2000 kw) </t>
  </si>
  <si>
    <t xml:space="preserve">     63 - GSLD-2 - General Service Large Demand (2000 kw+) </t>
  </si>
  <si>
    <t xml:space="preserve">     64 - GSLDT-1 - General Service Large Demand Time of Use (500 - 2000 kw) </t>
  </si>
  <si>
    <t xml:space="preserve">     65 - GSLDT-2 - General Service Large Demand Time of Use (2000 kw+) </t>
  </si>
  <si>
    <t xml:space="preserve">     68 - GS-1 - General Service (0 - 20 kw) </t>
  </si>
  <si>
    <t xml:space="preserve">     69 - GST-1 - General Service Time of Use (0 - 20 kw) </t>
  </si>
  <si>
    <t xml:space="preserve">     70 - GSDT-1 - General Service Demand Time of Use (21 - 499 kw) </t>
  </si>
  <si>
    <t xml:space="preserve">     71 - CS-2 - Curtailable Service (2000 kw+) </t>
  </si>
  <si>
    <t xml:space="preserve">     72 - GSD-1 - General Service Demand (21 - 499 kw) </t>
  </si>
  <si>
    <t xml:space="preserve">     73 - CS-1 - Curtailable Service (500 - 2000 kw) </t>
  </si>
  <si>
    <t xml:space="preserve">     74 - CST-1 - Curtailable Service Time of Use (500 - 2000 kw) </t>
  </si>
  <si>
    <t xml:space="preserve">     75 - CST-2 - Curtailable Service Time of Use (2000 kw+) </t>
  </si>
  <si>
    <t xml:space="preserve">     80 - MET - Metropolitan Transit Service(Metrorail) </t>
  </si>
  <si>
    <t xml:space="preserve">     82 - CST-3 - Curtailable Service Time of Use (2000 kw+) </t>
  </si>
  <si>
    <t xml:space="preserve">     851 - SST-1 - Standby and Supplemental Service (Distribution) </t>
  </si>
  <si>
    <t xml:space="preserve">     853 - SST-3 - Standby and Supplemental Service (Distribution) </t>
  </si>
  <si>
    <t xml:space="preserve">     85 - SST-1 - Standby and Supplemental Service (Transmission) </t>
  </si>
  <si>
    <t xml:space="preserve">     86 - SL-2 - Traffic Signal </t>
  </si>
  <si>
    <t xml:space="preserve">     87 - SL-1 - Street Lighting </t>
  </si>
  <si>
    <t xml:space="preserve">     90 - GSLDT-3 - General Service Large Demand - TOU Transmission (2000 kw+) </t>
  </si>
  <si>
    <t xml:space="preserve">     91 - GSLD-3 - General Service Large Demand (2000 kw+) </t>
  </si>
  <si>
    <t>Florida Power &amp; Light Company</t>
  </si>
  <si>
    <t>Docket No. 160021-EI</t>
  </si>
  <si>
    <t>SFHHA's First Set of Interrogatories</t>
  </si>
  <si>
    <t>Interrogatory No. 14</t>
  </si>
  <si>
    <t>Attachment No. 1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</si>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</sst>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_);[Red]\(#,##0\);&quot; 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164" fontId="2" fillId="0" borderId="0" xfId="1" applyNumberFormat="1" applyFont="1" applyAlignment="1">
      <alignment horizontal="right"/>
    </xf>
    <xf numFmtId="49" fontId="2" fillId="0" borderId="0" xfId="0" applyNumberFormat="1" applyFont="1" applyAlignment="1">
      <alignment horizontal="left" wrapText="1"/>
    </xf>
    <xf numFmtId="49" fontId="2" fillId="0" borderId="0" xfId="0" applyNumberFormat="1" applyFont="1" applyAlignment="1">
      <alignment horizontal="right" wrapText="1"/>
    </xf>
    <xf numFmtId="165" fontId="3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right" wrapText="1"/>
    </xf>
    <xf numFmtId="49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5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I132"/>
  <sheetViews>
    <sheetView tabSelected="1" workbookViewId="0">
      <selection activeCell="A7" sqref="A7"/>
    </sheetView>
  </sheetViews>
  <sheetFormatPr defaultRowHeight="14.4" x14ac:dyDescent="0.3"/>
  <cols>
    <col min="1" max="1" width="37.109375" customWidth="1"/>
    <col min="74" max="74" width="2.88671875" customWidth="1"/>
    <col min="75" max="80" width="9.109375" style="5" bestFit="1" customWidth="1"/>
    <col min="81" max="81" width="3.88671875" customWidth="1"/>
    <col min="82" max="82" width="4.44140625" bestFit="1" customWidth="1"/>
    <col min="83" max="83" width="6.44140625" customWidth="1"/>
    <col min="84" max="84" width="6.5546875" customWidth="1"/>
    <col min="85" max="85" width="6.88671875" customWidth="1"/>
    <col min="86" max="87" width="6.6640625" customWidth="1"/>
  </cols>
  <sheetData>
    <row r="1" spans="1:87" x14ac:dyDescent="0.3">
      <c r="A1" s="11" t="s">
        <v>124</v>
      </c>
    </row>
    <row r="2" spans="1:87" x14ac:dyDescent="0.3">
      <c r="A2" s="11" t="s">
        <v>125</v>
      </c>
    </row>
    <row r="3" spans="1:87" x14ac:dyDescent="0.3">
      <c r="A3" s="11" t="s">
        <v>126</v>
      </c>
    </row>
    <row r="4" spans="1:87" x14ac:dyDescent="0.3">
      <c r="A4" s="11" t="s">
        <v>127</v>
      </c>
    </row>
    <row r="5" spans="1:87" x14ac:dyDescent="0.3">
      <c r="A5" s="11" t="s">
        <v>128</v>
      </c>
    </row>
    <row r="6" spans="1:87" x14ac:dyDescent="0.3">
      <c r="A6" s="11" t="s">
        <v>129</v>
      </c>
    </row>
    <row r="7" spans="1:87" ht="15" customHeight="1" x14ac:dyDescent="0.3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9" t="s">
        <v>0</v>
      </c>
      <c r="BX7" s="10"/>
      <c r="BY7" s="10"/>
      <c r="BZ7" s="10"/>
      <c r="CA7" s="10"/>
      <c r="CB7" s="10"/>
      <c r="CC7" s="3"/>
      <c r="CD7" s="9" t="s">
        <v>1</v>
      </c>
      <c r="CE7" s="10"/>
      <c r="CF7" s="10"/>
      <c r="CG7" s="10"/>
      <c r="CH7" s="10"/>
      <c r="CI7" s="10"/>
    </row>
    <row r="8" spans="1:87" ht="21.6" x14ac:dyDescent="0.3">
      <c r="A8" s="2" t="s">
        <v>2</v>
      </c>
      <c r="B8" s="3" t="s">
        <v>3</v>
      </c>
      <c r="C8" s="3" t="s">
        <v>4</v>
      </c>
      <c r="D8" s="3" t="s">
        <v>5</v>
      </c>
      <c r="E8" s="3" t="s">
        <v>6</v>
      </c>
      <c r="F8" s="3" t="s">
        <v>7</v>
      </c>
      <c r="G8" s="3" t="s">
        <v>8</v>
      </c>
      <c r="H8" s="3" t="s">
        <v>9</v>
      </c>
      <c r="I8" s="3" t="s">
        <v>10</v>
      </c>
      <c r="J8" s="3" t="s">
        <v>11</v>
      </c>
      <c r="K8" s="3" t="s">
        <v>12</v>
      </c>
      <c r="L8" s="3" t="s">
        <v>13</v>
      </c>
      <c r="M8" s="3" t="s">
        <v>14</v>
      </c>
      <c r="N8" s="3" t="s">
        <v>15</v>
      </c>
      <c r="O8" s="3" t="s">
        <v>16</v>
      </c>
      <c r="P8" s="3" t="s">
        <v>17</v>
      </c>
      <c r="Q8" s="3" t="s">
        <v>18</v>
      </c>
      <c r="R8" s="3" t="s">
        <v>19</v>
      </c>
      <c r="S8" s="3" t="s">
        <v>20</v>
      </c>
      <c r="T8" s="3" t="s">
        <v>21</v>
      </c>
      <c r="U8" s="3" t="s">
        <v>22</v>
      </c>
      <c r="V8" s="3" t="s">
        <v>23</v>
      </c>
      <c r="W8" s="3" t="s">
        <v>24</v>
      </c>
      <c r="X8" s="3" t="s">
        <v>25</v>
      </c>
      <c r="Y8" s="3" t="s">
        <v>26</v>
      </c>
      <c r="Z8" s="3" t="s">
        <v>27</v>
      </c>
      <c r="AA8" s="3" t="s">
        <v>28</v>
      </c>
      <c r="AB8" s="3" t="s">
        <v>29</v>
      </c>
      <c r="AC8" s="3" t="s">
        <v>30</v>
      </c>
      <c r="AD8" s="3" t="s">
        <v>31</v>
      </c>
      <c r="AE8" s="3" t="s">
        <v>32</v>
      </c>
      <c r="AF8" s="3" t="s">
        <v>33</v>
      </c>
      <c r="AG8" s="3" t="s">
        <v>34</v>
      </c>
      <c r="AH8" s="3" t="s">
        <v>35</v>
      </c>
      <c r="AI8" s="3" t="s">
        <v>36</v>
      </c>
      <c r="AJ8" s="3" t="s">
        <v>37</v>
      </c>
      <c r="AK8" s="3" t="s">
        <v>38</v>
      </c>
      <c r="AL8" s="3" t="s">
        <v>39</v>
      </c>
      <c r="AM8" s="3" t="s">
        <v>40</v>
      </c>
      <c r="AN8" s="3" t="s">
        <v>41</v>
      </c>
      <c r="AO8" s="3" t="s">
        <v>42</v>
      </c>
      <c r="AP8" s="3" t="s">
        <v>43</v>
      </c>
      <c r="AQ8" s="3" t="s">
        <v>44</v>
      </c>
      <c r="AR8" s="3" t="s">
        <v>45</v>
      </c>
      <c r="AS8" s="3" t="s">
        <v>46</v>
      </c>
      <c r="AT8" s="3" t="s">
        <v>47</v>
      </c>
      <c r="AU8" s="3" t="s">
        <v>48</v>
      </c>
      <c r="AV8" s="3" t="s">
        <v>49</v>
      </c>
      <c r="AW8" s="3" t="s">
        <v>50</v>
      </c>
      <c r="AX8" s="3" t="s">
        <v>51</v>
      </c>
      <c r="AY8" s="3" t="s">
        <v>52</v>
      </c>
      <c r="AZ8" s="3" t="s">
        <v>53</v>
      </c>
      <c r="BA8" s="3" t="s">
        <v>54</v>
      </c>
      <c r="BB8" s="3" t="s">
        <v>55</v>
      </c>
      <c r="BC8" s="3" t="s">
        <v>56</v>
      </c>
      <c r="BD8" s="3" t="s">
        <v>57</v>
      </c>
      <c r="BE8" s="3" t="s">
        <v>58</v>
      </c>
      <c r="BF8" s="3" t="s">
        <v>59</v>
      </c>
      <c r="BG8" s="3" t="s">
        <v>60</v>
      </c>
      <c r="BH8" s="3" t="s">
        <v>61</v>
      </c>
      <c r="BI8" s="3" t="s">
        <v>62</v>
      </c>
      <c r="BJ8" s="3" t="s">
        <v>63</v>
      </c>
      <c r="BK8" s="3" t="s">
        <v>64</v>
      </c>
      <c r="BL8" s="3" t="s">
        <v>65</v>
      </c>
      <c r="BM8" s="3" t="s">
        <v>66</v>
      </c>
      <c r="BN8" s="3" t="s">
        <v>67</v>
      </c>
      <c r="BO8" s="3" t="s">
        <v>68</v>
      </c>
      <c r="BP8" s="3" t="s">
        <v>69</v>
      </c>
      <c r="BQ8" s="3" t="s">
        <v>70</v>
      </c>
      <c r="BR8" s="3" t="s">
        <v>71</v>
      </c>
      <c r="BS8" s="3" t="s">
        <v>72</v>
      </c>
      <c r="BT8" s="3" t="s">
        <v>73</v>
      </c>
      <c r="BU8" s="3" t="s">
        <v>74</v>
      </c>
      <c r="BV8" s="3"/>
      <c r="BW8" s="7" t="s">
        <v>75</v>
      </c>
      <c r="BX8" s="7" t="s">
        <v>76</v>
      </c>
      <c r="BY8" s="7" t="s">
        <v>77</v>
      </c>
      <c r="BZ8" s="7" t="s">
        <v>78</v>
      </c>
      <c r="CA8" s="7" t="s">
        <v>79</v>
      </c>
      <c r="CB8" s="7" t="s">
        <v>80</v>
      </c>
      <c r="CC8" s="8"/>
      <c r="CD8" s="7" t="s">
        <v>75</v>
      </c>
      <c r="CE8" s="7" t="s">
        <v>76</v>
      </c>
      <c r="CF8" s="7" t="s">
        <v>77</v>
      </c>
      <c r="CG8" s="7" t="s">
        <v>78</v>
      </c>
      <c r="CH8" s="7" t="s">
        <v>79</v>
      </c>
      <c r="CI8" s="7" t="s">
        <v>80</v>
      </c>
    </row>
    <row r="9" spans="1:87" x14ac:dyDescent="0.3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</row>
    <row r="10" spans="1:87" x14ac:dyDescent="0.3">
      <c r="A10" s="4" t="s">
        <v>81</v>
      </c>
    </row>
    <row r="11" spans="1:87" x14ac:dyDescent="0.3">
      <c r="A11" s="4" t="s">
        <v>82</v>
      </c>
    </row>
    <row r="12" spans="1:87" x14ac:dyDescent="0.3">
      <c r="A12" s="6" t="s">
        <v>83</v>
      </c>
      <c r="B12" s="5">
        <v>4746201</v>
      </c>
      <c r="C12" s="5">
        <v>4753340</v>
      </c>
      <c r="D12" s="5">
        <v>4761175</v>
      </c>
      <c r="E12" s="5">
        <v>4765578</v>
      </c>
      <c r="F12" s="5">
        <v>4767855</v>
      </c>
      <c r="G12" s="5">
        <v>4772487</v>
      </c>
      <c r="H12" s="5">
        <v>4776546</v>
      </c>
      <c r="I12" s="5">
        <v>4781743</v>
      </c>
      <c r="J12" s="5">
        <v>4787184</v>
      </c>
      <c r="K12" s="5">
        <v>4793432</v>
      </c>
      <c r="L12" s="5">
        <v>4800220</v>
      </c>
      <c r="M12" s="5">
        <v>4807288</v>
      </c>
      <c r="N12" s="5">
        <v>4814035</v>
      </c>
      <c r="O12" s="5">
        <v>4820917</v>
      </c>
      <c r="P12" s="5">
        <v>4828273</v>
      </c>
      <c r="Q12" s="5">
        <v>4833247</v>
      </c>
      <c r="R12" s="5">
        <v>4836743</v>
      </c>
      <c r="S12" s="5">
        <v>4841865</v>
      </c>
      <c r="T12" s="5">
        <v>4846583</v>
      </c>
      <c r="U12" s="5">
        <v>4851824</v>
      </c>
      <c r="V12" s="5">
        <v>4857960</v>
      </c>
      <c r="W12" s="5">
        <v>4864285</v>
      </c>
      <c r="X12" s="5">
        <v>4870978</v>
      </c>
      <c r="Y12" s="5">
        <v>4877860</v>
      </c>
      <c r="Z12" s="5">
        <v>4884516</v>
      </c>
      <c r="AA12" s="5">
        <v>4891260</v>
      </c>
      <c r="AB12" s="5">
        <v>4898325</v>
      </c>
      <c r="AC12" s="5">
        <v>4903736</v>
      </c>
      <c r="AD12" s="5">
        <v>4908121</v>
      </c>
      <c r="AE12" s="5">
        <v>4913625</v>
      </c>
      <c r="AF12" s="5">
        <v>4918846</v>
      </c>
      <c r="AG12" s="5">
        <v>4924440</v>
      </c>
      <c r="AH12" s="5">
        <v>4930648</v>
      </c>
      <c r="AI12" s="5">
        <v>4936983</v>
      </c>
      <c r="AJ12" s="5">
        <v>4943570</v>
      </c>
      <c r="AK12" s="5">
        <v>4950282</v>
      </c>
      <c r="AL12" s="5">
        <v>4956834</v>
      </c>
      <c r="AM12" s="5">
        <v>4963443</v>
      </c>
      <c r="AN12" s="5">
        <v>4970271</v>
      </c>
      <c r="AO12" s="5">
        <v>4975952</v>
      </c>
      <c r="AP12" s="5">
        <v>4980917</v>
      </c>
      <c r="AQ12" s="5">
        <v>4986654</v>
      </c>
      <c r="AR12" s="5">
        <v>4992190</v>
      </c>
      <c r="AS12" s="5">
        <v>4997928</v>
      </c>
      <c r="AT12" s="5">
        <v>5004087</v>
      </c>
      <c r="AU12" s="5">
        <v>5010330</v>
      </c>
      <c r="AV12" s="5">
        <v>5016745</v>
      </c>
      <c r="AW12" s="5">
        <v>5023245</v>
      </c>
      <c r="AX12" s="5">
        <v>5029628</v>
      </c>
      <c r="AY12" s="5">
        <v>5036049</v>
      </c>
      <c r="AZ12" s="5">
        <v>5042619</v>
      </c>
      <c r="BA12" s="5">
        <v>5048393</v>
      </c>
      <c r="BB12" s="5">
        <v>5053668</v>
      </c>
      <c r="BC12" s="5">
        <v>5059474</v>
      </c>
      <c r="BD12" s="5">
        <v>5065140</v>
      </c>
      <c r="BE12" s="5">
        <v>5070933</v>
      </c>
      <c r="BF12" s="5">
        <v>5077015</v>
      </c>
      <c r="BG12" s="5">
        <v>5083153</v>
      </c>
      <c r="BH12" s="5">
        <v>5089406</v>
      </c>
      <c r="BI12" s="5">
        <v>5095716</v>
      </c>
      <c r="BJ12" s="5">
        <v>5101945</v>
      </c>
      <c r="BK12" s="5">
        <v>5108197</v>
      </c>
      <c r="BL12" s="5">
        <v>5114548</v>
      </c>
      <c r="BM12" s="5">
        <v>5120348</v>
      </c>
      <c r="BN12" s="5">
        <v>5125802</v>
      </c>
      <c r="BO12" s="5">
        <v>5131619</v>
      </c>
      <c r="BP12" s="5">
        <v>5137339</v>
      </c>
      <c r="BQ12" s="5">
        <v>5143157</v>
      </c>
      <c r="BR12" s="5">
        <v>5149174</v>
      </c>
      <c r="BS12" s="5">
        <v>5155228</v>
      </c>
      <c r="BT12" s="5">
        <v>5161360</v>
      </c>
      <c r="BU12" s="5">
        <v>5167530</v>
      </c>
      <c r="BV12" s="5"/>
      <c r="BW12" s="5">
        <v>57313049</v>
      </c>
      <c r="BX12" s="5">
        <v>58144570</v>
      </c>
      <c r="BY12" s="5">
        <v>59004352</v>
      </c>
      <c r="BZ12" s="5">
        <v>59878596</v>
      </c>
      <c r="CA12" s="5">
        <v>60751194</v>
      </c>
      <c r="CB12" s="5">
        <v>61616247</v>
      </c>
      <c r="CC12" s="5"/>
      <c r="CE12" s="1">
        <f>IF($BW12=0," ",(BX12/$BW12)^(1/1)-1)</f>
        <v>1.4508406279344799E-2</v>
      </c>
      <c r="CF12" s="1">
        <f>IF($BW12=0," ",(BY12/$BW12)^(1/2)-1)</f>
        <v>1.464767847463011E-2</v>
      </c>
      <c r="CG12" s="1">
        <f>IF($BW12=0," ",(BZ12/$BW12)^(1/3))-1</f>
        <v>1.4703983192743575E-2</v>
      </c>
      <c r="CH12" s="1">
        <f>IF($BW12=0," ",(CA12/$BW12)^(1/4))-1</f>
        <v>1.4671182448234399E-2</v>
      </c>
      <c r="CI12" s="1">
        <f>IF($BW12=0," ",(CB12/$BW12)^(1/5)-1)</f>
        <v>1.4584786385585691E-2</v>
      </c>
    </row>
    <row r="13" spans="1:87" x14ac:dyDescent="0.3">
      <c r="A13" s="4" t="s">
        <v>81</v>
      </c>
      <c r="BW13" s="5">
        <v>0</v>
      </c>
      <c r="BX13" s="5">
        <v>0</v>
      </c>
      <c r="BY13" s="5">
        <v>0</v>
      </c>
      <c r="BZ13" s="5">
        <v>0</v>
      </c>
      <c r="CA13" s="5">
        <v>0</v>
      </c>
      <c r="CB13" s="5">
        <v>0</v>
      </c>
      <c r="CE13" s="1"/>
      <c r="CF13" s="1"/>
      <c r="CG13" s="1"/>
      <c r="CH13" s="1"/>
      <c r="CI13" s="1"/>
    </row>
    <row r="14" spans="1:87" x14ac:dyDescent="0.3">
      <c r="A14" s="4" t="s">
        <v>84</v>
      </c>
      <c r="BW14" s="5">
        <v>0</v>
      </c>
      <c r="BX14" s="5">
        <v>0</v>
      </c>
      <c r="BY14" s="5">
        <v>0</v>
      </c>
      <c r="BZ14" s="5">
        <v>0</v>
      </c>
      <c r="CA14" s="5">
        <v>0</v>
      </c>
      <c r="CB14" s="5">
        <v>0</v>
      </c>
      <c r="CE14" s="1"/>
      <c r="CF14" s="1"/>
      <c r="CG14" s="1"/>
      <c r="CH14" s="1"/>
      <c r="CI14" s="1"/>
    </row>
    <row r="15" spans="1:87" x14ac:dyDescent="0.3">
      <c r="A15" s="6" t="s">
        <v>83</v>
      </c>
      <c r="B15" s="5">
        <v>5552</v>
      </c>
      <c r="C15" s="5">
        <v>5533</v>
      </c>
      <c r="D15" s="5">
        <v>5523</v>
      </c>
      <c r="E15" s="5">
        <v>5510</v>
      </c>
      <c r="F15" s="5">
        <v>5512</v>
      </c>
      <c r="G15" s="5">
        <v>5492</v>
      </c>
      <c r="H15" s="5">
        <v>5487</v>
      </c>
      <c r="I15" s="5">
        <v>5475</v>
      </c>
      <c r="J15" s="5">
        <v>5472</v>
      </c>
      <c r="K15" s="5">
        <v>5469</v>
      </c>
      <c r="L15" s="5">
        <v>5466</v>
      </c>
      <c r="M15" s="5">
        <v>5463</v>
      </c>
      <c r="N15" s="5">
        <v>5460</v>
      </c>
      <c r="O15" s="5">
        <v>5457</v>
      </c>
      <c r="P15" s="5">
        <v>5454</v>
      </c>
      <c r="Q15" s="5">
        <v>5451</v>
      </c>
      <c r="R15" s="5">
        <v>5448</v>
      </c>
      <c r="S15" s="5">
        <v>5445</v>
      </c>
      <c r="T15" s="5">
        <v>5442</v>
      </c>
      <c r="U15" s="5">
        <v>5439</v>
      </c>
      <c r="V15" s="5">
        <v>5436</v>
      </c>
      <c r="W15" s="5">
        <v>5433</v>
      </c>
      <c r="X15" s="5">
        <v>5430</v>
      </c>
      <c r="Y15" s="5">
        <v>5427</v>
      </c>
      <c r="Z15" s="5">
        <v>5424</v>
      </c>
      <c r="AA15" s="5">
        <v>5421</v>
      </c>
      <c r="AB15" s="5">
        <v>5418</v>
      </c>
      <c r="AC15" s="5">
        <v>5415</v>
      </c>
      <c r="AD15" s="5">
        <v>5412</v>
      </c>
      <c r="AE15" s="5">
        <v>5409</v>
      </c>
      <c r="AF15" s="5">
        <v>5406</v>
      </c>
      <c r="AG15" s="5">
        <v>5403</v>
      </c>
      <c r="AH15" s="5">
        <v>5400</v>
      </c>
      <c r="AI15" s="5">
        <v>5397</v>
      </c>
      <c r="AJ15" s="5">
        <v>5394</v>
      </c>
      <c r="AK15" s="5">
        <v>5391</v>
      </c>
      <c r="AL15" s="5">
        <v>5388</v>
      </c>
      <c r="AM15" s="5">
        <v>5385</v>
      </c>
      <c r="AN15" s="5">
        <v>5382</v>
      </c>
      <c r="AO15" s="5">
        <v>5379</v>
      </c>
      <c r="AP15" s="5">
        <v>5376</v>
      </c>
      <c r="AQ15" s="5">
        <v>5373</v>
      </c>
      <c r="AR15" s="5">
        <v>5370</v>
      </c>
      <c r="AS15" s="5">
        <v>5367</v>
      </c>
      <c r="AT15" s="5">
        <v>5364</v>
      </c>
      <c r="AU15" s="5">
        <v>5361</v>
      </c>
      <c r="AV15" s="5">
        <v>5358</v>
      </c>
      <c r="AW15" s="5">
        <v>5355</v>
      </c>
      <c r="AX15" s="5">
        <v>5352</v>
      </c>
      <c r="AY15" s="5">
        <v>5349</v>
      </c>
      <c r="AZ15" s="5">
        <v>5346</v>
      </c>
      <c r="BA15" s="5">
        <v>5343</v>
      </c>
      <c r="BB15" s="5">
        <v>5340</v>
      </c>
      <c r="BC15" s="5">
        <v>5337</v>
      </c>
      <c r="BD15" s="5">
        <v>5334</v>
      </c>
      <c r="BE15" s="5">
        <v>5331</v>
      </c>
      <c r="BF15" s="5">
        <v>5328</v>
      </c>
      <c r="BG15" s="5">
        <v>5325</v>
      </c>
      <c r="BH15" s="5">
        <v>5322</v>
      </c>
      <c r="BI15" s="5">
        <v>5319</v>
      </c>
      <c r="BJ15" s="5">
        <v>5316</v>
      </c>
      <c r="BK15" s="5">
        <v>5313</v>
      </c>
      <c r="BL15" s="5">
        <v>5310</v>
      </c>
      <c r="BM15" s="5">
        <v>5307</v>
      </c>
      <c r="BN15" s="5">
        <v>5304</v>
      </c>
      <c r="BO15" s="5">
        <v>5301</v>
      </c>
      <c r="BP15" s="5">
        <v>5298</v>
      </c>
      <c r="BQ15" s="5">
        <v>5295</v>
      </c>
      <c r="BR15" s="5">
        <v>5292</v>
      </c>
      <c r="BS15" s="5">
        <v>5289</v>
      </c>
      <c r="BT15" s="5">
        <v>5286</v>
      </c>
      <c r="BU15" s="5">
        <v>5283</v>
      </c>
      <c r="BV15" s="5"/>
      <c r="BW15" s="5">
        <v>65954</v>
      </c>
      <c r="BX15" s="5">
        <v>65322</v>
      </c>
      <c r="BY15" s="5">
        <v>64890</v>
      </c>
      <c r="BZ15" s="5">
        <v>64458</v>
      </c>
      <c r="CA15" s="5">
        <v>64026</v>
      </c>
      <c r="CB15" s="5">
        <v>63594</v>
      </c>
      <c r="CC15" s="5"/>
      <c r="CD15" s="5"/>
      <c r="CE15" s="1">
        <f>IF($BW15=0," ",(BX15/$BW15)^(1/1)-1)</f>
        <v>-9.5824362434423493E-3</v>
      </c>
      <c r="CF15" s="1">
        <f>IF($BW15=0," ",(BY15/$BW15)^(1/2)-1)</f>
        <v>-8.0990250807039255E-3</v>
      </c>
      <c r="CG15" s="1">
        <f>IF($BW15=0," ",(BZ15/$BW15)^(1/3))-1</f>
        <v>-7.6187227485122744E-3</v>
      </c>
      <c r="CH15" s="1">
        <f>IF($BW15=0," ",(CA15/$BW15)^(1/4))-1</f>
        <v>-7.3896310366775575E-3</v>
      </c>
      <c r="CI15" s="1">
        <f>IF($BW15=0," ",(CB15/$BW15)^(1/5)-1)</f>
        <v>-7.2611898587587875E-3</v>
      </c>
    </row>
    <row r="16" spans="1:87" x14ac:dyDescent="0.3">
      <c r="A16" s="4" t="s">
        <v>81</v>
      </c>
      <c r="BW16" s="5">
        <v>0</v>
      </c>
      <c r="BX16" s="5">
        <v>0</v>
      </c>
      <c r="BY16" s="5">
        <v>0</v>
      </c>
      <c r="BZ16" s="5">
        <v>0</v>
      </c>
      <c r="CA16" s="5">
        <v>0</v>
      </c>
      <c r="CB16" s="5">
        <v>0</v>
      </c>
      <c r="CE16" s="1"/>
      <c r="CF16" s="1"/>
      <c r="CG16" s="1"/>
      <c r="CH16" s="1"/>
      <c r="CI16" s="1"/>
    </row>
    <row r="17" spans="1:87" x14ac:dyDescent="0.3">
      <c r="A17" s="4" t="s">
        <v>85</v>
      </c>
      <c r="BW17" s="5">
        <v>0</v>
      </c>
      <c r="BX17" s="5">
        <v>0</v>
      </c>
      <c r="BY17" s="5">
        <v>0</v>
      </c>
      <c r="BZ17" s="5">
        <v>0</v>
      </c>
      <c r="CA17" s="5">
        <v>0</v>
      </c>
      <c r="CB17" s="5">
        <v>0</v>
      </c>
      <c r="CE17" s="1"/>
      <c r="CF17" s="1"/>
      <c r="CG17" s="1"/>
      <c r="CH17" s="1"/>
      <c r="CI17" s="1"/>
    </row>
    <row r="18" spans="1:87" x14ac:dyDescent="0.3">
      <c r="A18" s="6" t="s">
        <v>83</v>
      </c>
      <c r="B18" s="5">
        <v>112</v>
      </c>
      <c r="C18" s="5">
        <v>113</v>
      </c>
      <c r="D18" s="5">
        <v>114</v>
      </c>
      <c r="E18" s="5">
        <v>114</v>
      </c>
      <c r="F18" s="5">
        <v>112</v>
      </c>
      <c r="G18" s="5">
        <v>113</v>
      </c>
      <c r="H18" s="5">
        <v>116</v>
      </c>
      <c r="I18" s="5">
        <v>117</v>
      </c>
      <c r="J18" s="5">
        <v>117</v>
      </c>
      <c r="K18" s="5">
        <v>117</v>
      </c>
      <c r="L18" s="5">
        <v>117</v>
      </c>
      <c r="M18" s="5">
        <v>117</v>
      </c>
      <c r="N18" s="5">
        <v>117</v>
      </c>
      <c r="O18" s="5">
        <v>117</v>
      </c>
      <c r="P18" s="5">
        <v>117</v>
      </c>
      <c r="Q18" s="5">
        <v>117</v>
      </c>
      <c r="R18" s="5">
        <v>117</v>
      </c>
      <c r="S18" s="5">
        <v>117</v>
      </c>
      <c r="T18" s="5">
        <v>117</v>
      </c>
      <c r="U18" s="5">
        <v>117</v>
      </c>
      <c r="V18" s="5">
        <v>117</v>
      </c>
      <c r="W18" s="5">
        <v>117</v>
      </c>
      <c r="X18" s="5">
        <v>117</v>
      </c>
      <c r="Y18" s="5">
        <v>117</v>
      </c>
      <c r="Z18" s="5">
        <v>117</v>
      </c>
      <c r="AA18" s="5">
        <v>117</v>
      </c>
      <c r="AB18" s="5">
        <v>117</v>
      </c>
      <c r="AC18" s="5">
        <v>117</v>
      </c>
      <c r="AD18" s="5">
        <v>117</v>
      </c>
      <c r="AE18" s="5">
        <v>117</v>
      </c>
      <c r="AF18" s="5">
        <v>117</v>
      </c>
      <c r="AG18" s="5">
        <v>117</v>
      </c>
      <c r="AH18" s="5">
        <v>117</v>
      </c>
      <c r="AI18" s="5">
        <v>117</v>
      </c>
      <c r="AJ18" s="5">
        <v>117</v>
      </c>
      <c r="AK18" s="5">
        <v>117</v>
      </c>
      <c r="AL18" s="5">
        <v>117</v>
      </c>
      <c r="AM18" s="5">
        <v>117</v>
      </c>
      <c r="AN18" s="5">
        <v>117</v>
      </c>
      <c r="AO18" s="5">
        <v>117</v>
      </c>
      <c r="AP18" s="5">
        <v>117</v>
      </c>
      <c r="AQ18" s="5">
        <v>117</v>
      </c>
      <c r="AR18" s="5">
        <v>117</v>
      </c>
      <c r="AS18" s="5">
        <v>117</v>
      </c>
      <c r="AT18" s="5">
        <v>117</v>
      </c>
      <c r="AU18" s="5">
        <v>117</v>
      </c>
      <c r="AV18" s="5">
        <v>117</v>
      </c>
      <c r="AW18" s="5">
        <v>117</v>
      </c>
      <c r="AX18" s="5">
        <v>117</v>
      </c>
      <c r="AY18" s="5">
        <v>117</v>
      </c>
      <c r="AZ18" s="5">
        <v>117</v>
      </c>
      <c r="BA18" s="5">
        <v>117</v>
      </c>
      <c r="BB18" s="5">
        <v>117</v>
      </c>
      <c r="BC18" s="5">
        <v>117</v>
      </c>
      <c r="BD18" s="5">
        <v>117</v>
      </c>
      <c r="BE18" s="5">
        <v>117</v>
      </c>
      <c r="BF18" s="5">
        <v>117</v>
      </c>
      <c r="BG18" s="5">
        <v>117</v>
      </c>
      <c r="BH18" s="5">
        <v>117</v>
      </c>
      <c r="BI18" s="5">
        <v>117</v>
      </c>
      <c r="BJ18" s="5">
        <v>117</v>
      </c>
      <c r="BK18" s="5">
        <v>117</v>
      </c>
      <c r="BL18" s="5">
        <v>117</v>
      </c>
      <c r="BM18" s="5">
        <v>117</v>
      </c>
      <c r="BN18" s="5">
        <v>117</v>
      </c>
      <c r="BO18" s="5">
        <v>117</v>
      </c>
      <c r="BP18" s="5">
        <v>117</v>
      </c>
      <c r="BQ18" s="5">
        <v>117</v>
      </c>
      <c r="BR18" s="5">
        <v>117</v>
      </c>
      <c r="BS18" s="5">
        <v>117</v>
      </c>
      <c r="BT18" s="5">
        <v>117</v>
      </c>
      <c r="BU18" s="5">
        <v>117</v>
      </c>
      <c r="BV18" s="5"/>
      <c r="BW18" s="5">
        <v>1379</v>
      </c>
      <c r="BX18" s="5">
        <v>1404</v>
      </c>
      <c r="BY18" s="5">
        <v>1404</v>
      </c>
      <c r="BZ18" s="5">
        <v>1404</v>
      </c>
      <c r="CA18" s="5">
        <v>1404</v>
      </c>
      <c r="CB18" s="5">
        <v>1404</v>
      </c>
      <c r="CC18" s="5"/>
      <c r="CD18" s="5"/>
      <c r="CE18" s="1">
        <f>IF($BW18=0," ",(BX18/$BW18)^(1/1)-1)</f>
        <v>1.8129079042784602E-2</v>
      </c>
      <c r="CF18" s="1">
        <f>IF($BW18=0," ",(BY18/$BW18)^(1/2)-1)</f>
        <v>9.023824814253123E-3</v>
      </c>
      <c r="CG18" s="1">
        <f>IF($BW18=0," ",(BZ18/$BW18)^(1/3))-1</f>
        <v>6.0068715935921446E-3</v>
      </c>
      <c r="CH18" s="1">
        <f>IF($BW18=0," ",(CA18/$BW18)^(1/4))-1</f>
        <v>4.5017793982513599E-3</v>
      </c>
      <c r="CI18" s="1">
        <f>IF($BW18=0," ",(CB18/$BW18)^(1/5)-1)</f>
        <v>3.5998051494336991E-3</v>
      </c>
    </row>
    <row r="19" spans="1:87" x14ac:dyDescent="0.3">
      <c r="A19" s="4" t="s">
        <v>81</v>
      </c>
      <c r="BW19" s="5">
        <v>0</v>
      </c>
      <c r="BX19" s="5">
        <v>0</v>
      </c>
      <c r="BY19" s="5">
        <v>0</v>
      </c>
      <c r="BZ19" s="5">
        <v>0</v>
      </c>
      <c r="CA19" s="5">
        <v>0</v>
      </c>
      <c r="CB19" s="5">
        <v>0</v>
      </c>
      <c r="CE19" s="1"/>
      <c r="CF19" s="1"/>
      <c r="CG19" s="1"/>
      <c r="CH19" s="1"/>
      <c r="CI19" s="1"/>
    </row>
    <row r="20" spans="1:87" x14ac:dyDescent="0.3">
      <c r="A20" s="4" t="s">
        <v>86</v>
      </c>
      <c r="BW20" s="5">
        <v>0</v>
      </c>
      <c r="BX20" s="5">
        <v>0</v>
      </c>
      <c r="BY20" s="5">
        <v>0</v>
      </c>
      <c r="BZ20" s="5">
        <v>0</v>
      </c>
      <c r="CA20" s="5">
        <v>0</v>
      </c>
      <c r="CB20" s="5">
        <v>0</v>
      </c>
      <c r="CE20" s="1"/>
      <c r="CF20" s="1"/>
      <c r="CG20" s="1"/>
      <c r="CH20" s="1"/>
      <c r="CI20" s="1"/>
    </row>
    <row r="21" spans="1:87" x14ac:dyDescent="0.3">
      <c r="A21" s="6" t="s">
        <v>83</v>
      </c>
      <c r="B21" s="5">
        <v>278</v>
      </c>
      <c r="C21" s="5">
        <v>274</v>
      </c>
      <c r="D21" s="5">
        <v>278</v>
      </c>
      <c r="E21" s="5">
        <v>277</v>
      </c>
      <c r="F21" s="5">
        <v>275</v>
      </c>
      <c r="G21" s="5">
        <v>277</v>
      </c>
      <c r="H21" s="5">
        <v>276</v>
      </c>
      <c r="I21" s="5">
        <v>279</v>
      </c>
      <c r="J21" s="5">
        <v>279</v>
      </c>
      <c r="K21" s="5">
        <v>280</v>
      </c>
      <c r="L21" s="5">
        <v>280</v>
      </c>
      <c r="M21" s="5">
        <v>280</v>
      </c>
      <c r="N21" s="5">
        <v>281</v>
      </c>
      <c r="O21" s="5">
        <v>281</v>
      </c>
      <c r="P21" s="5">
        <v>281</v>
      </c>
      <c r="Q21" s="5">
        <v>282</v>
      </c>
      <c r="R21" s="5">
        <v>282</v>
      </c>
      <c r="S21" s="5">
        <v>282</v>
      </c>
      <c r="T21" s="5">
        <v>282</v>
      </c>
      <c r="U21" s="5">
        <v>283</v>
      </c>
      <c r="V21" s="5">
        <v>283</v>
      </c>
      <c r="W21" s="5">
        <v>283</v>
      </c>
      <c r="X21" s="5">
        <v>284</v>
      </c>
      <c r="Y21" s="5">
        <v>284</v>
      </c>
      <c r="Z21" s="5">
        <v>284</v>
      </c>
      <c r="AA21" s="5">
        <v>285</v>
      </c>
      <c r="AB21" s="5">
        <v>285</v>
      </c>
      <c r="AC21" s="5">
        <v>285</v>
      </c>
      <c r="AD21" s="5">
        <v>285</v>
      </c>
      <c r="AE21" s="5">
        <v>286</v>
      </c>
      <c r="AF21" s="5">
        <v>286</v>
      </c>
      <c r="AG21" s="5">
        <v>286</v>
      </c>
      <c r="AH21" s="5">
        <v>287</v>
      </c>
      <c r="AI21" s="5">
        <v>287</v>
      </c>
      <c r="AJ21" s="5">
        <v>287</v>
      </c>
      <c r="AK21" s="5">
        <v>287</v>
      </c>
      <c r="AL21" s="5">
        <v>288</v>
      </c>
      <c r="AM21" s="5">
        <v>288</v>
      </c>
      <c r="AN21" s="5">
        <v>288</v>
      </c>
      <c r="AO21" s="5">
        <v>289</v>
      </c>
      <c r="AP21" s="5">
        <v>289</v>
      </c>
      <c r="AQ21" s="5">
        <v>289</v>
      </c>
      <c r="AR21" s="5">
        <v>289</v>
      </c>
      <c r="AS21" s="5">
        <v>290</v>
      </c>
      <c r="AT21" s="5">
        <v>290</v>
      </c>
      <c r="AU21" s="5">
        <v>290</v>
      </c>
      <c r="AV21" s="5">
        <v>291</v>
      </c>
      <c r="AW21" s="5">
        <v>291</v>
      </c>
      <c r="AX21" s="5">
        <v>291</v>
      </c>
      <c r="AY21" s="5">
        <v>291</v>
      </c>
      <c r="AZ21" s="5">
        <v>292</v>
      </c>
      <c r="BA21" s="5">
        <v>292</v>
      </c>
      <c r="BB21" s="5">
        <v>292</v>
      </c>
      <c r="BC21" s="5">
        <v>292</v>
      </c>
      <c r="BD21" s="5">
        <v>293</v>
      </c>
      <c r="BE21" s="5">
        <v>293</v>
      </c>
      <c r="BF21" s="5">
        <v>293</v>
      </c>
      <c r="BG21" s="5">
        <v>294</v>
      </c>
      <c r="BH21" s="5">
        <v>294</v>
      </c>
      <c r="BI21" s="5">
        <v>294</v>
      </c>
      <c r="BJ21" s="5">
        <v>294</v>
      </c>
      <c r="BK21" s="5">
        <v>295</v>
      </c>
      <c r="BL21" s="5">
        <v>295</v>
      </c>
      <c r="BM21" s="5">
        <v>295</v>
      </c>
      <c r="BN21" s="5">
        <v>295</v>
      </c>
      <c r="BO21" s="5">
        <v>296</v>
      </c>
      <c r="BP21" s="5">
        <v>296</v>
      </c>
      <c r="BQ21" s="5">
        <v>296</v>
      </c>
      <c r="BR21" s="5">
        <v>296</v>
      </c>
      <c r="BS21" s="5">
        <v>297</v>
      </c>
      <c r="BT21" s="5">
        <v>297</v>
      </c>
      <c r="BU21" s="5">
        <v>297</v>
      </c>
      <c r="BV21" s="5"/>
      <c r="BW21" s="5">
        <v>3333</v>
      </c>
      <c r="BX21" s="5">
        <v>3388</v>
      </c>
      <c r="BY21" s="5">
        <v>3430</v>
      </c>
      <c r="BZ21" s="5">
        <v>3472</v>
      </c>
      <c r="CA21" s="5">
        <v>3511</v>
      </c>
      <c r="CB21" s="5">
        <v>3549</v>
      </c>
      <c r="CC21" s="5"/>
      <c r="CD21" s="5"/>
      <c r="CE21" s="1">
        <f>IF($BW21=0," ",(BX21/$BW21)^(1/1)-1)</f>
        <v>1.650165016501659E-2</v>
      </c>
      <c r="CF21" s="1">
        <f>IF($BW21=0," ",(BY21/$BW21)^(1/2)-1)</f>
        <v>1.4447095856175762E-2</v>
      </c>
      <c r="CG21" s="1">
        <f>IF($BW21=0," ",(BZ21/$BW21)^(1/3))-1</f>
        <v>1.3712498070120871E-2</v>
      </c>
      <c r="CH21" s="1">
        <f>IF($BW21=0," ",(CA21/$BW21)^(1/4))-1</f>
        <v>1.3091983764171866E-2</v>
      </c>
      <c r="CI21" s="1">
        <f>IF($BW21=0," ",(CB21/$BW21)^(1/5)-1)</f>
        <v>1.2637805432152538E-2</v>
      </c>
    </row>
    <row r="22" spans="1:87" x14ac:dyDescent="0.3">
      <c r="A22" s="4" t="s">
        <v>81</v>
      </c>
      <c r="BW22" s="5">
        <v>0</v>
      </c>
      <c r="BX22" s="5">
        <v>0</v>
      </c>
      <c r="BY22" s="5">
        <v>0</v>
      </c>
      <c r="BZ22" s="5">
        <v>0</v>
      </c>
      <c r="CA22" s="5">
        <v>0</v>
      </c>
      <c r="CB22" s="5">
        <v>0</v>
      </c>
      <c r="CE22" s="1"/>
      <c r="CF22" s="1"/>
      <c r="CG22" s="1"/>
      <c r="CH22" s="1"/>
      <c r="CI22" s="1"/>
    </row>
    <row r="23" spans="1:87" x14ac:dyDescent="0.3">
      <c r="A23" s="4" t="s">
        <v>87</v>
      </c>
      <c r="BW23" s="5">
        <v>0</v>
      </c>
      <c r="BX23" s="5">
        <v>0</v>
      </c>
      <c r="BY23" s="5">
        <v>0</v>
      </c>
      <c r="BZ23" s="5">
        <v>0</v>
      </c>
      <c r="CA23" s="5">
        <v>0</v>
      </c>
      <c r="CB23" s="5">
        <v>0</v>
      </c>
      <c r="CE23" s="1"/>
      <c r="CF23" s="1"/>
      <c r="CG23" s="1"/>
      <c r="CH23" s="1"/>
      <c r="CI23" s="1"/>
    </row>
    <row r="24" spans="1:87" x14ac:dyDescent="0.3">
      <c r="A24" s="6" t="s">
        <v>83</v>
      </c>
      <c r="B24" s="5">
        <v>33</v>
      </c>
      <c r="C24" s="5">
        <v>33</v>
      </c>
      <c r="D24" s="5">
        <v>33</v>
      </c>
      <c r="E24" s="5">
        <v>33</v>
      </c>
      <c r="F24" s="5">
        <v>33</v>
      </c>
      <c r="G24" s="5">
        <v>33</v>
      </c>
      <c r="H24" s="5">
        <v>35</v>
      </c>
      <c r="I24" s="5">
        <v>34</v>
      </c>
      <c r="J24" s="5">
        <v>34</v>
      </c>
      <c r="K24" s="5">
        <v>34</v>
      </c>
      <c r="L24" s="5">
        <v>34</v>
      </c>
      <c r="M24" s="5">
        <v>34</v>
      </c>
      <c r="N24" s="5">
        <v>34</v>
      </c>
      <c r="O24" s="5">
        <v>34</v>
      </c>
      <c r="P24" s="5">
        <v>34</v>
      </c>
      <c r="Q24" s="5">
        <v>34</v>
      </c>
      <c r="R24" s="5">
        <v>34</v>
      </c>
      <c r="S24" s="5">
        <v>34</v>
      </c>
      <c r="T24" s="5">
        <v>34</v>
      </c>
      <c r="U24" s="5">
        <v>34</v>
      </c>
      <c r="V24" s="5">
        <v>34</v>
      </c>
      <c r="W24" s="5">
        <v>35</v>
      </c>
      <c r="X24" s="5">
        <v>35</v>
      </c>
      <c r="Y24" s="5">
        <v>35</v>
      </c>
      <c r="Z24" s="5">
        <v>35</v>
      </c>
      <c r="AA24" s="5">
        <v>35</v>
      </c>
      <c r="AB24" s="5">
        <v>35</v>
      </c>
      <c r="AC24" s="5">
        <v>35</v>
      </c>
      <c r="AD24" s="5">
        <v>35</v>
      </c>
      <c r="AE24" s="5">
        <v>35</v>
      </c>
      <c r="AF24" s="5">
        <v>35</v>
      </c>
      <c r="AG24" s="5">
        <v>35</v>
      </c>
      <c r="AH24" s="5">
        <v>35</v>
      </c>
      <c r="AI24" s="5">
        <v>35</v>
      </c>
      <c r="AJ24" s="5">
        <v>35</v>
      </c>
      <c r="AK24" s="5">
        <v>35</v>
      </c>
      <c r="AL24" s="5">
        <v>35</v>
      </c>
      <c r="AM24" s="5">
        <v>35</v>
      </c>
      <c r="AN24" s="5">
        <v>35</v>
      </c>
      <c r="AO24" s="5">
        <v>35</v>
      </c>
      <c r="AP24" s="5">
        <v>35</v>
      </c>
      <c r="AQ24" s="5">
        <v>35</v>
      </c>
      <c r="AR24" s="5">
        <v>35</v>
      </c>
      <c r="AS24" s="5">
        <v>35</v>
      </c>
      <c r="AT24" s="5">
        <v>35</v>
      </c>
      <c r="AU24" s="5">
        <v>35</v>
      </c>
      <c r="AV24" s="5">
        <v>35</v>
      </c>
      <c r="AW24" s="5">
        <v>35</v>
      </c>
      <c r="AX24" s="5">
        <v>35</v>
      </c>
      <c r="AY24" s="5">
        <v>35</v>
      </c>
      <c r="AZ24" s="5">
        <v>35</v>
      </c>
      <c r="BA24" s="5">
        <v>35</v>
      </c>
      <c r="BB24" s="5">
        <v>36</v>
      </c>
      <c r="BC24" s="5">
        <v>36</v>
      </c>
      <c r="BD24" s="5">
        <v>36</v>
      </c>
      <c r="BE24" s="5">
        <v>36</v>
      </c>
      <c r="BF24" s="5">
        <v>36</v>
      </c>
      <c r="BG24" s="5">
        <v>36</v>
      </c>
      <c r="BH24" s="5">
        <v>36</v>
      </c>
      <c r="BI24" s="5">
        <v>36</v>
      </c>
      <c r="BJ24" s="5">
        <v>36</v>
      </c>
      <c r="BK24" s="5">
        <v>36</v>
      </c>
      <c r="BL24" s="5">
        <v>36</v>
      </c>
      <c r="BM24" s="5">
        <v>36</v>
      </c>
      <c r="BN24" s="5">
        <v>36</v>
      </c>
      <c r="BO24" s="5">
        <v>36</v>
      </c>
      <c r="BP24" s="5">
        <v>36</v>
      </c>
      <c r="BQ24" s="5">
        <v>36</v>
      </c>
      <c r="BR24" s="5">
        <v>36</v>
      </c>
      <c r="BS24" s="5">
        <v>36</v>
      </c>
      <c r="BT24" s="5">
        <v>36</v>
      </c>
      <c r="BU24" s="5">
        <v>36</v>
      </c>
      <c r="BV24" s="5"/>
      <c r="BW24" s="5">
        <v>403</v>
      </c>
      <c r="BX24" s="5">
        <v>411</v>
      </c>
      <c r="BY24" s="5">
        <v>420</v>
      </c>
      <c r="BZ24" s="5">
        <v>420</v>
      </c>
      <c r="CA24" s="5">
        <v>428</v>
      </c>
      <c r="CB24" s="5">
        <v>432</v>
      </c>
      <c r="CC24" s="5"/>
      <c r="CD24" s="5"/>
      <c r="CE24" s="1">
        <f>IF($BW24=0," ",(BX24/$BW24)^(1/1)-1)</f>
        <v>1.9851116625310139E-2</v>
      </c>
      <c r="CF24" s="1">
        <f>IF($BW24=0," ",(BY24/$BW24)^(1/2)-1)</f>
        <v>2.0873950509456396E-2</v>
      </c>
      <c r="CG24" s="1">
        <f>IF($BW24=0," ",(BZ24/$BW24)^(1/3))-1</f>
        <v>1.3867997225252671E-2</v>
      </c>
      <c r="CH24" s="1">
        <f>IF($BW24=0," ",(CA24/$BW24)^(1/4))-1</f>
        <v>1.5160429281015464E-2</v>
      </c>
      <c r="CI24" s="1">
        <f>IF($BW24=0," ",(CB24/$BW24)^(1/5)-1)</f>
        <v>1.3994828704947615E-2</v>
      </c>
    </row>
    <row r="25" spans="1:87" x14ac:dyDescent="0.3">
      <c r="A25" s="4" t="s">
        <v>81</v>
      </c>
      <c r="BW25" s="5">
        <v>0</v>
      </c>
      <c r="BX25" s="5">
        <v>0</v>
      </c>
      <c r="BY25" s="5">
        <v>0</v>
      </c>
      <c r="BZ25" s="5">
        <v>0</v>
      </c>
      <c r="CA25" s="5">
        <v>0</v>
      </c>
      <c r="CB25" s="5">
        <v>0</v>
      </c>
      <c r="CE25" s="1"/>
      <c r="CF25" s="1"/>
      <c r="CG25" s="1"/>
      <c r="CH25" s="1"/>
      <c r="CI25" s="1"/>
    </row>
    <row r="26" spans="1:87" x14ac:dyDescent="0.3">
      <c r="A26" s="4" t="s">
        <v>88</v>
      </c>
      <c r="BW26" s="5">
        <v>0</v>
      </c>
      <c r="BX26" s="5">
        <v>0</v>
      </c>
      <c r="BY26" s="5">
        <v>0</v>
      </c>
      <c r="BZ26" s="5">
        <v>0</v>
      </c>
      <c r="CA26" s="5">
        <v>0</v>
      </c>
      <c r="CB26" s="5">
        <v>0</v>
      </c>
      <c r="CE26" s="1"/>
      <c r="CF26" s="1"/>
      <c r="CG26" s="1"/>
      <c r="CH26" s="1"/>
      <c r="CI26" s="1"/>
    </row>
    <row r="27" spans="1:87" x14ac:dyDescent="0.3">
      <c r="A27" s="6" t="s">
        <v>83</v>
      </c>
      <c r="B27" s="5">
        <v>11743</v>
      </c>
      <c r="C27" s="5">
        <v>11592</v>
      </c>
      <c r="D27" s="5">
        <v>11430</v>
      </c>
      <c r="E27" s="5">
        <v>11252</v>
      </c>
      <c r="F27" s="5">
        <v>11113</v>
      </c>
      <c r="G27" s="5">
        <v>10918</v>
      </c>
      <c r="H27" s="5">
        <v>10785</v>
      </c>
      <c r="I27" s="5">
        <v>10617</v>
      </c>
      <c r="J27" s="5">
        <v>10633</v>
      </c>
      <c r="K27" s="5">
        <v>10646</v>
      </c>
      <c r="L27" s="5">
        <v>10657</v>
      </c>
      <c r="M27" s="5">
        <v>10668</v>
      </c>
      <c r="N27" s="5">
        <v>10680</v>
      </c>
      <c r="O27" s="5">
        <v>10691</v>
      </c>
      <c r="P27" s="5">
        <v>10702</v>
      </c>
      <c r="Q27" s="5">
        <v>10714</v>
      </c>
      <c r="R27" s="5">
        <v>10727</v>
      </c>
      <c r="S27" s="5">
        <v>10739</v>
      </c>
      <c r="T27" s="5">
        <v>10750</v>
      </c>
      <c r="U27" s="5">
        <v>10762</v>
      </c>
      <c r="V27" s="5">
        <v>10774</v>
      </c>
      <c r="W27" s="5">
        <v>10785</v>
      </c>
      <c r="X27" s="5">
        <v>10796</v>
      </c>
      <c r="Y27" s="5">
        <v>10807</v>
      </c>
      <c r="Z27" s="5">
        <v>10817</v>
      </c>
      <c r="AA27" s="5">
        <v>10828</v>
      </c>
      <c r="AB27" s="5">
        <v>10839</v>
      </c>
      <c r="AC27" s="5">
        <v>10851</v>
      </c>
      <c r="AD27" s="5">
        <v>10863</v>
      </c>
      <c r="AE27" s="5">
        <v>10875</v>
      </c>
      <c r="AF27" s="5">
        <v>10887</v>
      </c>
      <c r="AG27" s="5">
        <v>10898</v>
      </c>
      <c r="AH27" s="5">
        <v>10910</v>
      </c>
      <c r="AI27" s="5">
        <v>10921</v>
      </c>
      <c r="AJ27" s="5">
        <v>10931</v>
      </c>
      <c r="AK27" s="5">
        <v>10941</v>
      </c>
      <c r="AL27" s="5">
        <v>10951</v>
      </c>
      <c r="AM27" s="5">
        <v>10961</v>
      </c>
      <c r="AN27" s="5">
        <v>10971</v>
      </c>
      <c r="AO27" s="5">
        <v>10983</v>
      </c>
      <c r="AP27" s="5">
        <v>10995</v>
      </c>
      <c r="AQ27" s="5">
        <v>11006</v>
      </c>
      <c r="AR27" s="5">
        <v>11017</v>
      </c>
      <c r="AS27" s="5">
        <v>11027</v>
      </c>
      <c r="AT27" s="5">
        <v>11038</v>
      </c>
      <c r="AU27" s="5">
        <v>11048</v>
      </c>
      <c r="AV27" s="5">
        <v>11058</v>
      </c>
      <c r="AW27" s="5">
        <v>11068</v>
      </c>
      <c r="AX27" s="5">
        <v>11078</v>
      </c>
      <c r="AY27" s="5">
        <v>11088</v>
      </c>
      <c r="AZ27" s="5">
        <v>11098</v>
      </c>
      <c r="BA27" s="5">
        <v>11109</v>
      </c>
      <c r="BB27" s="5">
        <v>11120</v>
      </c>
      <c r="BC27" s="5">
        <v>11131</v>
      </c>
      <c r="BD27" s="5">
        <v>11142</v>
      </c>
      <c r="BE27" s="5">
        <v>11152</v>
      </c>
      <c r="BF27" s="5">
        <v>11163</v>
      </c>
      <c r="BG27" s="5">
        <v>11173</v>
      </c>
      <c r="BH27" s="5">
        <v>11183</v>
      </c>
      <c r="BI27" s="5">
        <v>11193</v>
      </c>
      <c r="BJ27" s="5">
        <v>11202</v>
      </c>
      <c r="BK27" s="5">
        <v>11213</v>
      </c>
      <c r="BL27" s="5">
        <v>11223</v>
      </c>
      <c r="BM27" s="5">
        <v>11234</v>
      </c>
      <c r="BN27" s="5">
        <v>11245</v>
      </c>
      <c r="BO27" s="5">
        <v>11255</v>
      </c>
      <c r="BP27" s="5">
        <v>11265</v>
      </c>
      <c r="BQ27" s="5">
        <v>11275</v>
      </c>
      <c r="BR27" s="5">
        <v>11285</v>
      </c>
      <c r="BS27" s="5">
        <v>11295</v>
      </c>
      <c r="BT27" s="5">
        <v>11305</v>
      </c>
      <c r="BU27" s="5">
        <v>11315</v>
      </c>
      <c r="BV27" s="5"/>
      <c r="BW27" s="5">
        <v>132054</v>
      </c>
      <c r="BX27" s="5">
        <v>128927</v>
      </c>
      <c r="BY27" s="5">
        <v>130561</v>
      </c>
      <c r="BZ27" s="5">
        <v>132123</v>
      </c>
      <c r="CA27" s="5">
        <v>133630</v>
      </c>
      <c r="CB27" s="5">
        <v>135112</v>
      </c>
      <c r="CC27" s="5"/>
      <c r="CD27" s="5"/>
      <c r="CE27" s="1">
        <f>IF($BW27=0," ",(BX27/$BW27)^(1/1)-1)</f>
        <v>-2.3679706786617571E-2</v>
      </c>
      <c r="CF27" s="1">
        <f>IF($BW27=0," ",(BY27/$BW27)^(1/2)-1)</f>
        <v>-5.6690595614591333E-3</v>
      </c>
      <c r="CG27" s="1">
        <f>IF($BW27=0," ",(BZ27/$BW27)^(1/3))-1</f>
        <v>1.7414084560485321E-4</v>
      </c>
      <c r="CH27" s="1">
        <f>IF($BW27=0," ",(CA27/$BW27)^(1/4))-1</f>
        <v>2.9703670618221878E-3</v>
      </c>
      <c r="CI27" s="1">
        <f>IF($BW27=0," ",(CB27/$BW27)^(1/5)-1)</f>
        <v>4.5891247828611093E-3</v>
      </c>
    </row>
    <row r="28" spans="1:87" x14ac:dyDescent="0.3">
      <c r="A28" s="4" t="s">
        <v>81</v>
      </c>
      <c r="BW28" s="5">
        <v>0</v>
      </c>
      <c r="BX28" s="5">
        <v>0</v>
      </c>
      <c r="BY28" s="5">
        <v>0</v>
      </c>
      <c r="BZ28" s="5">
        <v>0</v>
      </c>
      <c r="CA28" s="5">
        <v>0</v>
      </c>
      <c r="CB28" s="5">
        <v>0</v>
      </c>
      <c r="CE28" s="1"/>
      <c r="CF28" s="1"/>
      <c r="CG28" s="1"/>
      <c r="CH28" s="1"/>
      <c r="CI28" s="1"/>
    </row>
    <row r="29" spans="1:87" x14ac:dyDescent="0.3">
      <c r="A29" s="4" t="s">
        <v>89</v>
      </c>
      <c r="BW29" s="5">
        <v>0</v>
      </c>
      <c r="BX29" s="5">
        <v>0</v>
      </c>
      <c r="BY29" s="5">
        <v>0</v>
      </c>
      <c r="BZ29" s="5">
        <v>0</v>
      </c>
      <c r="CA29" s="5">
        <v>0</v>
      </c>
      <c r="CB29" s="5">
        <v>0</v>
      </c>
      <c r="CE29" s="1"/>
      <c r="CF29" s="1"/>
      <c r="CG29" s="1"/>
      <c r="CH29" s="1"/>
      <c r="CI29" s="1"/>
    </row>
    <row r="30" spans="1:87" x14ac:dyDescent="0.3">
      <c r="A30" s="6" t="s">
        <v>83</v>
      </c>
      <c r="B30" s="5">
        <v>784</v>
      </c>
      <c r="C30" s="5">
        <v>801</v>
      </c>
      <c r="D30" s="5">
        <v>837</v>
      </c>
      <c r="E30" s="5">
        <v>841</v>
      </c>
      <c r="F30" s="5">
        <v>841</v>
      </c>
      <c r="G30" s="5">
        <v>847</v>
      </c>
      <c r="H30" s="5">
        <v>851</v>
      </c>
      <c r="I30" s="5">
        <v>850</v>
      </c>
      <c r="J30" s="5">
        <v>851</v>
      </c>
      <c r="K30" s="5">
        <v>852</v>
      </c>
      <c r="L30" s="5">
        <v>853</v>
      </c>
      <c r="M30" s="5">
        <v>854</v>
      </c>
      <c r="N30" s="5">
        <v>855</v>
      </c>
      <c r="O30" s="5">
        <v>856</v>
      </c>
      <c r="P30" s="5">
        <v>857</v>
      </c>
      <c r="Q30" s="5">
        <v>858</v>
      </c>
      <c r="R30" s="5">
        <v>859</v>
      </c>
      <c r="S30" s="5">
        <v>860</v>
      </c>
      <c r="T30" s="5">
        <v>861</v>
      </c>
      <c r="U30" s="5">
        <v>861</v>
      </c>
      <c r="V30" s="5">
        <v>862</v>
      </c>
      <c r="W30" s="5">
        <v>863</v>
      </c>
      <c r="X30" s="5">
        <v>864</v>
      </c>
      <c r="Y30" s="5">
        <v>865</v>
      </c>
      <c r="Z30" s="5">
        <v>866</v>
      </c>
      <c r="AA30" s="5">
        <v>867</v>
      </c>
      <c r="AB30" s="5">
        <v>867</v>
      </c>
      <c r="AC30" s="5">
        <v>868</v>
      </c>
      <c r="AD30" s="5">
        <v>869</v>
      </c>
      <c r="AE30" s="5">
        <v>870</v>
      </c>
      <c r="AF30" s="5">
        <v>871</v>
      </c>
      <c r="AG30" s="5">
        <v>872</v>
      </c>
      <c r="AH30" s="5">
        <v>873</v>
      </c>
      <c r="AI30" s="5">
        <v>874</v>
      </c>
      <c r="AJ30" s="5">
        <v>875</v>
      </c>
      <c r="AK30" s="5">
        <v>876</v>
      </c>
      <c r="AL30" s="5">
        <v>876</v>
      </c>
      <c r="AM30" s="5">
        <v>877</v>
      </c>
      <c r="AN30" s="5">
        <v>878</v>
      </c>
      <c r="AO30" s="5">
        <v>879</v>
      </c>
      <c r="AP30" s="5">
        <v>880</v>
      </c>
      <c r="AQ30" s="5">
        <v>881</v>
      </c>
      <c r="AR30" s="5">
        <v>881</v>
      </c>
      <c r="AS30" s="5">
        <v>882</v>
      </c>
      <c r="AT30" s="5">
        <v>883</v>
      </c>
      <c r="AU30" s="5">
        <v>884</v>
      </c>
      <c r="AV30" s="5">
        <v>885</v>
      </c>
      <c r="AW30" s="5">
        <v>886</v>
      </c>
      <c r="AX30" s="5">
        <v>886</v>
      </c>
      <c r="AY30" s="5">
        <v>887</v>
      </c>
      <c r="AZ30" s="5">
        <v>888</v>
      </c>
      <c r="BA30" s="5">
        <v>889</v>
      </c>
      <c r="BB30" s="5">
        <v>890</v>
      </c>
      <c r="BC30" s="5">
        <v>890</v>
      </c>
      <c r="BD30" s="5">
        <v>891</v>
      </c>
      <c r="BE30" s="5">
        <v>892</v>
      </c>
      <c r="BF30" s="5">
        <v>893</v>
      </c>
      <c r="BG30" s="5">
        <v>894</v>
      </c>
      <c r="BH30" s="5">
        <v>895</v>
      </c>
      <c r="BI30" s="5">
        <v>895</v>
      </c>
      <c r="BJ30" s="5">
        <v>896</v>
      </c>
      <c r="BK30" s="5">
        <v>897</v>
      </c>
      <c r="BL30" s="5">
        <v>898</v>
      </c>
      <c r="BM30" s="5">
        <v>899</v>
      </c>
      <c r="BN30" s="5">
        <v>899</v>
      </c>
      <c r="BO30" s="5">
        <v>900</v>
      </c>
      <c r="BP30" s="5">
        <v>901</v>
      </c>
      <c r="BQ30" s="5">
        <v>902</v>
      </c>
      <c r="BR30" s="5">
        <v>903</v>
      </c>
      <c r="BS30" s="5">
        <v>903</v>
      </c>
      <c r="BT30" s="5">
        <v>904</v>
      </c>
      <c r="BU30" s="5">
        <v>905</v>
      </c>
      <c r="BV30" s="5"/>
      <c r="BW30" s="5">
        <v>10062</v>
      </c>
      <c r="BX30" s="5">
        <v>10321</v>
      </c>
      <c r="BY30" s="5">
        <v>10448</v>
      </c>
      <c r="BZ30" s="5">
        <v>10572</v>
      </c>
      <c r="CA30" s="5">
        <v>10690</v>
      </c>
      <c r="CB30" s="5">
        <v>10807</v>
      </c>
      <c r="CC30" s="5"/>
      <c r="CD30" s="5"/>
      <c r="CE30" s="1">
        <f>IF($BW30=0," ",(BX30/$BW30)^(1/1)-1)</f>
        <v>2.5740409461339597E-2</v>
      </c>
      <c r="CF30" s="1">
        <f>IF($BW30=0," ",(BY30/$BW30)^(1/2)-1)</f>
        <v>1.9000566555889886E-2</v>
      </c>
      <c r="CG30" s="1">
        <f>IF($BW30=0," ",(BZ30/$BW30)^(1/3))-1</f>
        <v>1.6617576007322166E-2</v>
      </c>
      <c r="CH30" s="1">
        <f>IF($BW30=0," ",(CA30/$BW30)^(1/4))-1</f>
        <v>1.5250817944295836E-2</v>
      </c>
      <c r="CI30" s="1">
        <f>IF($BW30=0," ",(CB30/$BW30)^(1/5)-1)</f>
        <v>1.4388151217390455E-2</v>
      </c>
    </row>
    <row r="31" spans="1:87" x14ac:dyDescent="0.3">
      <c r="A31" s="4" t="s">
        <v>81</v>
      </c>
      <c r="BW31" s="5">
        <v>0</v>
      </c>
      <c r="BX31" s="5">
        <v>0</v>
      </c>
      <c r="BY31" s="5">
        <v>0</v>
      </c>
      <c r="BZ31" s="5">
        <v>0</v>
      </c>
      <c r="CA31" s="5">
        <v>0</v>
      </c>
      <c r="CB31" s="5">
        <v>0</v>
      </c>
      <c r="CE31" s="1"/>
      <c r="CF31" s="1"/>
      <c r="CG31" s="1"/>
      <c r="CH31" s="1"/>
      <c r="CI31" s="1"/>
    </row>
    <row r="32" spans="1:87" x14ac:dyDescent="0.3">
      <c r="A32" s="4" t="s">
        <v>90</v>
      </c>
      <c r="BW32" s="5">
        <v>0</v>
      </c>
      <c r="BX32" s="5">
        <v>0</v>
      </c>
      <c r="BY32" s="5">
        <v>0</v>
      </c>
      <c r="BZ32" s="5">
        <v>0</v>
      </c>
      <c r="CA32" s="5">
        <v>0</v>
      </c>
      <c r="CB32" s="5">
        <v>0</v>
      </c>
      <c r="CE32" s="1"/>
      <c r="CF32" s="1"/>
      <c r="CG32" s="1"/>
      <c r="CH32" s="1"/>
      <c r="CI32" s="1"/>
    </row>
    <row r="33" spans="1:87" x14ac:dyDescent="0.3">
      <c r="A33" s="6" t="s">
        <v>83</v>
      </c>
      <c r="B33" s="5">
        <v>184</v>
      </c>
      <c r="C33" s="5">
        <v>184</v>
      </c>
      <c r="D33" s="5">
        <v>184</v>
      </c>
      <c r="E33" s="5">
        <v>184</v>
      </c>
      <c r="F33" s="5">
        <v>184</v>
      </c>
      <c r="G33" s="5">
        <v>184</v>
      </c>
      <c r="H33" s="5">
        <v>184</v>
      </c>
      <c r="I33" s="5">
        <v>184</v>
      </c>
      <c r="J33" s="5">
        <v>184</v>
      </c>
      <c r="K33" s="5">
        <v>184</v>
      </c>
      <c r="L33" s="5">
        <v>184</v>
      </c>
      <c r="M33" s="5">
        <v>183</v>
      </c>
      <c r="N33" s="5">
        <v>183</v>
      </c>
      <c r="O33" s="5">
        <v>183</v>
      </c>
      <c r="P33" s="5">
        <v>183</v>
      </c>
      <c r="Q33" s="5">
        <v>183</v>
      </c>
      <c r="R33" s="5">
        <v>183</v>
      </c>
      <c r="S33" s="5">
        <v>183</v>
      </c>
      <c r="T33" s="5">
        <v>183</v>
      </c>
      <c r="U33" s="5">
        <v>183</v>
      </c>
      <c r="V33" s="5">
        <v>183</v>
      </c>
      <c r="W33" s="5">
        <v>183</v>
      </c>
      <c r="X33" s="5">
        <v>183</v>
      </c>
      <c r="Y33" s="5">
        <v>182</v>
      </c>
      <c r="Z33" s="5">
        <v>182</v>
      </c>
      <c r="AA33" s="5">
        <v>182</v>
      </c>
      <c r="AB33" s="5">
        <v>182</v>
      </c>
      <c r="AC33" s="5">
        <v>182</v>
      </c>
      <c r="AD33" s="5">
        <v>182</v>
      </c>
      <c r="AE33" s="5">
        <v>182</v>
      </c>
      <c r="AF33" s="5">
        <v>182</v>
      </c>
      <c r="AG33" s="5">
        <v>182</v>
      </c>
      <c r="AH33" s="5">
        <v>182</v>
      </c>
      <c r="AI33" s="5">
        <v>182</v>
      </c>
      <c r="AJ33" s="5">
        <v>182</v>
      </c>
      <c r="AK33" s="5">
        <v>181</v>
      </c>
      <c r="AL33" s="5">
        <v>181</v>
      </c>
      <c r="AM33" s="5">
        <v>181</v>
      </c>
      <c r="AN33" s="5">
        <v>181</v>
      </c>
      <c r="AO33" s="5">
        <v>181</v>
      </c>
      <c r="AP33" s="5">
        <v>181</v>
      </c>
      <c r="AQ33" s="5">
        <v>181</v>
      </c>
      <c r="AR33" s="5">
        <v>181</v>
      </c>
      <c r="AS33" s="5">
        <v>181</v>
      </c>
      <c r="AT33" s="5">
        <v>181</v>
      </c>
      <c r="AU33" s="5">
        <v>181</v>
      </c>
      <c r="AV33" s="5">
        <v>181</v>
      </c>
      <c r="AW33" s="5">
        <v>180</v>
      </c>
      <c r="AX33" s="5">
        <v>180</v>
      </c>
      <c r="AY33" s="5">
        <v>180</v>
      </c>
      <c r="AZ33" s="5">
        <v>180</v>
      </c>
      <c r="BA33" s="5">
        <v>180</v>
      </c>
      <c r="BB33" s="5">
        <v>180</v>
      </c>
      <c r="BC33" s="5">
        <v>180</v>
      </c>
      <c r="BD33" s="5">
        <v>180</v>
      </c>
      <c r="BE33" s="5">
        <v>180</v>
      </c>
      <c r="BF33" s="5">
        <v>180</v>
      </c>
      <c r="BG33" s="5">
        <v>180</v>
      </c>
      <c r="BH33" s="5">
        <v>180</v>
      </c>
      <c r="BI33" s="5">
        <v>179</v>
      </c>
      <c r="BJ33" s="5">
        <v>179</v>
      </c>
      <c r="BK33" s="5">
        <v>179</v>
      </c>
      <c r="BL33" s="5">
        <v>179</v>
      </c>
      <c r="BM33" s="5">
        <v>179</v>
      </c>
      <c r="BN33" s="5">
        <v>179</v>
      </c>
      <c r="BO33" s="5">
        <v>179</v>
      </c>
      <c r="BP33" s="5">
        <v>179</v>
      </c>
      <c r="BQ33" s="5">
        <v>179</v>
      </c>
      <c r="BR33" s="5">
        <v>179</v>
      </c>
      <c r="BS33" s="5">
        <v>179</v>
      </c>
      <c r="BT33" s="5">
        <v>179</v>
      </c>
      <c r="BU33" s="5">
        <v>178</v>
      </c>
      <c r="BV33" s="5"/>
      <c r="BW33" s="5">
        <v>2207</v>
      </c>
      <c r="BX33" s="5">
        <v>2195</v>
      </c>
      <c r="BY33" s="5">
        <v>2183</v>
      </c>
      <c r="BZ33" s="5">
        <v>2171</v>
      </c>
      <c r="CA33" s="5">
        <v>2159</v>
      </c>
      <c r="CB33" s="5">
        <v>2147</v>
      </c>
      <c r="CC33" s="5"/>
      <c r="CD33" s="5"/>
      <c r="CE33" s="1">
        <f>IF($BW33=0," ",(BX33/$BW33)^(1/1)-1)</f>
        <v>-5.4372451291345714E-3</v>
      </c>
      <c r="CF33" s="1">
        <f>IF($BW33=0," ",(BY33/$BW33)^(1/2)-1)</f>
        <v>-5.4521078692435498E-3</v>
      </c>
      <c r="CG33" s="1">
        <f>IF($BW33=0," ",(BZ33/$BW33)^(1/3))-1</f>
        <v>-5.467079620268378E-3</v>
      </c>
      <c r="CH33" s="1">
        <f>IF($BW33=0," ",(CA33/$BW33)^(1/4))-1</f>
        <v>-5.4821617395317546E-3</v>
      </c>
      <c r="CI33" s="1">
        <f>IF($BW33=0," ",(CB33/$BW33)^(1/5)-1)</f>
        <v>-5.497355608534038E-3</v>
      </c>
    </row>
    <row r="34" spans="1:87" x14ac:dyDescent="0.3">
      <c r="A34" s="4" t="s">
        <v>81</v>
      </c>
      <c r="BW34" s="5">
        <v>0</v>
      </c>
      <c r="BX34" s="5">
        <v>0</v>
      </c>
      <c r="BY34" s="5">
        <v>0</v>
      </c>
      <c r="BZ34" s="5">
        <v>0</v>
      </c>
      <c r="CA34" s="5">
        <v>0</v>
      </c>
      <c r="CB34" s="5">
        <v>0</v>
      </c>
      <c r="CE34" s="1"/>
      <c r="CF34" s="1"/>
      <c r="CG34" s="1"/>
      <c r="CH34" s="1"/>
      <c r="CI34" s="1"/>
    </row>
    <row r="35" spans="1:87" x14ac:dyDescent="0.3">
      <c r="A35" s="4" t="s">
        <v>91</v>
      </c>
      <c r="BW35" s="5">
        <v>0</v>
      </c>
      <c r="BX35" s="5">
        <v>0</v>
      </c>
      <c r="BY35" s="5">
        <v>0</v>
      </c>
      <c r="BZ35" s="5">
        <v>0</v>
      </c>
      <c r="CA35" s="5">
        <v>0</v>
      </c>
      <c r="CB35" s="5">
        <v>0</v>
      </c>
      <c r="CE35" s="1"/>
      <c r="CF35" s="1"/>
      <c r="CG35" s="1"/>
      <c r="CH35" s="1"/>
      <c r="CI35" s="1"/>
    </row>
    <row r="36" spans="1:87" x14ac:dyDescent="0.3">
      <c r="A36" s="6" t="s">
        <v>83</v>
      </c>
      <c r="B36" s="5">
        <v>384</v>
      </c>
      <c r="C36" s="5">
        <v>381</v>
      </c>
      <c r="D36" s="5">
        <v>383</v>
      </c>
      <c r="E36" s="5">
        <v>384</v>
      </c>
      <c r="F36" s="5">
        <v>385</v>
      </c>
      <c r="G36" s="5">
        <v>384</v>
      </c>
      <c r="H36" s="5">
        <v>387</v>
      </c>
      <c r="I36" s="5">
        <v>389</v>
      </c>
      <c r="J36" s="5">
        <v>390</v>
      </c>
      <c r="K36" s="5">
        <v>390</v>
      </c>
      <c r="L36" s="5">
        <v>390</v>
      </c>
      <c r="M36" s="5">
        <v>391</v>
      </c>
      <c r="N36" s="5">
        <v>391</v>
      </c>
      <c r="O36" s="5">
        <v>392</v>
      </c>
      <c r="P36" s="5">
        <v>392</v>
      </c>
      <c r="Q36" s="5">
        <v>393</v>
      </c>
      <c r="R36" s="5">
        <v>393</v>
      </c>
      <c r="S36" s="5">
        <v>393</v>
      </c>
      <c r="T36" s="5">
        <v>394</v>
      </c>
      <c r="U36" s="5">
        <v>394</v>
      </c>
      <c r="V36" s="5">
        <v>395</v>
      </c>
      <c r="W36" s="5">
        <v>395</v>
      </c>
      <c r="X36" s="5">
        <v>395</v>
      </c>
      <c r="Y36" s="5">
        <v>396</v>
      </c>
      <c r="Z36" s="5">
        <v>396</v>
      </c>
      <c r="AA36" s="5">
        <v>397</v>
      </c>
      <c r="AB36" s="5">
        <v>397</v>
      </c>
      <c r="AC36" s="5">
        <v>397</v>
      </c>
      <c r="AD36" s="5">
        <v>398</v>
      </c>
      <c r="AE36" s="5">
        <v>398</v>
      </c>
      <c r="AF36" s="5">
        <v>399</v>
      </c>
      <c r="AG36" s="5">
        <v>399</v>
      </c>
      <c r="AH36" s="5">
        <v>400</v>
      </c>
      <c r="AI36" s="5">
        <v>400</v>
      </c>
      <c r="AJ36" s="5">
        <v>400</v>
      </c>
      <c r="AK36" s="5">
        <v>401</v>
      </c>
      <c r="AL36" s="5">
        <v>401</v>
      </c>
      <c r="AM36" s="5">
        <v>401</v>
      </c>
      <c r="AN36" s="5">
        <v>402</v>
      </c>
      <c r="AO36" s="5">
        <v>402</v>
      </c>
      <c r="AP36" s="5">
        <v>403</v>
      </c>
      <c r="AQ36" s="5">
        <v>403</v>
      </c>
      <c r="AR36" s="5">
        <v>403</v>
      </c>
      <c r="AS36" s="5">
        <v>404</v>
      </c>
      <c r="AT36" s="5">
        <v>404</v>
      </c>
      <c r="AU36" s="5">
        <v>405</v>
      </c>
      <c r="AV36" s="5">
        <v>405</v>
      </c>
      <c r="AW36" s="5">
        <v>405</v>
      </c>
      <c r="AX36" s="5">
        <v>406</v>
      </c>
      <c r="AY36" s="5">
        <v>406</v>
      </c>
      <c r="AZ36" s="5">
        <v>406</v>
      </c>
      <c r="BA36" s="5">
        <v>407</v>
      </c>
      <c r="BB36" s="5">
        <v>407</v>
      </c>
      <c r="BC36" s="5">
        <v>408</v>
      </c>
      <c r="BD36" s="5">
        <v>408</v>
      </c>
      <c r="BE36" s="5">
        <v>408</v>
      </c>
      <c r="BF36" s="5">
        <v>409</v>
      </c>
      <c r="BG36" s="5">
        <v>409</v>
      </c>
      <c r="BH36" s="5">
        <v>409</v>
      </c>
      <c r="BI36" s="5">
        <v>410</v>
      </c>
      <c r="BJ36" s="5">
        <v>410</v>
      </c>
      <c r="BK36" s="5">
        <v>411</v>
      </c>
      <c r="BL36" s="5">
        <v>411</v>
      </c>
      <c r="BM36" s="5">
        <v>411</v>
      </c>
      <c r="BN36" s="5">
        <v>412</v>
      </c>
      <c r="BO36" s="5">
        <v>412</v>
      </c>
      <c r="BP36" s="5">
        <v>412</v>
      </c>
      <c r="BQ36" s="5">
        <v>413</v>
      </c>
      <c r="BR36" s="5">
        <v>413</v>
      </c>
      <c r="BS36" s="5">
        <v>414</v>
      </c>
      <c r="BT36" s="5">
        <v>414</v>
      </c>
      <c r="BU36" s="5">
        <v>414</v>
      </c>
      <c r="BV36" s="5"/>
      <c r="BW36" s="5">
        <v>4638</v>
      </c>
      <c r="BX36" s="5">
        <v>4723</v>
      </c>
      <c r="BY36" s="5">
        <v>4782</v>
      </c>
      <c r="BZ36" s="5">
        <v>4838</v>
      </c>
      <c r="CA36" s="5">
        <v>4893</v>
      </c>
      <c r="CB36" s="5">
        <v>4947</v>
      </c>
      <c r="CC36" s="5"/>
      <c r="CD36" s="5"/>
      <c r="CE36" s="1">
        <f>IF($BW36=0," ",(BX36/$BW36)^(1/1)-1)</f>
        <v>1.8326865028029271E-2</v>
      </c>
      <c r="CF36" s="1">
        <f>IF($BW36=0," ",(BY36/$BW36)^(1/2)-1)</f>
        <v>1.5405271534105092E-2</v>
      </c>
      <c r="CG36" s="1">
        <f>IF($BW36=0," ",(BZ36/$BW36)^(1/3))-1</f>
        <v>1.4172211374454458E-2</v>
      </c>
      <c r="CH36" s="1">
        <f>IF($BW36=0," ",(CA36/$BW36)^(1/4))-1</f>
        <v>1.3470514124610089E-2</v>
      </c>
      <c r="CI36" s="1">
        <f>IF($BW36=0," ",(CB36/$BW36)^(1/5)-1)</f>
        <v>1.29831776699878E-2</v>
      </c>
    </row>
    <row r="37" spans="1:87" x14ac:dyDescent="0.3">
      <c r="A37" s="4" t="s">
        <v>81</v>
      </c>
      <c r="BW37" s="5">
        <v>0</v>
      </c>
      <c r="BX37" s="5">
        <v>0</v>
      </c>
      <c r="BY37" s="5">
        <v>0</v>
      </c>
      <c r="BZ37" s="5">
        <v>0</v>
      </c>
      <c r="CA37" s="5">
        <v>0</v>
      </c>
      <c r="CB37" s="5">
        <v>0</v>
      </c>
      <c r="CE37" s="1"/>
      <c r="CF37" s="1"/>
      <c r="CG37" s="1"/>
      <c r="CH37" s="1"/>
      <c r="CI37" s="1"/>
    </row>
    <row r="38" spans="1:87" x14ac:dyDescent="0.3">
      <c r="A38" s="4" t="s">
        <v>92</v>
      </c>
      <c r="BW38" s="5">
        <v>0</v>
      </c>
      <c r="BX38" s="5">
        <v>0</v>
      </c>
      <c r="BY38" s="5">
        <v>0</v>
      </c>
      <c r="BZ38" s="5">
        <v>0</v>
      </c>
      <c r="CA38" s="5">
        <v>0</v>
      </c>
      <c r="CB38" s="5">
        <v>0</v>
      </c>
      <c r="CE38" s="1"/>
      <c r="CF38" s="1"/>
      <c r="CG38" s="1"/>
      <c r="CH38" s="1"/>
      <c r="CI38" s="1"/>
    </row>
    <row r="39" spans="1:87" x14ac:dyDescent="0.3">
      <c r="A39" s="6" t="s">
        <v>83</v>
      </c>
      <c r="B39" s="5">
        <v>4</v>
      </c>
      <c r="C39" s="5">
        <v>4</v>
      </c>
      <c r="D39" s="5">
        <v>4</v>
      </c>
      <c r="E39" s="5">
        <v>4</v>
      </c>
      <c r="F39" s="5">
        <v>4</v>
      </c>
      <c r="G39" s="5">
        <v>4</v>
      </c>
      <c r="H39" s="5">
        <v>4</v>
      </c>
      <c r="I39" s="5">
        <v>4</v>
      </c>
      <c r="J39" s="5">
        <v>4</v>
      </c>
      <c r="K39" s="5">
        <v>4</v>
      </c>
      <c r="L39" s="5">
        <v>4</v>
      </c>
      <c r="M39" s="5">
        <v>4</v>
      </c>
      <c r="N39" s="5">
        <v>4</v>
      </c>
      <c r="O39" s="5">
        <v>4</v>
      </c>
      <c r="P39" s="5">
        <v>4</v>
      </c>
      <c r="Q39" s="5">
        <v>4</v>
      </c>
      <c r="R39" s="5">
        <v>4</v>
      </c>
      <c r="S39" s="5">
        <v>4</v>
      </c>
      <c r="T39" s="5">
        <v>4</v>
      </c>
      <c r="U39" s="5">
        <v>4</v>
      </c>
      <c r="V39" s="5">
        <v>4</v>
      </c>
      <c r="W39" s="5">
        <v>4</v>
      </c>
      <c r="X39" s="5">
        <v>4</v>
      </c>
      <c r="Y39" s="5">
        <v>4</v>
      </c>
      <c r="Z39" s="5">
        <v>4</v>
      </c>
      <c r="AA39" s="5">
        <v>4</v>
      </c>
      <c r="AB39" s="5">
        <v>4</v>
      </c>
      <c r="AC39" s="5">
        <v>4</v>
      </c>
      <c r="AD39" s="5">
        <v>4</v>
      </c>
      <c r="AE39" s="5">
        <v>4</v>
      </c>
      <c r="AF39" s="5">
        <v>4</v>
      </c>
      <c r="AG39" s="5">
        <v>4</v>
      </c>
      <c r="AH39" s="5">
        <v>4</v>
      </c>
      <c r="AI39" s="5">
        <v>4</v>
      </c>
      <c r="AJ39" s="5">
        <v>4</v>
      </c>
      <c r="AK39" s="5">
        <v>4</v>
      </c>
      <c r="AL39" s="5">
        <v>4</v>
      </c>
      <c r="AM39" s="5">
        <v>4</v>
      </c>
      <c r="AN39" s="5">
        <v>4</v>
      </c>
      <c r="AO39" s="5">
        <v>4</v>
      </c>
      <c r="AP39" s="5">
        <v>4</v>
      </c>
      <c r="AQ39" s="5">
        <v>4</v>
      </c>
      <c r="AR39" s="5">
        <v>4</v>
      </c>
      <c r="AS39" s="5">
        <v>4</v>
      </c>
      <c r="AT39" s="5">
        <v>4</v>
      </c>
      <c r="AU39" s="5">
        <v>4</v>
      </c>
      <c r="AV39" s="5">
        <v>4</v>
      </c>
      <c r="AW39" s="5">
        <v>4</v>
      </c>
      <c r="AX39" s="5">
        <v>4</v>
      </c>
      <c r="AY39" s="5">
        <v>4</v>
      </c>
      <c r="AZ39" s="5">
        <v>4</v>
      </c>
      <c r="BA39" s="5">
        <v>4</v>
      </c>
      <c r="BB39" s="5">
        <v>4</v>
      </c>
      <c r="BC39" s="5">
        <v>4</v>
      </c>
      <c r="BD39" s="5">
        <v>4</v>
      </c>
      <c r="BE39" s="5">
        <v>4</v>
      </c>
      <c r="BF39" s="5">
        <v>4</v>
      </c>
      <c r="BG39" s="5">
        <v>4</v>
      </c>
      <c r="BH39" s="5">
        <v>4</v>
      </c>
      <c r="BI39" s="5">
        <v>4</v>
      </c>
      <c r="BJ39" s="5">
        <v>4</v>
      </c>
      <c r="BK39" s="5">
        <v>4</v>
      </c>
      <c r="BL39" s="5">
        <v>4</v>
      </c>
      <c r="BM39" s="5">
        <v>4</v>
      </c>
      <c r="BN39" s="5">
        <v>4</v>
      </c>
      <c r="BO39" s="5">
        <v>4</v>
      </c>
      <c r="BP39" s="5">
        <v>4</v>
      </c>
      <c r="BQ39" s="5">
        <v>4</v>
      </c>
      <c r="BR39" s="5">
        <v>4</v>
      </c>
      <c r="BS39" s="5">
        <v>4</v>
      </c>
      <c r="BT39" s="5">
        <v>4</v>
      </c>
      <c r="BU39" s="5">
        <v>4</v>
      </c>
      <c r="BV39" s="5"/>
      <c r="BW39" s="5">
        <v>48</v>
      </c>
      <c r="BX39" s="5">
        <v>48</v>
      </c>
      <c r="BY39" s="5">
        <v>48</v>
      </c>
      <c r="BZ39" s="5">
        <v>48</v>
      </c>
      <c r="CA39" s="5">
        <v>48</v>
      </c>
      <c r="CB39" s="5">
        <v>48</v>
      </c>
      <c r="CC39" s="5"/>
      <c r="CD39" s="5"/>
      <c r="CE39" s="1">
        <f>IF($BW39=0," ",(BX39/$BW39)^(1/1)-1)</f>
        <v>0</v>
      </c>
      <c r="CF39" s="1">
        <f>IF($BW39=0," ",(BY39/$BW39)^(1/2)-1)</f>
        <v>0</v>
      </c>
      <c r="CG39" s="1">
        <f>IF($BW39=0," ",(BZ39/$BW39)^(1/3))-1</f>
        <v>0</v>
      </c>
      <c r="CH39" s="1">
        <f>IF($BW39=0," ",(CA39/$BW39)^(1/4))-1</f>
        <v>0</v>
      </c>
      <c r="CI39" s="1">
        <f>IF($BW39=0," ",(CB39/$BW39)^(1/5)-1)</f>
        <v>0</v>
      </c>
    </row>
    <row r="40" spans="1:87" x14ac:dyDescent="0.3">
      <c r="A40" s="4" t="s">
        <v>81</v>
      </c>
      <c r="BW40" s="5">
        <v>0</v>
      </c>
      <c r="BX40" s="5">
        <v>0</v>
      </c>
      <c r="BY40" s="5">
        <v>0</v>
      </c>
      <c r="BZ40" s="5">
        <v>0</v>
      </c>
      <c r="CA40" s="5">
        <v>0</v>
      </c>
      <c r="CB40" s="5">
        <v>0</v>
      </c>
      <c r="CE40" s="1" t="str">
        <f t="shared" ref="CE40:CE41" si="0">IF($BW40=0," ",(BX40-$BW40)/$BW40)</f>
        <v xml:space="preserve"> </v>
      </c>
      <c r="CF40" s="1"/>
      <c r="CG40" s="1"/>
      <c r="CH40" s="1"/>
      <c r="CI40" s="1"/>
    </row>
    <row r="41" spans="1:87" x14ac:dyDescent="0.3">
      <c r="A41" s="4" t="s">
        <v>93</v>
      </c>
      <c r="BW41" s="5">
        <v>0</v>
      </c>
      <c r="BX41" s="5">
        <v>0</v>
      </c>
      <c r="BY41" s="5">
        <v>0</v>
      </c>
      <c r="BZ41" s="5">
        <v>0</v>
      </c>
      <c r="CA41" s="5">
        <v>0</v>
      </c>
      <c r="CB41" s="5">
        <v>0</v>
      </c>
      <c r="CE41" s="1" t="str">
        <f t="shared" si="0"/>
        <v xml:space="preserve"> </v>
      </c>
      <c r="CF41" s="1"/>
      <c r="CG41" s="1"/>
      <c r="CH41" s="1"/>
      <c r="CI41" s="1"/>
    </row>
    <row r="42" spans="1:87" x14ac:dyDescent="0.3">
      <c r="A42" s="6" t="s">
        <v>83</v>
      </c>
      <c r="B42" s="5">
        <v>1753</v>
      </c>
      <c r="C42" s="5">
        <v>1757</v>
      </c>
      <c r="D42" s="5">
        <v>1754</v>
      </c>
      <c r="E42" s="5">
        <v>1755</v>
      </c>
      <c r="F42" s="5">
        <v>1743</v>
      </c>
      <c r="G42" s="5">
        <v>1744</v>
      </c>
      <c r="H42" s="5">
        <v>1740</v>
      </c>
      <c r="I42" s="5">
        <v>1742</v>
      </c>
      <c r="J42" s="5">
        <v>1744</v>
      </c>
      <c r="K42" s="5">
        <v>1746</v>
      </c>
      <c r="L42" s="5">
        <v>1747</v>
      </c>
      <c r="M42" s="5">
        <v>1749</v>
      </c>
      <c r="N42" s="5">
        <v>1751</v>
      </c>
      <c r="O42" s="5">
        <v>1753</v>
      </c>
      <c r="P42" s="5">
        <v>1756</v>
      </c>
      <c r="Q42" s="5">
        <v>1758</v>
      </c>
      <c r="R42" s="5">
        <v>1759</v>
      </c>
      <c r="S42" s="5">
        <v>1761</v>
      </c>
      <c r="T42" s="5">
        <v>1763</v>
      </c>
      <c r="U42" s="5">
        <v>1765</v>
      </c>
      <c r="V42" s="5">
        <v>1767</v>
      </c>
      <c r="W42" s="5">
        <v>1769</v>
      </c>
      <c r="X42" s="5">
        <v>1771</v>
      </c>
      <c r="Y42" s="5">
        <v>1772</v>
      </c>
      <c r="Z42" s="5">
        <v>1774</v>
      </c>
      <c r="AA42" s="5">
        <v>1776</v>
      </c>
      <c r="AB42" s="5">
        <v>1777</v>
      </c>
      <c r="AC42" s="5">
        <v>1779</v>
      </c>
      <c r="AD42" s="5">
        <v>1781</v>
      </c>
      <c r="AE42" s="5">
        <v>1783</v>
      </c>
      <c r="AF42" s="5">
        <v>1785</v>
      </c>
      <c r="AG42" s="5">
        <v>1787</v>
      </c>
      <c r="AH42" s="5">
        <v>1789</v>
      </c>
      <c r="AI42" s="5">
        <v>1790</v>
      </c>
      <c r="AJ42" s="5">
        <v>1792</v>
      </c>
      <c r="AK42" s="5">
        <v>1794</v>
      </c>
      <c r="AL42" s="5">
        <v>1795</v>
      </c>
      <c r="AM42" s="5">
        <v>1797</v>
      </c>
      <c r="AN42" s="5">
        <v>1798</v>
      </c>
      <c r="AO42" s="5">
        <v>1800</v>
      </c>
      <c r="AP42" s="5">
        <v>1802</v>
      </c>
      <c r="AQ42" s="5">
        <v>1804</v>
      </c>
      <c r="AR42" s="5">
        <v>1806</v>
      </c>
      <c r="AS42" s="5">
        <v>1807</v>
      </c>
      <c r="AT42" s="5">
        <v>1809</v>
      </c>
      <c r="AU42" s="5">
        <v>1811</v>
      </c>
      <c r="AV42" s="5">
        <v>1813</v>
      </c>
      <c r="AW42" s="5">
        <v>1815</v>
      </c>
      <c r="AX42" s="5">
        <v>1817</v>
      </c>
      <c r="AY42" s="5">
        <v>1818</v>
      </c>
      <c r="AZ42" s="5">
        <v>1820</v>
      </c>
      <c r="BA42" s="5">
        <v>1821</v>
      </c>
      <c r="BB42" s="5">
        <v>1823</v>
      </c>
      <c r="BC42" s="5">
        <v>1825</v>
      </c>
      <c r="BD42" s="5">
        <v>1827</v>
      </c>
      <c r="BE42" s="5">
        <v>1828</v>
      </c>
      <c r="BF42" s="5">
        <v>1830</v>
      </c>
      <c r="BG42" s="5">
        <v>1832</v>
      </c>
      <c r="BH42" s="5">
        <v>1833</v>
      </c>
      <c r="BI42" s="5">
        <v>1835</v>
      </c>
      <c r="BJ42" s="5">
        <v>1836</v>
      </c>
      <c r="BK42" s="5">
        <v>1838</v>
      </c>
      <c r="BL42" s="5">
        <v>1840</v>
      </c>
      <c r="BM42" s="5">
        <v>1841</v>
      </c>
      <c r="BN42" s="5">
        <v>1843</v>
      </c>
      <c r="BO42" s="5">
        <v>1845</v>
      </c>
      <c r="BP42" s="5">
        <v>1846</v>
      </c>
      <c r="BQ42" s="5">
        <v>1848</v>
      </c>
      <c r="BR42" s="5">
        <v>1849</v>
      </c>
      <c r="BS42" s="5">
        <v>1851</v>
      </c>
      <c r="BT42" s="5">
        <v>1853</v>
      </c>
      <c r="BU42" s="5">
        <v>1854</v>
      </c>
      <c r="BV42" s="5"/>
      <c r="BW42" s="5">
        <v>20974</v>
      </c>
      <c r="BX42" s="5">
        <v>21145</v>
      </c>
      <c r="BY42" s="5">
        <v>21407</v>
      </c>
      <c r="BZ42" s="5">
        <v>21657</v>
      </c>
      <c r="CA42" s="5">
        <v>21909</v>
      </c>
      <c r="CB42" s="5">
        <v>22144</v>
      </c>
      <c r="CC42" s="5"/>
      <c r="CD42" s="5"/>
      <c r="CE42" s="1">
        <f>IF($BW42=0," ",(BX42/$BW42)^(1/1)-1)</f>
        <v>8.1529512730047493E-3</v>
      </c>
      <c r="CF42" s="1">
        <f>IF($BW42=0," ",(BY42/$BW42)^(1/2)-1)</f>
        <v>1.0269571752718365E-2</v>
      </c>
      <c r="CG42" s="1">
        <f>IF($BW42=0," ",(BZ42/$BW42)^(1/3))-1</f>
        <v>1.0738970687678151E-2</v>
      </c>
      <c r="CH42" s="1">
        <f>IF($BW42=0," ",(CA42/$BW42)^(1/4))-1</f>
        <v>1.0963143590243307E-2</v>
      </c>
      <c r="CI42" s="1">
        <f>IF($BW42=0," ",(CB42/$BW42)^(1/5)-1)</f>
        <v>1.091574754552016E-2</v>
      </c>
    </row>
    <row r="43" spans="1:87" x14ac:dyDescent="0.3">
      <c r="A43" s="4" t="s">
        <v>81</v>
      </c>
      <c r="BW43" s="5">
        <v>0</v>
      </c>
      <c r="BX43" s="5">
        <v>0</v>
      </c>
      <c r="BY43" s="5">
        <v>0</v>
      </c>
      <c r="BZ43" s="5">
        <v>0</v>
      </c>
      <c r="CA43" s="5">
        <v>0</v>
      </c>
      <c r="CB43" s="5">
        <v>0</v>
      </c>
      <c r="CE43" s="1"/>
      <c r="CF43" s="1"/>
      <c r="CG43" s="1"/>
      <c r="CH43" s="1"/>
      <c r="CI43" s="1"/>
    </row>
    <row r="44" spans="1:87" x14ac:dyDescent="0.3">
      <c r="A44" s="4" t="s">
        <v>94</v>
      </c>
      <c r="BW44" s="5">
        <v>0</v>
      </c>
      <c r="BX44" s="5">
        <v>0</v>
      </c>
      <c r="BY44" s="5">
        <v>0</v>
      </c>
      <c r="BZ44" s="5">
        <v>0</v>
      </c>
      <c r="CA44" s="5">
        <v>0</v>
      </c>
      <c r="CB44" s="5">
        <v>0</v>
      </c>
      <c r="CE44" s="1"/>
      <c r="CF44" s="1"/>
      <c r="CG44" s="1"/>
      <c r="CH44" s="1"/>
      <c r="CI44" s="1"/>
    </row>
    <row r="45" spans="1:87" x14ac:dyDescent="0.3">
      <c r="A45" s="6" t="s">
        <v>83</v>
      </c>
      <c r="B45" s="5">
        <v>20</v>
      </c>
      <c r="C45" s="5">
        <v>20</v>
      </c>
      <c r="D45" s="5">
        <v>21</v>
      </c>
      <c r="E45" s="5">
        <v>19</v>
      </c>
      <c r="F45" s="5">
        <v>20</v>
      </c>
      <c r="G45" s="5">
        <v>20</v>
      </c>
      <c r="H45" s="5">
        <v>21</v>
      </c>
      <c r="I45" s="5">
        <v>21</v>
      </c>
      <c r="J45" s="5">
        <v>21</v>
      </c>
      <c r="K45" s="5">
        <v>21</v>
      </c>
      <c r="L45" s="5">
        <v>21</v>
      </c>
      <c r="M45" s="5">
        <v>21</v>
      </c>
      <c r="N45" s="5">
        <v>21</v>
      </c>
      <c r="O45" s="5">
        <v>21</v>
      </c>
      <c r="P45" s="5">
        <v>21</v>
      </c>
      <c r="Q45" s="5">
        <v>21</v>
      </c>
      <c r="R45" s="5">
        <v>21</v>
      </c>
      <c r="S45" s="5">
        <v>21</v>
      </c>
      <c r="T45" s="5">
        <v>21</v>
      </c>
      <c r="U45" s="5">
        <v>21</v>
      </c>
      <c r="V45" s="5">
        <v>21</v>
      </c>
      <c r="W45" s="5">
        <v>21</v>
      </c>
      <c r="X45" s="5">
        <v>21</v>
      </c>
      <c r="Y45" s="5">
        <v>21</v>
      </c>
      <c r="Z45" s="5">
        <v>21</v>
      </c>
      <c r="AA45" s="5">
        <v>21</v>
      </c>
      <c r="AB45" s="5">
        <v>21</v>
      </c>
      <c r="AC45" s="5">
        <v>21</v>
      </c>
      <c r="AD45" s="5">
        <v>21</v>
      </c>
      <c r="AE45" s="5">
        <v>22</v>
      </c>
      <c r="AF45" s="5">
        <v>22</v>
      </c>
      <c r="AG45" s="5">
        <v>22</v>
      </c>
      <c r="AH45" s="5">
        <v>22</v>
      </c>
      <c r="AI45" s="5">
        <v>22</v>
      </c>
      <c r="AJ45" s="5">
        <v>22</v>
      </c>
      <c r="AK45" s="5">
        <v>22</v>
      </c>
      <c r="AL45" s="5">
        <v>22</v>
      </c>
      <c r="AM45" s="5">
        <v>22</v>
      </c>
      <c r="AN45" s="5">
        <v>22</v>
      </c>
      <c r="AO45" s="5">
        <v>22</v>
      </c>
      <c r="AP45" s="5">
        <v>22</v>
      </c>
      <c r="AQ45" s="5">
        <v>22</v>
      </c>
      <c r="AR45" s="5">
        <v>22</v>
      </c>
      <c r="AS45" s="5">
        <v>22</v>
      </c>
      <c r="AT45" s="5">
        <v>22</v>
      </c>
      <c r="AU45" s="5">
        <v>22</v>
      </c>
      <c r="AV45" s="5">
        <v>22</v>
      </c>
      <c r="AW45" s="5">
        <v>22</v>
      </c>
      <c r="AX45" s="5">
        <v>22</v>
      </c>
      <c r="AY45" s="5">
        <v>22</v>
      </c>
      <c r="AZ45" s="5">
        <v>22</v>
      </c>
      <c r="BA45" s="5">
        <v>22</v>
      </c>
      <c r="BB45" s="5">
        <v>22</v>
      </c>
      <c r="BC45" s="5">
        <v>22</v>
      </c>
      <c r="BD45" s="5">
        <v>22</v>
      </c>
      <c r="BE45" s="5">
        <v>22</v>
      </c>
      <c r="BF45" s="5">
        <v>22</v>
      </c>
      <c r="BG45" s="5">
        <v>22</v>
      </c>
      <c r="BH45" s="5">
        <v>22</v>
      </c>
      <c r="BI45" s="5">
        <v>22</v>
      </c>
      <c r="BJ45" s="5">
        <v>22</v>
      </c>
      <c r="BK45" s="5">
        <v>22</v>
      </c>
      <c r="BL45" s="5">
        <v>22</v>
      </c>
      <c r="BM45" s="5">
        <v>22</v>
      </c>
      <c r="BN45" s="5">
        <v>22</v>
      </c>
      <c r="BO45" s="5">
        <v>22</v>
      </c>
      <c r="BP45" s="5">
        <v>22</v>
      </c>
      <c r="BQ45" s="5">
        <v>22</v>
      </c>
      <c r="BR45" s="5">
        <v>22</v>
      </c>
      <c r="BS45" s="5">
        <v>22</v>
      </c>
      <c r="BT45" s="5">
        <v>22</v>
      </c>
      <c r="BU45" s="5">
        <v>22</v>
      </c>
      <c r="BV45" s="5"/>
      <c r="BW45" s="5">
        <v>246</v>
      </c>
      <c r="BX45" s="5">
        <v>252</v>
      </c>
      <c r="BY45" s="5">
        <v>259</v>
      </c>
      <c r="BZ45" s="5">
        <v>264</v>
      </c>
      <c r="CA45" s="5">
        <v>264</v>
      </c>
      <c r="CB45" s="5">
        <v>264</v>
      </c>
      <c r="CC45" s="5"/>
      <c r="CD45" s="5"/>
      <c r="CE45" s="1">
        <f>IF($BW45=0," ",(BX45/$BW45)^(1/1)-1)</f>
        <v>2.4390243902439046E-2</v>
      </c>
      <c r="CF45" s="1">
        <f>IF($BW45=0," ",(BY45/$BW45)^(1/2)-1)</f>
        <v>2.6082612880310219E-2</v>
      </c>
      <c r="CG45" s="1">
        <f>IF($BW45=0," ",(BZ45/$BW45)^(1/3))-1</f>
        <v>2.3818422453631971E-2</v>
      </c>
      <c r="CH45" s="1">
        <f>IF($BW45=0," ",(CA45/$BW45)^(1/4))-1</f>
        <v>1.7811151720015461E-2</v>
      </c>
      <c r="CI45" s="1">
        <f>IF($BW45=0," ",(CB45/$BW45)^(1/5)-1)</f>
        <v>1.422372146612827E-2</v>
      </c>
    </row>
    <row r="46" spans="1:87" x14ac:dyDescent="0.3">
      <c r="A46" s="4" t="s">
        <v>81</v>
      </c>
      <c r="BW46" s="5">
        <v>0</v>
      </c>
      <c r="BX46" s="5">
        <v>0</v>
      </c>
      <c r="BY46" s="5">
        <v>0</v>
      </c>
      <c r="BZ46" s="5">
        <v>0</v>
      </c>
      <c r="CA46" s="5">
        <v>0</v>
      </c>
      <c r="CB46" s="5">
        <v>0</v>
      </c>
      <c r="CE46" s="1"/>
      <c r="CF46" s="1"/>
      <c r="CG46" s="1"/>
      <c r="CH46" s="1"/>
      <c r="CI46" s="1"/>
    </row>
    <row r="47" spans="1:87" x14ac:dyDescent="0.3">
      <c r="A47" s="4" t="s">
        <v>95</v>
      </c>
      <c r="BW47" s="5">
        <v>0</v>
      </c>
      <c r="BX47" s="5">
        <v>0</v>
      </c>
      <c r="BY47" s="5">
        <v>0</v>
      </c>
      <c r="BZ47" s="5">
        <v>0</v>
      </c>
      <c r="CA47" s="5">
        <v>0</v>
      </c>
      <c r="CB47" s="5">
        <v>0</v>
      </c>
      <c r="CE47" s="1"/>
      <c r="CF47" s="1"/>
      <c r="CG47" s="1"/>
      <c r="CH47" s="1"/>
      <c r="CI47" s="1"/>
    </row>
    <row r="48" spans="1:87" x14ac:dyDescent="0.3">
      <c r="A48" s="6" t="s">
        <v>83</v>
      </c>
      <c r="B48" s="5">
        <v>10</v>
      </c>
      <c r="C48" s="5">
        <v>9</v>
      </c>
      <c r="D48" s="5">
        <v>9</v>
      </c>
      <c r="E48" s="5">
        <v>9</v>
      </c>
      <c r="F48" s="5">
        <v>9</v>
      </c>
      <c r="G48" s="5">
        <v>9</v>
      </c>
      <c r="H48" s="5">
        <v>8</v>
      </c>
      <c r="I48" s="5">
        <v>8</v>
      </c>
      <c r="J48" s="5">
        <v>8</v>
      </c>
      <c r="K48" s="5">
        <v>8</v>
      </c>
      <c r="L48" s="5">
        <v>8</v>
      </c>
      <c r="M48" s="5">
        <v>8</v>
      </c>
      <c r="N48" s="5">
        <v>8</v>
      </c>
      <c r="O48" s="5">
        <v>8</v>
      </c>
      <c r="P48" s="5">
        <v>8</v>
      </c>
      <c r="Q48" s="5">
        <v>8</v>
      </c>
      <c r="R48" s="5">
        <v>8</v>
      </c>
      <c r="S48" s="5">
        <v>8</v>
      </c>
      <c r="T48" s="5">
        <v>8</v>
      </c>
      <c r="U48" s="5">
        <v>8</v>
      </c>
      <c r="V48" s="5">
        <v>8</v>
      </c>
      <c r="W48" s="5">
        <v>8</v>
      </c>
      <c r="X48" s="5">
        <v>8</v>
      </c>
      <c r="Y48" s="5">
        <v>8</v>
      </c>
      <c r="Z48" s="5">
        <v>8</v>
      </c>
      <c r="AA48" s="5">
        <v>8</v>
      </c>
      <c r="AB48" s="5">
        <v>8</v>
      </c>
      <c r="AC48" s="5">
        <v>8</v>
      </c>
      <c r="AD48" s="5">
        <v>8</v>
      </c>
      <c r="AE48" s="5">
        <v>8</v>
      </c>
      <c r="AF48" s="5">
        <v>8</v>
      </c>
      <c r="AG48" s="5">
        <v>8</v>
      </c>
      <c r="AH48" s="5">
        <v>8</v>
      </c>
      <c r="AI48" s="5">
        <v>8</v>
      </c>
      <c r="AJ48" s="5">
        <v>8</v>
      </c>
      <c r="AK48" s="5">
        <v>8</v>
      </c>
      <c r="AL48" s="5">
        <v>8</v>
      </c>
      <c r="AM48" s="5">
        <v>8</v>
      </c>
      <c r="AN48" s="5">
        <v>8</v>
      </c>
      <c r="AO48" s="5">
        <v>8</v>
      </c>
      <c r="AP48" s="5">
        <v>8</v>
      </c>
      <c r="AQ48" s="5">
        <v>8</v>
      </c>
      <c r="AR48" s="5">
        <v>8</v>
      </c>
      <c r="AS48" s="5">
        <v>8</v>
      </c>
      <c r="AT48" s="5">
        <v>8</v>
      </c>
      <c r="AU48" s="5">
        <v>8</v>
      </c>
      <c r="AV48" s="5">
        <v>8</v>
      </c>
      <c r="AW48" s="5">
        <v>8</v>
      </c>
      <c r="AX48" s="5">
        <v>8</v>
      </c>
      <c r="AY48" s="5">
        <v>8</v>
      </c>
      <c r="AZ48" s="5">
        <v>8</v>
      </c>
      <c r="BA48" s="5">
        <v>8</v>
      </c>
      <c r="BB48" s="5">
        <v>8</v>
      </c>
      <c r="BC48" s="5">
        <v>8</v>
      </c>
      <c r="BD48" s="5">
        <v>8</v>
      </c>
      <c r="BE48" s="5">
        <v>8</v>
      </c>
      <c r="BF48" s="5">
        <v>8</v>
      </c>
      <c r="BG48" s="5">
        <v>8</v>
      </c>
      <c r="BH48" s="5">
        <v>8</v>
      </c>
      <c r="BI48" s="5">
        <v>8</v>
      </c>
      <c r="BJ48" s="5">
        <v>8</v>
      </c>
      <c r="BK48" s="5">
        <v>8</v>
      </c>
      <c r="BL48" s="5">
        <v>8</v>
      </c>
      <c r="BM48" s="5">
        <v>8</v>
      </c>
      <c r="BN48" s="5">
        <v>8</v>
      </c>
      <c r="BO48" s="5">
        <v>8</v>
      </c>
      <c r="BP48" s="5">
        <v>8</v>
      </c>
      <c r="BQ48" s="5">
        <v>8</v>
      </c>
      <c r="BR48" s="5">
        <v>8</v>
      </c>
      <c r="BS48" s="5">
        <v>8</v>
      </c>
      <c r="BT48" s="5">
        <v>8</v>
      </c>
      <c r="BU48" s="5">
        <v>8</v>
      </c>
      <c r="BV48" s="5"/>
      <c r="BW48" s="5">
        <v>103</v>
      </c>
      <c r="BX48" s="5">
        <v>96</v>
      </c>
      <c r="BY48" s="5">
        <v>96</v>
      </c>
      <c r="BZ48" s="5">
        <v>96</v>
      </c>
      <c r="CA48" s="5">
        <v>96</v>
      </c>
      <c r="CB48" s="5">
        <v>96</v>
      </c>
      <c r="CC48" s="5"/>
      <c r="CD48" s="5"/>
      <c r="CE48" s="1">
        <f>IF($BW48=0," ",(BX48/$BW48)^(1/1)-1)</f>
        <v>-6.7961165048543659E-2</v>
      </c>
      <c r="CF48" s="1">
        <f>IF($BW48=0," ",(BY48/$BW48)^(1/2)-1)</f>
        <v>-3.4578415949044428E-2</v>
      </c>
      <c r="CG48" s="1">
        <f>IF($BW48=0," ",(BZ48/$BW48)^(1/3))-1</f>
        <v>-2.3187213019812303E-2</v>
      </c>
      <c r="CH48" s="1">
        <f>IF($BW48=0," ",(CA48/$BW48)^(1/4))-1</f>
        <v>-1.7441307579564636E-2</v>
      </c>
      <c r="CI48" s="1">
        <f>IF($BW48=0," ",(CB48/$BW48)^(1/5)-1)</f>
        <v>-1.3977553427740763E-2</v>
      </c>
    </row>
    <row r="49" spans="1:87" x14ac:dyDescent="0.3">
      <c r="A49" s="4" t="s">
        <v>81</v>
      </c>
      <c r="BW49" s="5">
        <v>0</v>
      </c>
      <c r="BX49" s="5">
        <v>0</v>
      </c>
      <c r="BY49" s="5">
        <v>0</v>
      </c>
      <c r="BZ49" s="5">
        <v>0</v>
      </c>
      <c r="CA49" s="5">
        <v>0</v>
      </c>
      <c r="CB49" s="5">
        <v>0</v>
      </c>
      <c r="CE49" s="1"/>
      <c r="CF49" s="1"/>
      <c r="CG49" s="1"/>
      <c r="CH49" s="1"/>
      <c r="CI49" s="1"/>
    </row>
    <row r="50" spans="1:87" x14ac:dyDescent="0.3">
      <c r="A50" s="4" t="s">
        <v>96</v>
      </c>
      <c r="BW50" s="5">
        <v>0</v>
      </c>
      <c r="BX50" s="5">
        <v>0</v>
      </c>
      <c r="BY50" s="5">
        <v>0</v>
      </c>
      <c r="BZ50" s="5">
        <v>0</v>
      </c>
      <c r="CA50" s="5">
        <v>0</v>
      </c>
      <c r="CB50" s="5">
        <v>0</v>
      </c>
      <c r="CE50" s="1"/>
      <c r="CF50" s="1"/>
      <c r="CG50" s="1"/>
      <c r="CH50" s="1"/>
      <c r="CI50" s="1"/>
    </row>
    <row r="51" spans="1:87" x14ac:dyDescent="0.3">
      <c r="A51" s="6" t="s">
        <v>83</v>
      </c>
      <c r="B51" s="5">
        <v>92</v>
      </c>
      <c r="C51" s="5">
        <v>96</v>
      </c>
      <c r="D51" s="5">
        <v>99</v>
      </c>
      <c r="E51" s="5">
        <v>101</v>
      </c>
      <c r="F51" s="5">
        <v>103</v>
      </c>
      <c r="G51" s="5">
        <v>103</v>
      </c>
      <c r="H51" s="5">
        <v>103</v>
      </c>
      <c r="I51" s="5">
        <v>103</v>
      </c>
      <c r="J51" s="5">
        <v>103</v>
      </c>
      <c r="K51" s="5">
        <v>103</v>
      </c>
      <c r="L51" s="5">
        <v>103</v>
      </c>
      <c r="M51" s="5">
        <v>103</v>
      </c>
      <c r="N51" s="5">
        <v>104</v>
      </c>
      <c r="O51" s="5">
        <v>104</v>
      </c>
      <c r="P51" s="5">
        <v>104</v>
      </c>
      <c r="Q51" s="5">
        <v>104</v>
      </c>
      <c r="R51" s="5">
        <v>104</v>
      </c>
      <c r="S51" s="5">
        <v>104</v>
      </c>
      <c r="T51" s="5">
        <v>104</v>
      </c>
      <c r="U51" s="5">
        <v>104</v>
      </c>
      <c r="V51" s="5">
        <v>104</v>
      </c>
      <c r="W51" s="5">
        <v>105</v>
      </c>
      <c r="X51" s="5">
        <v>105</v>
      </c>
      <c r="Y51" s="5">
        <v>105</v>
      </c>
      <c r="Z51" s="5">
        <v>105</v>
      </c>
      <c r="AA51" s="5">
        <v>105</v>
      </c>
      <c r="AB51" s="5">
        <v>105</v>
      </c>
      <c r="AC51" s="5">
        <v>105</v>
      </c>
      <c r="AD51" s="5">
        <v>105</v>
      </c>
      <c r="AE51" s="5">
        <v>105</v>
      </c>
      <c r="AF51" s="5">
        <v>105</v>
      </c>
      <c r="AG51" s="5">
        <v>106</v>
      </c>
      <c r="AH51" s="5">
        <v>106</v>
      </c>
      <c r="AI51" s="5">
        <v>106</v>
      </c>
      <c r="AJ51" s="5">
        <v>106</v>
      </c>
      <c r="AK51" s="5">
        <v>106</v>
      </c>
      <c r="AL51" s="5">
        <v>106</v>
      </c>
      <c r="AM51" s="5">
        <v>106</v>
      </c>
      <c r="AN51" s="5">
        <v>106</v>
      </c>
      <c r="AO51" s="5">
        <v>106</v>
      </c>
      <c r="AP51" s="5">
        <v>106</v>
      </c>
      <c r="AQ51" s="5">
        <v>107</v>
      </c>
      <c r="AR51" s="5">
        <v>107</v>
      </c>
      <c r="AS51" s="5">
        <v>107</v>
      </c>
      <c r="AT51" s="5">
        <v>107</v>
      </c>
      <c r="AU51" s="5">
        <v>107</v>
      </c>
      <c r="AV51" s="5">
        <v>107</v>
      </c>
      <c r="AW51" s="5">
        <v>107</v>
      </c>
      <c r="AX51" s="5">
        <v>107</v>
      </c>
      <c r="AY51" s="5">
        <v>107</v>
      </c>
      <c r="AZ51" s="5">
        <v>107</v>
      </c>
      <c r="BA51" s="5">
        <v>107</v>
      </c>
      <c r="BB51" s="5">
        <v>108</v>
      </c>
      <c r="BC51" s="5">
        <v>108</v>
      </c>
      <c r="BD51" s="5">
        <v>108</v>
      </c>
      <c r="BE51" s="5">
        <v>108</v>
      </c>
      <c r="BF51" s="5">
        <v>108</v>
      </c>
      <c r="BG51" s="5">
        <v>108</v>
      </c>
      <c r="BH51" s="5">
        <v>108</v>
      </c>
      <c r="BI51" s="5">
        <v>108</v>
      </c>
      <c r="BJ51" s="5">
        <v>108</v>
      </c>
      <c r="BK51" s="5">
        <v>108</v>
      </c>
      <c r="BL51" s="5">
        <v>109</v>
      </c>
      <c r="BM51" s="5">
        <v>109</v>
      </c>
      <c r="BN51" s="5">
        <v>109</v>
      </c>
      <c r="BO51" s="5">
        <v>109</v>
      </c>
      <c r="BP51" s="5">
        <v>109</v>
      </c>
      <c r="BQ51" s="5">
        <v>109</v>
      </c>
      <c r="BR51" s="5">
        <v>109</v>
      </c>
      <c r="BS51" s="5">
        <v>109</v>
      </c>
      <c r="BT51" s="5">
        <v>109</v>
      </c>
      <c r="BU51" s="5">
        <v>109</v>
      </c>
      <c r="BV51" s="5"/>
      <c r="BW51" s="5">
        <v>1212</v>
      </c>
      <c r="BX51" s="5">
        <v>1251</v>
      </c>
      <c r="BY51" s="5">
        <v>1265</v>
      </c>
      <c r="BZ51" s="5">
        <v>1279</v>
      </c>
      <c r="CA51" s="5">
        <v>1292</v>
      </c>
      <c r="CB51" s="5">
        <v>1306</v>
      </c>
      <c r="CC51" s="5"/>
      <c r="CD51" s="5"/>
      <c r="CE51" s="1">
        <f>IF($BW51=0," ",(BX51/$BW51)^(1/1)-1)</f>
        <v>3.2178217821782207E-2</v>
      </c>
      <c r="CF51" s="1">
        <f>IF($BW51=0," ",(BY51/$BW51)^(1/2)-1)</f>
        <v>2.1630741969569822E-2</v>
      </c>
      <c r="CG51" s="1">
        <f>IF($BW51=0," ",(BZ51/$BW51)^(1/3))-1</f>
        <v>1.809735279294733E-2</v>
      </c>
      <c r="CH51" s="1">
        <f>IF($BW51=0," ",(CA51/$BW51)^(1/4))-1</f>
        <v>1.6108240521727879E-2</v>
      </c>
      <c r="CI51" s="1">
        <f>IF($BW51=0," ",(CB51/$BW51)^(1/5)-1)</f>
        <v>1.5051579700417594E-2</v>
      </c>
    </row>
    <row r="52" spans="1:87" x14ac:dyDescent="0.3">
      <c r="A52" s="4" t="s">
        <v>81</v>
      </c>
      <c r="BW52" s="5">
        <v>0</v>
      </c>
      <c r="BX52" s="5">
        <v>0</v>
      </c>
      <c r="BY52" s="5">
        <v>0</v>
      </c>
      <c r="BZ52" s="5">
        <v>0</v>
      </c>
      <c r="CA52" s="5">
        <v>0</v>
      </c>
      <c r="CB52" s="5">
        <v>0</v>
      </c>
      <c r="CE52" s="1"/>
      <c r="CF52" s="1"/>
      <c r="CG52" s="1"/>
      <c r="CH52" s="1"/>
      <c r="CI52" s="1"/>
    </row>
    <row r="53" spans="1:87" x14ac:dyDescent="0.3">
      <c r="A53" s="4" t="s">
        <v>97</v>
      </c>
      <c r="BW53" s="5">
        <v>0</v>
      </c>
      <c r="BX53" s="5">
        <v>0</v>
      </c>
      <c r="BY53" s="5">
        <v>0</v>
      </c>
      <c r="BZ53" s="5">
        <v>0</v>
      </c>
      <c r="CA53" s="5">
        <v>0</v>
      </c>
      <c r="CB53" s="5">
        <v>0</v>
      </c>
      <c r="CE53" s="1"/>
      <c r="CF53" s="1"/>
      <c r="CG53" s="1"/>
      <c r="CH53" s="1"/>
      <c r="CI53" s="1"/>
    </row>
    <row r="54" spans="1:87" x14ac:dyDescent="0.3">
      <c r="A54" s="6" t="s">
        <v>83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  <c r="AO54" s="5">
        <v>0</v>
      </c>
      <c r="AP54" s="5">
        <v>0</v>
      </c>
      <c r="AQ54" s="5">
        <v>0</v>
      </c>
      <c r="AR54" s="5">
        <v>0</v>
      </c>
      <c r="AS54" s="5">
        <v>0</v>
      </c>
      <c r="AT54" s="5">
        <v>0</v>
      </c>
      <c r="AU54" s="5">
        <v>0</v>
      </c>
      <c r="AV54" s="5">
        <v>0</v>
      </c>
      <c r="AW54" s="5">
        <v>0</v>
      </c>
      <c r="AX54" s="5">
        <v>0</v>
      </c>
      <c r="AY54" s="5">
        <v>0</v>
      </c>
      <c r="AZ54" s="5">
        <v>0</v>
      </c>
      <c r="BA54" s="5">
        <v>0</v>
      </c>
      <c r="BB54" s="5">
        <v>0</v>
      </c>
      <c r="BC54" s="5">
        <v>0</v>
      </c>
      <c r="BD54" s="5">
        <v>0</v>
      </c>
      <c r="BE54" s="5">
        <v>0</v>
      </c>
      <c r="BF54" s="5">
        <v>0</v>
      </c>
      <c r="BG54" s="5">
        <v>0</v>
      </c>
      <c r="BH54" s="5">
        <v>0</v>
      </c>
      <c r="BI54" s="5">
        <v>0</v>
      </c>
      <c r="BJ54" s="5">
        <v>0</v>
      </c>
      <c r="BK54" s="5">
        <v>0</v>
      </c>
      <c r="BL54" s="5">
        <v>0</v>
      </c>
      <c r="BM54" s="5">
        <v>0</v>
      </c>
      <c r="BN54" s="5">
        <v>0</v>
      </c>
      <c r="BO54" s="5">
        <v>0</v>
      </c>
      <c r="BP54" s="5">
        <v>0</v>
      </c>
      <c r="BQ54" s="5">
        <v>0</v>
      </c>
      <c r="BR54" s="5">
        <v>0</v>
      </c>
      <c r="BS54" s="5">
        <v>0</v>
      </c>
      <c r="BT54" s="5">
        <v>0</v>
      </c>
      <c r="BU54" s="5">
        <v>0</v>
      </c>
      <c r="BV54" s="5"/>
      <c r="BW54" s="5">
        <v>0</v>
      </c>
      <c r="BX54" s="5">
        <v>0</v>
      </c>
      <c r="BY54" s="5">
        <v>0</v>
      </c>
      <c r="BZ54" s="5">
        <v>0</v>
      </c>
      <c r="CA54" s="5">
        <v>0</v>
      </c>
      <c r="CB54" s="5">
        <v>0</v>
      </c>
      <c r="CC54" s="5"/>
      <c r="CD54" s="5"/>
      <c r="CE54" s="1"/>
      <c r="CF54" s="1"/>
      <c r="CG54" s="1"/>
      <c r="CH54" s="1"/>
      <c r="CI54" s="1"/>
    </row>
    <row r="55" spans="1:87" x14ac:dyDescent="0.3">
      <c r="A55" s="4" t="s">
        <v>81</v>
      </c>
      <c r="BW55" s="5">
        <v>0</v>
      </c>
      <c r="BX55" s="5">
        <v>0</v>
      </c>
      <c r="BY55" s="5">
        <v>0</v>
      </c>
      <c r="BZ55" s="5">
        <v>0</v>
      </c>
      <c r="CA55" s="5">
        <v>0</v>
      </c>
      <c r="CB55" s="5">
        <v>0</v>
      </c>
      <c r="CE55" s="1"/>
      <c r="CF55" s="1"/>
      <c r="CG55" s="1"/>
      <c r="CH55" s="1"/>
      <c r="CI55" s="1"/>
    </row>
    <row r="56" spans="1:87" x14ac:dyDescent="0.3">
      <c r="A56" s="4" t="s">
        <v>98</v>
      </c>
      <c r="BW56" s="5">
        <v>0</v>
      </c>
      <c r="BX56" s="5">
        <v>0</v>
      </c>
      <c r="BY56" s="5">
        <v>0</v>
      </c>
      <c r="BZ56" s="5">
        <v>0</v>
      </c>
      <c r="CA56" s="5">
        <v>0</v>
      </c>
      <c r="CB56" s="5">
        <v>0</v>
      </c>
      <c r="CE56" s="1"/>
      <c r="CF56" s="1"/>
      <c r="CG56" s="1"/>
      <c r="CH56" s="1"/>
      <c r="CI56" s="1"/>
    </row>
    <row r="57" spans="1:87" x14ac:dyDescent="0.3">
      <c r="A57" s="6" t="s">
        <v>83</v>
      </c>
      <c r="B57" s="5">
        <v>4199138</v>
      </c>
      <c r="C57" s="5">
        <v>4205811</v>
      </c>
      <c r="D57" s="5">
        <v>4212983</v>
      </c>
      <c r="E57" s="5">
        <v>4216151</v>
      </c>
      <c r="F57" s="5">
        <v>4217548</v>
      </c>
      <c r="G57" s="5">
        <v>4221349</v>
      </c>
      <c r="H57" s="5">
        <v>4224682</v>
      </c>
      <c r="I57" s="5">
        <v>4229185</v>
      </c>
      <c r="J57" s="5">
        <v>4233864</v>
      </c>
      <c r="K57" s="5">
        <v>4239386</v>
      </c>
      <c r="L57" s="5">
        <v>4245470</v>
      </c>
      <c r="M57" s="5">
        <v>4251895</v>
      </c>
      <c r="N57" s="5">
        <v>4258007</v>
      </c>
      <c r="O57" s="5">
        <v>4264265</v>
      </c>
      <c r="P57" s="5">
        <v>4270995</v>
      </c>
      <c r="Q57" s="5">
        <v>4275256</v>
      </c>
      <c r="R57" s="5">
        <v>4278061</v>
      </c>
      <c r="S57" s="5">
        <v>4282507</v>
      </c>
      <c r="T57" s="5">
        <v>4286565</v>
      </c>
      <c r="U57" s="5">
        <v>4291139</v>
      </c>
      <c r="V57" s="5">
        <v>4296582</v>
      </c>
      <c r="W57" s="5">
        <v>4302249</v>
      </c>
      <c r="X57" s="5">
        <v>4308294</v>
      </c>
      <c r="Y57" s="5">
        <v>4314560</v>
      </c>
      <c r="Z57" s="5">
        <v>4320590</v>
      </c>
      <c r="AA57" s="5">
        <v>4326705</v>
      </c>
      <c r="AB57" s="5">
        <v>4333147</v>
      </c>
      <c r="AC57" s="5">
        <v>4337849</v>
      </c>
      <c r="AD57" s="5">
        <v>4341537</v>
      </c>
      <c r="AE57" s="5">
        <v>4346375</v>
      </c>
      <c r="AF57" s="5">
        <v>4350944</v>
      </c>
      <c r="AG57" s="5">
        <v>4355884</v>
      </c>
      <c r="AH57" s="5">
        <v>4361438</v>
      </c>
      <c r="AI57" s="5">
        <v>4367165</v>
      </c>
      <c r="AJ57" s="5">
        <v>4373170</v>
      </c>
      <c r="AK57" s="5">
        <v>4379328</v>
      </c>
      <c r="AL57" s="5">
        <v>4385313</v>
      </c>
      <c r="AM57" s="5">
        <v>4391351</v>
      </c>
      <c r="AN57" s="5">
        <v>4397622</v>
      </c>
      <c r="AO57" s="5">
        <v>4402673</v>
      </c>
      <c r="AP57" s="5">
        <v>4407017</v>
      </c>
      <c r="AQ57" s="5">
        <v>4412167</v>
      </c>
      <c r="AR57" s="5">
        <v>4417134</v>
      </c>
      <c r="AS57" s="5">
        <v>4422318</v>
      </c>
      <c r="AT57" s="5">
        <v>4427931</v>
      </c>
      <c r="AU57" s="5">
        <v>4433652</v>
      </c>
      <c r="AV57" s="5">
        <v>4439542</v>
      </c>
      <c r="AW57" s="5">
        <v>4445528</v>
      </c>
      <c r="AX57" s="5">
        <v>4451386</v>
      </c>
      <c r="AY57" s="5">
        <v>4457282</v>
      </c>
      <c r="AZ57" s="5">
        <v>4463337</v>
      </c>
      <c r="BA57" s="5">
        <v>4468528</v>
      </c>
      <c r="BB57" s="5">
        <v>4473219</v>
      </c>
      <c r="BC57" s="5">
        <v>4478469</v>
      </c>
      <c r="BD57" s="5">
        <v>4483581</v>
      </c>
      <c r="BE57" s="5">
        <v>4488819</v>
      </c>
      <c r="BF57" s="5">
        <v>4494348</v>
      </c>
      <c r="BG57" s="5">
        <v>4499963</v>
      </c>
      <c r="BH57" s="5">
        <v>4505712</v>
      </c>
      <c r="BI57" s="5">
        <v>4511534</v>
      </c>
      <c r="BJ57" s="5">
        <v>4517249</v>
      </c>
      <c r="BK57" s="5">
        <v>4522963</v>
      </c>
      <c r="BL57" s="5">
        <v>4528779</v>
      </c>
      <c r="BM57" s="5">
        <v>4533997</v>
      </c>
      <c r="BN57" s="5">
        <v>4538893</v>
      </c>
      <c r="BO57" s="5">
        <v>4544195</v>
      </c>
      <c r="BP57" s="5">
        <v>4549404</v>
      </c>
      <c r="BQ57" s="5">
        <v>4554701</v>
      </c>
      <c r="BR57" s="5">
        <v>4560188</v>
      </c>
      <c r="BS57" s="5">
        <v>4565721</v>
      </c>
      <c r="BT57" s="5">
        <v>4571333</v>
      </c>
      <c r="BU57" s="5">
        <v>4576997</v>
      </c>
      <c r="BV57" s="5"/>
      <c r="BW57" s="5">
        <v>50697462</v>
      </c>
      <c r="BX57" s="5">
        <v>51428480</v>
      </c>
      <c r="BY57" s="5">
        <v>52194132</v>
      </c>
      <c r="BZ57" s="5">
        <v>52982248</v>
      </c>
      <c r="CA57" s="5">
        <v>53776178</v>
      </c>
      <c r="CB57" s="5">
        <v>54564420</v>
      </c>
      <c r="CC57" s="5"/>
      <c r="CD57" s="5"/>
      <c r="CE57" s="1">
        <f>IF($BW57=0," ",(BX57/$BW57)^(1/1)-1)</f>
        <v>1.4419222800541753E-2</v>
      </c>
      <c r="CF57" s="1">
        <f>IF($BW57=0," ",(BY57/$BW57)^(1/2)-1)</f>
        <v>1.4653436484519E-2</v>
      </c>
      <c r="CG57" s="1">
        <f>IF($BW57=0," ",(BZ57/$BW57)^(1/3))-1</f>
        <v>1.4802170878827292E-2</v>
      </c>
      <c r="CH57" s="1">
        <f>IF($BW57=0," ",(CA57/$BW57)^(1/4))-1</f>
        <v>1.4847832674831585E-2</v>
      </c>
      <c r="CI57" s="1">
        <f>IF($BW57=0," ",(CB57/$BW57)^(1/5)-1)</f>
        <v>1.4809829014096554E-2</v>
      </c>
    </row>
    <row r="58" spans="1:87" x14ac:dyDescent="0.3">
      <c r="A58" s="4" t="s">
        <v>81</v>
      </c>
      <c r="BW58" s="5">
        <v>0</v>
      </c>
      <c r="BX58" s="5">
        <v>0</v>
      </c>
      <c r="BY58" s="5">
        <v>0</v>
      </c>
      <c r="BZ58" s="5">
        <v>0</v>
      </c>
      <c r="CA58" s="5">
        <v>0</v>
      </c>
      <c r="CB58" s="5">
        <v>0</v>
      </c>
      <c r="CE58" s="1"/>
      <c r="CF58" s="1"/>
      <c r="CG58" s="1"/>
      <c r="CH58" s="1"/>
      <c r="CI58" s="1"/>
    </row>
    <row r="59" spans="1:87" x14ac:dyDescent="0.3">
      <c r="A59" s="4" t="s">
        <v>99</v>
      </c>
      <c r="BW59" s="5">
        <v>0</v>
      </c>
      <c r="BX59" s="5">
        <v>0</v>
      </c>
      <c r="BY59" s="5">
        <v>0</v>
      </c>
      <c r="BZ59" s="5">
        <v>0</v>
      </c>
      <c r="CA59" s="5">
        <v>0</v>
      </c>
      <c r="CB59" s="5">
        <v>0</v>
      </c>
      <c r="CE59" s="1"/>
      <c r="CF59" s="1"/>
      <c r="CG59" s="1"/>
      <c r="CH59" s="1"/>
      <c r="CI59" s="1"/>
    </row>
    <row r="60" spans="1:87" x14ac:dyDescent="0.3">
      <c r="A60" s="6" t="s">
        <v>83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  <c r="AO60" s="5">
        <v>0</v>
      </c>
      <c r="AP60" s="5">
        <v>0</v>
      </c>
      <c r="AQ60" s="5">
        <v>0</v>
      </c>
      <c r="AR60" s="5">
        <v>0</v>
      </c>
      <c r="AS60" s="5">
        <v>0</v>
      </c>
      <c r="AT60" s="5">
        <v>0</v>
      </c>
      <c r="AU60" s="5">
        <v>0</v>
      </c>
      <c r="AV60" s="5">
        <v>0</v>
      </c>
      <c r="AW60" s="5">
        <v>0</v>
      </c>
      <c r="AX60" s="5">
        <v>0</v>
      </c>
      <c r="AY60" s="5">
        <v>0</v>
      </c>
      <c r="AZ60" s="5">
        <v>0</v>
      </c>
      <c r="BA60" s="5">
        <v>0</v>
      </c>
      <c r="BB60" s="5">
        <v>0</v>
      </c>
      <c r="BC60" s="5">
        <v>0</v>
      </c>
      <c r="BD60" s="5">
        <v>0</v>
      </c>
      <c r="BE60" s="5">
        <v>0</v>
      </c>
      <c r="BF60" s="5">
        <v>0</v>
      </c>
      <c r="BG60" s="5">
        <v>0</v>
      </c>
      <c r="BH60" s="5">
        <v>0</v>
      </c>
      <c r="BI60" s="5">
        <v>0</v>
      </c>
      <c r="BJ60" s="5">
        <v>0</v>
      </c>
      <c r="BK60" s="5">
        <v>0</v>
      </c>
      <c r="BL60" s="5">
        <v>0</v>
      </c>
      <c r="BM60" s="5">
        <v>0</v>
      </c>
      <c r="BN60" s="5">
        <v>0</v>
      </c>
      <c r="BO60" s="5">
        <v>0</v>
      </c>
      <c r="BP60" s="5">
        <v>0</v>
      </c>
      <c r="BQ60" s="5">
        <v>0</v>
      </c>
      <c r="BR60" s="5">
        <v>0</v>
      </c>
      <c r="BS60" s="5">
        <v>0</v>
      </c>
      <c r="BT60" s="5">
        <v>0</v>
      </c>
      <c r="BU60" s="5">
        <v>0</v>
      </c>
      <c r="BV60" s="5"/>
      <c r="BW60" s="5">
        <v>0</v>
      </c>
      <c r="BX60" s="5">
        <v>0</v>
      </c>
      <c r="BY60" s="5">
        <v>0</v>
      </c>
      <c r="BZ60" s="5">
        <v>0</v>
      </c>
      <c r="CA60" s="5">
        <v>0</v>
      </c>
      <c r="CB60" s="5">
        <v>0</v>
      </c>
      <c r="CC60" s="5"/>
      <c r="CD60" s="5"/>
      <c r="CE60" s="1"/>
      <c r="CF60" s="1"/>
      <c r="CG60" s="1"/>
      <c r="CH60" s="1"/>
      <c r="CI60" s="1"/>
    </row>
    <row r="61" spans="1:87" x14ac:dyDescent="0.3">
      <c r="A61" s="4" t="s">
        <v>81</v>
      </c>
      <c r="BW61" s="5">
        <v>0</v>
      </c>
      <c r="BX61" s="5">
        <v>0</v>
      </c>
      <c r="BY61" s="5">
        <v>0</v>
      </c>
      <c r="BZ61" s="5">
        <v>0</v>
      </c>
      <c r="CA61" s="5">
        <v>0</v>
      </c>
      <c r="CB61" s="5">
        <v>0</v>
      </c>
      <c r="CE61" s="1"/>
      <c r="CF61" s="1"/>
      <c r="CG61" s="1"/>
      <c r="CH61" s="1"/>
      <c r="CI61" s="1"/>
    </row>
    <row r="62" spans="1:87" x14ac:dyDescent="0.3">
      <c r="A62" s="4" t="s">
        <v>100</v>
      </c>
      <c r="BW62" s="5">
        <v>0</v>
      </c>
      <c r="BX62" s="5">
        <v>0</v>
      </c>
      <c r="BY62" s="5">
        <v>0</v>
      </c>
      <c r="BZ62" s="5">
        <v>0</v>
      </c>
      <c r="CA62" s="5">
        <v>0</v>
      </c>
      <c r="CB62" s="5">
        <v>0</v>
      </c>
      <c r="CE62" s="1"/>
      <c r="CF62" s="1"/>
      <c r="CG62" s="1"/>
      <c r="CH62" s="1"/>
      <c r="CI62" s="1"/>
    </row>
    <row r="63" spans="1:87" x14ac:dyDescent="0.3">
      <c r="A63" s="6" t="s">
        <v>83</v>
      </c>
      <c r="B63" s="5">
        <v>282</v>
      </c>
      <c r="C63" s="5">
        <v>281</v>
      </c>
      <c r="D63" s="5">
        <v>282</v>
      </c>
      <c r="E63" s="5">
        <v>281</v>
      </c>
      <c r="F63" s="5">
        <v>281</v>
      </c>
      <c r="G63" s="5">
        <v>280</v>
      </c>
      <c r="H63" s="5">
        <v>280</v>
      </c>
      <c r="I63" s="5">
        <v>278</v>
      </c>
      <c r="J63" s="5">
        <v>278</v>
      </c>
      <c r="K63" s="5">
        <v>278</v>
      </c>
      <c r="L63" s="5">
        <v>278</v>
      </c>
      <c r="M63" s="5">
        <v>278</v>
      </c>
      <c r="N63" s="5">
        <v>278</v>
      </c>
      <c r="O63" s="5">
        <v>278</v>
      </c>
      <c r="P63" s="5">
        <v>278</v>
      </c>
      <c r="Q63" s="5">
        <v>278</v>
      </c>
      <c r="R63" s="5">
        <v>278</v>
      </c>
      <c r="S63" s="5">
        <v>278</v>
      </c>
      <c r="T63" s="5">
        <v>278</v>
      </c>
      <c r="U63" s="5">
        <v>278</v>
      </c>
      <c r="V63" s="5">
        <v>278</v>
      </c>
      <c r="W63" s="5">
        <v>278</v>
      </c>
      <c r="X63" s="5">
        <v>278</v>
      </c>
      <c r="Y63" s="5">
        <v>278</v>
      </c>
      <c r="Z63" s="5">
        <v>278</v>
      </c>
      <c r="AA63" s="5">
        <v>278</v>
      </c>
      <c r="AB63" s="5">
        <v>278</v>
      </c>
      <c r="AC63" s="5">
        <v>278</v>
      </c>
      <c r="AD63" s="5">
        <v>278</v>
      </c>
      <c r="AE63" s="5">
        <v>278</v>
      </c>
      <c r="AF63" s="5">
        <v>278</v>
      </c>
      <c r="AG63" s="5">
        <v>278</v>
      </c>
      <c r="AH63" s="5">
        <v>278</v>
      </c>
      <c r="AI63" s="5">
        <v>278</v>
      </c>
      <c r="AJ63" s="5">
        <v>278</v>
      </c>
      <c r="AK63" s="5">
        <v>278</v>
      </c>
      <c r="AL63" s="5">
        <v>278</v>
      </c>
      <c r="AM63" s="5">
        <v>278</v>
      </c>
      <c r="AN63" s="5">
        <v>278</v>
      </c>
      <c r="AO63" s="5">
        <v>278</v>
      </c>
      <c r="AP63" s="5">
        <v>278</v>
      </c>
      <c r="AQ63" s="5">
        <v>278</v>
      </c>
      <c r="AR63" s="5">
        <v>278</v>
      </c>
      <c r="AS63" s="5">
        <v>278</v>
      </c>
      <c r="AT63" s="5">
        <v>278</v>
      </c>
      <c r="AU63" s="5">
        <v>278</v>
      </c>
      <c r="AV63" s="5">
        <v>278</v>
      </c>
      <c r="AW63" s="5">
        <v>278</v>
      </c>
      <c r="AX63" s="5">
        <v>278</v>
      </c>
      <c r="AY63" s="5">
        <v>278</v>
      </c>
      <c r="AZ63" s="5">
        <v>278</v>
      </c>
      <c r="BA63" s="5">
        <v>278</v>
      </c>
      <c r="BB63" s="5">
        <v>278</v>
      </c>
      <c r="BC63" s="5">
        <v>278</v>
      </c>
      <c r="BD63" s="5">
        <v>278</v>
      </c>
      <c r="BE63" s="5">
        <v>278</v>
      </c>
      <c r="BF63" s="5">
        <v>278</v>
      </c>
      <c r="BG63" s="5">
        <v>278</v>
      </c>
      <c r="BH63" s="5">
        <v>278</v>
      </c>
      <c r="BI63" s="5">
        <v>278</v>
      </c>
      <c r="BJ63" s="5">
        <v>278</v>
      </c>
      <c r="BK63" s="5">
        <v>278</v>
      </c>
      <c r="BL63" s="5">
        <v>278</v>
      </c>
      <c r="BM63" s="5">
        <v>278</v>
      </c>
      <c r="BN63" s="5">
        <v>278</v>
      </c>
      <c r="BO63" s="5">
        <v>278</v>
      </c>
      <c r="BP63" s="5">
        <v>278</v>
      </c>
      <c r="BQ63" s="5">
        <v>278</v>
      </c>
      <c r="BR63" s="5">
        <v>278</v>
      </c>
      <c r="BS63" s="5">
        <v>278</v>
      </c>
      <c r="BT63" s="5">
        <v>278</v>
      </c>
      <c r="BU63" s="5">
        <v>278</v>
      </c>
      <c r="BV63" s="5"/>
      <c r="BW63" s="5">
        <v>3357</v>
      </c>
      <c r="BX63" s="5">
        <v>3336</v>
      </c>
      <c r="BY63" s="5">
        <v>3336</v>
      </c>
      <c r="BZ63" s="5">
        <v>3336</v>
      </c>
      <c r="CA63" s="5">
        <v>3336</v>
      </c>
      <c r="CB63" s="5">
        <v>3336</v>
      </c>
      <c r="CC63" s="5"/>
      <c r="CD63" s="5"/>
      <c r="CE63" s="1">
        <f>IF($BW63=0," ",(BX63/$BW63)^(1/1)-1)</f>
        <v>-6.2555853440572351E-3</v>
      </c>
      <c r="CF63" s="1">
        <f>IF($BW63=0," ",(BY63/$BW63)^(1/2)-1)</f>
        <v>-3.1326995753433451E-3</v>
      </c>
      <c r="CG63" s="1">
        <f>IF($BW63=0," ",(BZ63/$BW63)^(1/3))-1</f>
        <v>-2.0895583275090113E-3</v>
      </c>
      <c r="CH63" s="1">
        <f>IF($BW63=0," ",(CA63/$BW63)^(1/4))-1</f>
        <v>-1.5675784387524372E-3</v>
      </c>
      <c r="CI63" s="1">
        <f>IF($BW63=0," ",(CB63/$BW63)^(1/5)-1)</f>
        <v>-1.2542594585457367E-3</v>
      </c>
    </row>
    <row r="64" spans="1:87" x14ac:dyDescent="0.3">
      <c r="A64" s="4" t="s">
        <v>81</v>
      </c>
      <c r="BW64" s="5">
        <v>0</v>
      </c>
      <c r="BX64" s="5">
        <v>0</v>
      </c>
      <c r="BY64" s="5">
        <v>0</v>
      </c>
      <c r="BZ64" s="5">
        <v>0</v>
      </c>
      <c r="CA64" s="5">
        <v>0</v>
      </c>
      <c r="CB64" s="5">
        <v>0</v>
      </c>
      <c r="CE64" s="1"/>
      <c r="CF64" s="1"/>
      <c r="CG64" s="1"/>
      <c r="CH64" s="1"/>
      <c r="CI64" s="1"/>
    </row>
    <row r="65" spans="1:87" x14ac:dyDescent="0.3">
      <c r="A65" s="4" t="s">
        <v>101</v>
      </c>
      <c r="BW65" s="5">
        <v>0</v>
      </c>
      <c r="BX65" s="5">
        <v>0</v>
      </c>
      <c r="BY65" s="5">
        <v>0</v>
      </c>
      <c r="BZ65" s="5">
        <v>0</v>
      </c>
      <c r="CA65" s="5">
        <v>0</v>
      </c>
      <c r="CB65" s="5">
        <v>0</v>
      </c>
      <c r="CE65" s="1"/>
      <c r="CF65" s="1"/>
      <c r="CG65" s="1"/>
      <c r="CH65" s="1"/>
      <c r="CI65" s="1"/>
    </row>
    <row r="66" spans="1:87" x14ac:dyDescent="0.3">
      <c r="A66" s="6" t="s">
        <v>83</v>
      </c>
      <c r="B66" s="5">
        <v>17</v>
      </c>
      <c r="C66" s="5">
        <v>17</v>
      </c>
      <c r="D66" s="5">
        <v>17</v>
      </c>
      <c r="E66" s="5">
        <v>17</v>
      </c>
      <c r="F66" s="5">
        <v>17</v>
      </c>
      <c r="G66" s="5">
        <v>17</v>
      </c>
      <c r="H66" s="5">
        <v>17</v>
      </c>
      <c r="I66" s="5">
        <v>17</v>
      </c>
      <c r="J66" s="5">
        <v>17</v>
      </c>
      <c r="K66" s="5">
        <v>17</v>
      </c>
      <c r="L66" s="5">
        <v>17</v>
      </c>
      <c r="M66" s="5">
        <v>17</v>
      </c>
      <c r="N66" s="5">
        <v>17</v>
      </c>
      <c r="O66" s="5">
        <v>17</v>
      </c>
      <c r="P66" s="5">
        <v>17</v>
      </c>
      <c r="Q66" s="5">
        <v>17</v>
      </c>
      <c r="R66" s="5">
        <v>17</v>
      </c>
      <c r="S66" s="5">
        <v>17</v>
      </c>
      <c r="T66" s="5">
        <v>17</v>
      </c>
      <c r="U66" s="5">
        <v>17</v>
      </c>
      <c r="V66" s="5">
        <v>17</v>
      </c>
      <c r="W66" s="5">
        <v>17</v>
      </c>
      <c r="X66" s="5">
        <v>17</v>
      </c>
      <c r="Y66" s="5">
        <v>17</v>
      </c>
      <c r="Z66" s="5">
        <v>17</v>
      </c>
      <c r="AA66" s="5">
        <v>17</v>
      </c>
      <c r="AB66" s="5">
        <v>17</v>
      </c>
      <c r="AC66" s="5">
        <v>17</v>
      </c>
      <c r="AD66" s="5">
        <v>17</v>
      </c>
      <c r="AE66" s="5">
        <v>17</v>
      </c>
      <c r="AF66" s="5">
        <v>17</v>
      </c>
      <c r="AG66" s="5">
        <v>17</v>
      </c>
      <c r="AH66" s="5">
        <v>17</v>
      </c>
      <c r="AI66" s="5">
        <v>17</v>
      </c>
      <c r="AJ66" s="5">
        <v>17</v>
      </c>
      <c r="AK66" s="5">
        <v>17</v>
      </c>
      <c r="AL66" s="5">
        <v>17</v>
      </c>
      <c r="AM66" s="5">
        <v>17</v>
      </c>
      <c r="AN66" s="5">
        <v>17</v>
      </c>
      <c r="AO66" s="5">
        <v>17</v>
      </c>
      <c r="AP66" s="5">
        <v>17</v>
      </c>
      <c r="AQ66" s="5">
        <v>17</v>
      </c>
      <c r="AR66" s="5">
        <v>17</v>
      </c>
      <c r="AS66" s="5">
        <v>17</v>
      </c>
      <c r="AT66" s="5">
        <v>17</v>
      </c>
      <c r="AU66" s="5">
        <v>17</v>
      </c>
      <c r="AV66" s="5">
        <v>17</v>
      </c>
      <c r="AW66" s="5">
        <v>17</v>
      </c>
      <c r="AX66" s="5">
        <v>17</v>
      </c>
      <c r="AY66" s="5">
        <v>17</v>
      </c>
      <c r="AZ66" s="5">
        <v>17</v>
      </c>
      <c r="BA66" s="5">
        <v>17</v>
      </c>
      <c r="BB66" s="5">
        <v>17</v>
      </c>
      <c r="BC66" s="5">
        <v>17</v>
      </c>
      <c r="BD66" s="5">
        <v>17</v>
      </c>
      <c r="BE66" s="5">
        <v>17</v>
      </c>
      <c r="BF66" s="5">
        <v>17</v>
      </c>
      <c r="BG66" s="5">
        <v>17</v>
      </c>
      <c r="BH66" s="5">
        <v>17</v>
      </c>
      <c r="BI66" s="5">
        <v>17</v>
      </c>
      <c r="BJ66" s="5">
        <v>17</v>
      </c>
      <c r="BK66" s="5">
        <v>17</v>
      </c>
      <c r="BL66" s="5">
        <v>17</v>
      </c>
      <c r="BM66" s="5">
        <v>17</v>
      </c>
      <c r="BN66" s="5">
        <v>17</v>
      </c>
      <c r="BO66" s="5">
        <v>17</v>
      </c>
      <c r="BP66" s="5">
        <v>17</v>
      </c>
      <c r="BQ66" s="5">
        <v>17</v>
      </c>
      <c r="BR66" s="5">
        <v>17</v>
      </c>
      <c r="BS66" s="5">
        <v>17</v>
      </c>
      <c r="BT66" s="5">
        <v>17</v>
      </c>
      <c r="BU66" s="5">
        <v>17</v>
      </c>
      <c r="BV66" s="5"/>
      <c r="BW66" s="5">
        <v>204</v>
      </c>
      <c r="BX66" s="5">
        <v>204</v>
      </c>
      <c r="BY66" s="5">
        <v>204</v>
      </c>
      <c r="BZ66" s="5">
        <v>204</v>
      </c>
      <c r="CA66" s="5">
        <v>204</v>
      </c>
      <c r="CB66" s="5">
        <v>204</v>
      </c>
      <c r="CC66" s="5"/>
      <c r="CD66" s="5"/>
      <c r="CE66" s="1">
        <f>IF($BW66=0," ",(BX66/$BW66)^(1/1)-1)</f>
        <v>0</v>
      </c>
      <c r="CF66" s="1">
        <f>IF($BW66=0," ",(BY66/$BW66)^(1/2)-1)</f>
        <v>0</v>
      </c>
      <c r="CG66" s="1">
        <f>IF($BW66=0," ",(BZ66/$BW66)^(1/3))-1</f>
        <v>0</v>
      </c>
      <c r="CH66" s="1">
        <f>IF($BW66=0," ",(CA66/$BW66)^(1/4))-1</f>
        <v>0</v>
      </c>
      <c r="CI66" s="1">
        <f>IF($BW66=0," ",(CB66/$BW66)^(1/5)-1)</f>
        <v>0</v>
      </c>
    </row>
    <row r="67" spans="1:87" x14ac:dyDescent="0.3">
      <c r="A67" s="4" t="s">
        <v>81</v>
      </c>
      <c r="BW67" s="5">
        <v>0</v>
      </c>
      <c r="BX67" s="5">
        <v>0</v>
      </c>
      <c r="BY67" s="5">
        <v>0</v>
      </c>
      <c r="BZ67" s="5">
        <v>0</v>
      </c>
      <c r="CA67" s="5">
        <v>0</v>
      </c>
      <c r="CB67" s="5">
        <v>0</v>
      </c>
      <c r="CE67" s="1"/>
      <c r="CF67" s="1"/>
      <c r="CG67" s="1"/>
      <c r="CH67" s="1"/>
      <c r="CI67" s="1"/>
    </row>
    <row r="68" spans="1:87" x14ac:dyDescent="0.3">
      <c r="A68" s="4" t="s">
        <v>102</v>
      </c>
      <c r="BW68" s="5">
        <v>0</v>
      </c>
      <c r="BX68" s="5">
        <v>0</v>
      </c>
      <c r="BY68" s="5">
        <v>0</v>
      </c>
      <c r="BZ68" s="5">
        <v>0</v>
      </c>
      <c r="CA68" s="5">
        <v>0</v>
      </c>
      <c r="CB68" s="5">
        <v>0</v>
      </c>
      <c r="CE68" s="1"/>
      <c r="CF68" s="1"/>
      <c r="CG68" s="1"/>
      <c r="CH68" s="1"/>
      <c r="CI68" s="1"/>
    </row>
    <row r="69" spans="1:87" x14ac:dyDescent="0.3">
      <c r="A69" s="6" t="s">
        <v>83</v>
      </c>
      <c r="B69" s="5">
        <v>61</v>
      </c>
      <c r="C69" s="5">
        <v>62</v>
      </c>
      <c r="D69" s="5">
        <v>61</v>
      </c>
      <c r="E69" s="5">
        <v>61</v>
      </c>
      <c r="F69" s="5">
        <v>61</v>
      </c>
      <c r="G69" s="5">
        <v>61</v>
      </c>
      <c r="H69" s="5">
        <v>61</v>
      </c>
      <c r="I69" s="5">
        <v>62</v>
      </c>
      <c r="J69" s="5">
        <v>62</v>
      </c>
      <c r="K69" s="5">
        <v>62</v>
      </c>
      <c r="L69" s="5">
        <v>62</v>
      </c>
      <c r="M69" s="5">
        <v>62</v>
      </c>
      <c r="N69" s="5">
        <v>62</v>
      </c>
      <c r="O69" s="5">
        <v>62</v>
      </c>
      <c r="P69" s="5">
        <v>62</v>
      </c>
      <c r="Q69" s="5">
        <v>62</v>
      </c>
      <c r="R69" s="5">
        <v>62</v>
      </c>
      <c r="S69" s="5">
        <v>62</v>
      </c>
      <c r="T69" s="5">
        <v>62</v>
      </c>
      <c r="U69" s="5">
        <v>62</v>
      </c>
      <c r="V69" s="5">
        <v>62</v>
      </c>
      <c r="W69" s="5">
        <v>62</v>
      </c>
      <c r="X69" s="5">
        <v>62</v>
      </c>
      <c r="Y69" s="5">
        <v>62</v>
      </c>
      <c r="Z69" s="5">
        <v>62</v>
      </c>
      <c r="AA69" s="5">
        <v>62</v>
      </c>
      <c r="AB69" s="5">
        <v>62</v>
      </c>
      <c r="AC69" s="5">
        <v>62</v>
      </c>
      <c r="AD69" s="5">
        <v>62</v>
      </c>
      <c r="AE69" s="5">
        <v>62</v>
      </c>
      <c r="AF69" s="5">
        <v>62</v>
      </c>
      <c r="AG69" s="5">
        <v>62</v>
      </c>
      <c r="AH69" s="5">
        <v>62</v>
      </c>
      <c r="AI69" s="5">
        <v>62</v>
      </c>
      <c r="AJ69" s="5">
        <v>62</v>
      </c>
      <c r="AK69" s="5">
        <v>62</v>
      </c>
      <c r="AL69" s="5">
        <v>62</v>
      </c>
      <c r="AM69" s="5">
        <v>62</v>
      </c>
      <c r="AN69" s="5">
        <v>62</v>
      </c>
      <c r="AO69" s="5">
        <v>62</v>
      </c>
      <c r="AP69" s="5">
        <v>62</v>
      </c>
      <c r="AQ69" s="5">
        <v>62</v>
      </c>
      <c r="AR69" s="5">
        <v>62</v>
      </c>
      <c r="AS69" s="5">
        <v>62</v>
      </c>
      <c r="AT69" s="5">
        <v>62</v>
      </c>
      <c r="AU69" s="5">
        <v>62</v>
      </c>
      <c r="AV69" s="5">
        <v>62</v>
      </c>
      <c r="AW69" s="5">
        <v>62</v>
      </c>
      <c r="AX69" s="5">
        <v>62</v>
      </c>
      <c r="AY69" s="5">
        <v>62</v>
      </c>
      <c r="AZ69" s="5">
        <v>62</v>
      </c>
      <c r="BA69" s="5">
        <v>62</v>
      </c>
      <c r="BB69" s="5">
        <v>62</v>
      </c>
      <c r="BC69" s="5">
        <v>62</v>
      </c>
      <c r="BD69" s="5">
        <v>62</v>
      </c>
      <c r="BE69" s="5">
        <v>62</v>
      </c>
      <c r="BF69" s="5">
        <v>62</v>
      </c>
      <c r="BG69" s="5">
        <v>62</v>
      </c>
      <c r="BH69" s="5">
        <v>62</v>
      </c>
      <c r="BI69" s="5">
        <v>62</v>
      </c>
      <c r="BJ69" s="5">
        <v>62</v>
      </c>
      <c r="BK69" s="5">
        <v>62</v>
      </c>
      <c r="BL69" s="5">
        <v>62</v>
      </c>
      <c r="BM69" s="5">
        <v>62</v>
      </c>
      <c r="BN69" s="5">
        <v>62</v>
      </c>
      <c r="BO69" s="5">
        <v>62</v>
      </c>
      <c r="BP69" s="5">
        <v>62</v>
      </c>
      <c r="BQ69" s="5">
        <v>62</v>
      </c>
      <c r="BR69" s="5">
        <v>62</v>
      </c>
      <c r="BS69" s="5">
        <v>62</v>
      </c>
      <c r="BT69" s="5">
        <v>62</v>
      </c>
      <c r="BU69" s="5">
        <v>62</v>
      </c>
      <c r="BV69" s="5"/>
      <c r="BW69" s="5">
        <v>738</v>
      </c>
      <c r="BX69" s="5">
        <v>744</v>
      </c>
      <c r="BY69" s="5">
        <v>744</v>
      </c>
      <c r="BZ69" s="5">
        <v>744</v>
      </c>
      <c r="CA69" s="5">
        <v>744</v>
      </c>
      <c r="CB69" s="5">
        <v>744</v>
      </c>
      <c r="CC69" s="5"/>
      <c r="CD69" s="5"/>
      <c r="CE69" s="1">
        <f>IF($BW69=0," ",(BX69/$BW69)^(1/1)-1)</f>
        <v>8.1300813008129413E-3</v>
      </c>
      <c r="CF69" s="1">
        <f>IF($BW69=0," ",(BY69/$BW69)^(1/2)-1)</f>
        <v>4.0568117894588251E-3</v>
      </c>
      <c r="CG69" s="1">
        <f>IF($BW69=0," ",(BZ69/$BW69)^(1/3))-1</f>
        <v>2.70271584650561E-3</v>
      </c>
      <c r="CH69" s="1">
        <f>IF($BW69=0," ",(CA69/$BW69)^(1/4))-1</f>
        <v>2.026352841809631E-3</v>
      </c>
      <c r="CI69" s="1">
        <f>IF($BW69=0," ",(CB69/$BW69)^(1/5)-1)</f>
        <v>1.620754050937645E-3</v>
      </c>
    </row>
    <row r="70" spans="1:87" x14ac:dyDescent="0.3">
      <c r="A70" s="4" t="s">
        <v>81</v>
      </c>
      <c r="BW70" s="5">
        <v>0</v>
      </c>
      <c r="BX70" s="5">
        <v>0</v>
      </c>
      <c r="BY70" s="5">
        <v>0</v>
      </c>
      <c r="BZ70" s="5">
        <v>0</v>
      </c>
      <c r="CA70" s="5">
        <v>0</v>
      </c>
      <c r="CB70" s="5">
        <v>0</v>
      </c>
      <c r="CE70" s="1"/>
      <c r="CF70" s="1"/>
      <c r="CG70" s="1"/>
      <c r="CH70" s="1"/>
      <c r="CI70" s="1"/>
    </row>
    <row r="71" spans="1:87" x14ac:dyDescent="0.3">
      <c r="A71" s="4" t="s">
        <v>103</v>
      </c>
      <c r="BW71" s="5">
        <v>0</v>
      </c>
      <c r="BX71" s="5">
        <v>0</v>
      </c>
      <c r="BY71" s="5">
        <v>0</v>
      </c>
      <c r="BZ71" s="5">
        <v>0</v>
      </c>
      <c r="CA71" s="5">
        <v>0</v>
      </c>
      <c r="CB71" s="5">
        <v>0</v>
      </c>
      <c r="CE71" s="1"/>
      <c r="CF71" s="1"/>
      <c r="CG71" s="1"/>
      <c r="CH71" s="1"/>
      <c r="CI71" s="1"/>
    </row>
    <row r="72" spans="1:87" x14ac:dyDescent="0.3">
      <c r="A72" s="6" t="s">
        <v>83</v>
      </c>
      <c r="B72" s="5">
        <v>1236</v>
      </c>
      <c r="C72" s="5">
        <v>1232</v>
      </c>
      <c r="D72" s="5">
        <v>1228</v>
      </c>
      <c r="E72" s="5">
        <v>1227</v>
      </c>
      <c r="F72" s="5">
        <v>1224</v>
      </c>
      <c r="G72" s="5">
        <v>1238</v>
      </c>
      <c r="H72" s="5">
        <v>1234</v>
      </c>
      <c r="I72" s="5">
        <v>1227</v>
      </c>
      <c r="J72" s="5">
        <v>1229</v>
      </c>
      <c r="K72" s="5">
        <v>1230</v>
      </c>
      <c r="L72" s="5">
        <v>1232</v>
      </c>
      <c r="M72" s="5">
        <v>1233</v>
      </c>
      <c r="N72" s="5">
        <v>1234</v>
      </c>
      <c r="O72" s="5">
        <v>1235</v>
      </c>
      <c r="P72" s="5">
        <v>1237</v>
      </c>
      <c r="Q72" s="5">
        <v>1238</v>
      </c>
      <c r="R72" s="5">
        <v>1239</v>
      </c>
      <c r="S72" s="5">
        <v>1241</v>
      </c>
      <c r="T72" s="5">
        <v>1242</v>
      </c>
      <c r="U72" s="5">
        <v>1243</v>
      </c>
      <c r="V72" s="5">
        <v>1245</v>
      </c>
      <c r="W72" s="5">
        <v>1246</v>
      </c>
      <c r="X72" s="5">
        <v>1247</v>
      </c>
      <c r="Y72" s="5">
        <v>1248</v>
      </c>
      <c r="Z72" s="5">
        <v>1250</v>
      </c>
      <c r="AA72" s="5">
        <v>1251</v>
      </c>
      <c r="AB72" s="5">
        <v>1252</v>
      </c>
      <c r="AC72" s="5">
        <v>1254</v>
      </c>
      <c r="AD72" s="5">
        <v>1255</v>
      </c>
      <c r="AE72" s="5">
        <v>1256</v>
      </c>
      <c r="AF72" s="5">
        <v>1258</v>
      </c>
      <c r="AG72" s="5">
        <v>1259</v>
      </c>
      <c r="AH72" s="5">
        <v>1260</v>
      </c>
      <c r="AI72" s="5">
        <v>1261</v>
      </c>
      <c r="AJ72" s="5">
        <v>1263</v>
      </c>
      <c r="AK72" s="5">
        <v>1264</v>
      </c>
      <c r="AL72" s="5">
        <v>1265</v>
      </c>
      <c r="AM72" s="5">
        <v>1266</v>
      </c>
      <c r="AN72" s="5">
        <v>1267</v>
      </c>
      <c r="AO72" s="5">
        <v>1268</v>
      </c>
      <c r="AP72" s="5">
        <v>1270</v>
      </c>
      <c r="AQ72" s="5">
        <v>1271</v>
      </c>
      <c r="AR72" s="5">
        <v>1272</v>
      </c>
      <c r="AS72" s="5">
        <v>1273</v>
      </c>
      <c r="AT72" s="5">
        <v>1275</v>
      </c>
      <c r="AU72" s="5">
        <v>1276</v>
      </c>
      <c r="AV72" s="5">
        <v>1277</v>
      </c>
      <c r="AW72" s="5">
        <v>1278</v>
      </c>
      <c r="AX72" s="5">
        <v>1279</v>
      </c>
      <c r="AY72" s="5">
        <v>1280</v>
      </c>
      <c r="AZ72" s="5">
        <v>1281</v>
      </c>
      <c r="BA72" s="5">
        <v>1283</v>
      </c>
      <c r="BB72" s="5">
        <v>1284</v>
      </c>
      <c r="BC72" s="5">
        <v>1285</v>
      </c>
      <c r="BD72" s="5">
        <v>1286</v>
      </c>
      <c r="BE72" s="5">
        <v>1288</v>
      </c>
      <c r="BF72" s="5">
        <v>1289</v>
      </c>
      <c r="BG72" s="5">
        <v>1290</v>
      </c>
      <c r="BH72" s="5">
        <v>1291</v>
      </c>
      <c r="BI72" s="5">
        <v>1292</v>
      </c>
      <c r="BJ72" s="5">
        <v>1293</v>
      </c>
      <c r="BK72" s="5">
        <v>1294</v>
      </c>
      <c r="BL72" s="5">
        <v>1296</v>
      </c>
      <c r="BM72" s="5">
        <v>1297</v>
      </c>
      <c r="BN72" s="5">
        <v>1298</v>
      </c>
      <c r="BO72" s="5">
        <v>1299</v>
      </c>
      <c r="BP72" s="5">
        <v>1300</v>
      </c>
      <c r="BQ72" s="5">
        <v>1302</v>
      </c>
      <c r="BR72" s="5">
        <v>1303</v>
      </c>
      <c r="BS72" s="5">
        <v>1304</v>
      </c>
      <c r="BT72" s="5">
        <v>1305</v>
      </c>
      <c r="BU72" s="5">
        <v>1306</v>
      </c>
      <c r="BV72" s="5"/>
      <c r="BW72" s="5">
        <v>14770</v>
      </c>
      <c r="BX72" s="5">
        <v>14895</v>
      </c>
      <c r="BY72" s="5">
        <v>15083</v>
      </c>
      <c r="BZ72" s="5">
        <v>15258</v>
      </c>
      <c r="CA72" s="5">
        <v>15428</v>
      </c>
      <c r="CB72" s="5">
        <v>15597</v>
      </c>
      <c r="CC72" s="5"/>
      <c r="CD72" s="5"/>
      <c r="CE72" s="1">
        <f>IF($BW72=0," ",(BX72/$BW72)^(1/1)-1)</f>
        <v>8.4631008801625551E-3</v>
      </c>
      <c r="CF72" s="1">
        <f>IF($BW72=0," ",(BY72/$BW72)^(1/2)-1)</f>
        <v>1.0540253826598844E-2</v>
      </c>
      <c r="CG72" s="1">
        <f>IF($BW72=0," ",(BZ72/$BW72)^(1/3))-1</f>
        <v>1.0894200682524113E-2</v>
      </c>
      <c r="CH72" s="1">
        <f>IF($BW72=0," ",(CA72/$BW72)^(1/4))-1</f>
        <v>1.0956068871875058E-2</v>
      </c>
      <c r="CI72" s="1">
        <f>IF($BW72=0," ",(CB72/$BW72)^(1/5)-1)</f>
        <v>1.0955676979488072E-2</v>
      </c>
    </row>
    <row r="73" spans="1:87" x14ac:dyDescent="0.3">
      <c r="A73" s="4" t="s">
        <v>81</v>
      </c>
      <c r="BW73" s="5">
        <v>0</v>
      </c>
      <c r="BX73" s="5">
        <v>0</v>
      </c>
      <c r="BY73" s="5">
        <v>0</v>
      </c>
      <c r="BZ73" s="5">
        <v>0</v>
      </c>
      <c r="CA73" s="5">
        <v>0</v>
      </c>
      <c r="CB73" s="5">
        <v>0</v>
      </c>
      <c r="CE73" s="1"/>
      <c r="CF73" s="1"/>
      <c r="CG73" s="1"/>
      <c r="CH73" s="1"/>
      <c r="CI73" s="1"/>
    </row>
    <row r="74" spans="1:87" x14ac:dyDescent="0.3">
      <c r="A74" s="4" t="s">
        <v>104</v>
      </c>
      <c r="BW74" s="5">
        <v>0</v>
      </c>
      <c r="BX74" s="5">
        <v>0</v>
      </c>
      <c r="BY74" s="5">
        <v>0</v>
      </c>
      <c r="BZ74" s="5">
        <v>0</v>
      </c>
      <c r="CA74" s="5">
        <v>0</v>
      </c>
      <c r="CB74" s="5">
        <v>0</v>
      </c>
      <c r="CE74" s="1"/>
      <c r="CF74" s="1"/>
      <c r="CG74" s="1"/>
      <c r="CH74" s="1"/>
      <c r="CI74" s="1"/>
    </row>
    <row r="75" spans="1:87" x14ac:dyDescent="0.3">
      <c r="A75" s="6" t="s">
        <v>83</v>
      </c>
      <c r="B75" s="5">
        <v>33</v>
      </c>
      <c r="C75" s="5">
        <v>34</v>
      </c>
      <c r="D75" s="5">
        <v>34</v>
      </c>
      <c r="E75" s="5">
        <v>33</v>
      </c>
      <c r="F75" s="5">
        <v>35</v>
      </c>
      <c r="G75" s="5">
        <v>35</v>
      </c>
      <c r="H75" s="5">
        <v>36</v>
      </c>
      <c r="I75" s="5">
        <v>37</v>
      </c>
      <c r="J75" s="5">
        <v>37</v>
      </c>
      <c r="K75" s="5">
        <v>37</v>
      </c>
      <c r="L75" s="5">
        <v>37</v>
      </c>
      <c r="M75" s="5">
        <v>37</v>
      </c>
      <c r="N75" s="5">
        <v>37</v>
      </c>
      <c r="O75" s="5">
        <v>37</v>
      </c>
      <c r="P75" s="5">
        <v>37</v>
      </c>
      <c r="Q75" s="5">
        <v>37</v>
      </c>
      <c r="R75" s="5">
        <v>37</v>
      </c>
      <c r="S75" s="5">
        <v>37</v>
      </c>
      <c r="T75" s="5">
        <v>37</v>
      </c>
      <c r="U75" s="5">
        <v>37</v>
      </c>
      <c r="V75" s="5">
        <v>38</v>
      </c>
      <c r="W75" s="5">
        <v>38</v>
      </c>
      <c r="X75" s="5">
        <v>38</v>
      </c>
      <c r="Y75" s="5">
        <v>38</v>
      </c>
      <c r="Z75" s="5">
        <v>38</v>
      </c>
      <c r="AA75" s="5">
        <v>38</v>
      </c>
      <c r="AB75" s="5">
        <v>38</v>
      </c>
      <c r="AC75" s="5">
        <v>38</v>
      </c>
      <c r="AD75" s="5">
        <v>38</v>
      </c>
      <c r="AE75" s="5">
        <v>38</v>
      </c>
      <c r="AF75" s="5">
        <v>38</v>
      </c>
      <c r="AG75" s="5">
        <v>38</v>
      </c>
      <c r="AH75" s="5">
        <v>38</v>
      </c>
      <c r="AI75" s="5">
        <v>38</v>
      </c>
      <c r="AJ75" s="5">
        <v>38</v>
      </c>
      <c r="AK75" s="5">
        <v>38</v>
      </c>
      <c r="AL75" s="5">
        <v>38</v>
      </c>
      <c r="AM75" s="5">
        <v>38</v>
      </c>
      <c r="AN75" s="5">
        <v>38</v>
      </c>
      <c r="AO75" s="5">
        <v>38</v>
      </c>
      <c r="AP75" s="5">
        <v>38</v>
      </c>
      <c r="AQ75" s="5">
        <v>38</v>
      </c>
      <c r="AR75" s="5">
        <v>38</v>
      </c>
      <c r="AS75" s="5">
        <v>38</v>
      </c>
      <c r="AT75" s="5">
        <v>38</v>
      </c>
      <c r="AU75" s="5">
        <v>38</v>
      </c>
      <c r="AV75" s="5">
        <v>38</v>
      </c>
      <c r="AW75" s="5">
        <v>38</v>
      </c>
      <c r="AX75" s="5">
        <v>38</v>
      </c>
      <c r="AY75" s="5">
        <v>39</v>
      </c>
      <c r="AZ75" s="5">
        <v>39</v>
      </c>
      <c r="BA75" s="5">
        <v>39</v>
      </c>
      <c r="BB75" s="5">
        <v>39</v>
      </c>
      <c r="BC75" s="5">
        <v>39</v>
      </c>
      <c r="BD75" s="5">
        <v>39</v>
      </c>
      <c r="BE75" s="5">
        <v>39</v>
      </c>
      <c r="BF75" s="5">
        <v>39</v>
      </c>
      <c r="BG75" s="5">
        <v>39</v>
      </c>
      <c r="BH75" s="5">
        <v>39</v>
      </c>
      <c r="BI75" s="5">
        <v>39</v>
      </c>
      <c r="BJ75" s="5">
        <v>39</v>
      </c>
      <c r="BK75" s="5">
        <v>39</v>
      </c>
      <c r="BL75" s="5">
        <v>39</v>
      </c>
      <c r="BM75" s="5">
        <v>39</v>
      </c>
      <c r="BN75" s="5">
        <v>39</v>
      </c>
      <c r="BO75" s="5">
        <v>39</v>
      </c>
      <c r="BP75" s="5">
        <v>39</v>
      </c>
      <c r="BQ75" s="5">
        <v>39</v>
      </c>
      <c r="BR75" s="5">
        <v>39</v>
      </c>
      <c r="BS75" s="5">
        <v>39</v>
      </c>
      <c r="BT75" s="5">
        <v>39</v>
      </c>
      <c r="BU75" s="5">
        <v>39</v>
      </c>
      <c r="BV75" s="5"/>
      <c r="BW75" s="5">
        <v>425</v>
      </c>
      <c r="BX75" s="5">
        <v>448</v>
      </c>
      <c r="BY75" s="5">
        <v>456</v>
      </c>
      <c r="BZ75" s="5">
        <v>456</v>
      </c>
      <c r="CA75" s="5">
        <v>467</v>
      </c>
      <c r="CB75" s="5">
        <v>468</v>
      </c>
      <c r="CC75" s="5"/>
      <c r="CD75" s="5"/>
      <c r="CE75" s="1">
        <f>IF($BW75=0," ",(BX75/$BW75)^(1/1)-1)</f>
        <v>5.4117647058823604E-2</v>
      </c>
      <c r="CF75" s="1">
        <f>IF($BW75=0," ",(BY75/$BW75)^(1/2)-1)</f>
        <v>3.5828738967300655E-2</v>
      </c>
      <c r="CG75" s="1">
        <f>IF($BW75=0," ",(BZ75/$BW75)^(1/3))-1</f>
        <v>2.374541771704286E-2</v>
      </c>
      <c r="CH75" s="1">
        <f>IF($BW75=0," ",(CA75/$BW75)^(1/4))-1</f>
        <v>2.3839752002543291E-2</v>
      </c>
      <c r="CI75" s="1">
        <f>IF($BW75=0," ",(CB75/$BW75)^(1/5)-1)</f>
        <v>1.9462803574987086E-2</v>
      </c>
    </row>
    <row r="76" spans="1:87" x14ac:dyDescent="0.3">
      <c r="A76" s="4" t="s">
        <v>81</v>
      </c>
      <c r="BW76" s="5">
        <v>0</v>
      </c>
      <c r="BX76" s="5">
        <v>0</v>
      </c>
      <c r="BY76" s="5">
        <v>0</v>
      </c>
      <c r="BZ76" s="5">
        <v>0</v>
      </c>
      <c r="CA76" s="5">
        <v>0</v>
      </c>
      <c r="CB76" s="5">
        <v>0</v>
      </c>
      <c r="CE76" s="1"/>
      <c r="CF76" s="1"/>
      <c r="CG76" s="1"/>
      <c r="CH76" s="1"/>
      <c r="CI76" s="1"/>
    </row>
    <row r="77" spans="1:87" x14ac:dyDescent="0.3">
      <c r="A77" s="4" t="s">
        <v>105</v>
      </c>
      <c r="BW77" s="5">
        <v>0</v>
      </c>
      <c r="BX77" s="5">
        <v>0</v>
      </c>
      <c r="BY77" s="5">
        <v>0</v>
      </c>
      <c r="BZ77" s="5">
        <v>0</v>
      </c>
      <c r="CA77" s="5">
        <v>0</v>
      </c>
      <c r="CB77" s="5">
        <v>0</v>
      </c>
      <c r="CE77" s="1"/>
      <c r="CF77" s="1"/>
      <c r="CG77" s="1"/>
      <c r="CH77" s="1"/>
      <c r="CI77" s="1"/>
    </row>
    <row r="78" spans="1:87" x14ac:dyDescent="0.3">
      <c r="A78" s="6" t="s">
        <v>83</v>
      </c>
      <c r="B78" s="5">
        <v>1071</v>
      </c>
      <c r="C78" s="5">
        <v>1074</v>
      </c>
      <c r="D78" s="5">
        <v>1081</v>
      </c>
      <c r="E78" s="5">
        <v>1081</v>
      </c>
      <c r="F78" s="5">
        <v>1083</v>
      </c>
      <c r="G78" s="5">
        <v>1068</v>
      </c>
      <c r="H78" s="5">
        <v>1074</v>
      </c>
      <c r="I78" s="5">
        <v>1079</v>
      </c>
      <c r="J78" s="5">
        <v>1081</v>
      </c>
      <c r="K78" s="5">
        <v>1082</v>
      </c>
      <c r="L78" s="5">
        <v>1083</v>
      </c>
      <c r="M78" s="5">
        <v>1084</v>
      </c>
      <c r="N78" s="5">
        <v>1085</v>
      </c>
      <c r="O78" s="5">
        <v>1086</v>
      </c>
      <c r="P78" s="5">
        <v>1087</v>
      </c>
      <c r="Q78" s="5">
        <v>1089</v>
      </c>
      <c r="R78" s="5">
        <v>1090</v>
      </c>
      <c r="S78" s="5">
        <v>1091</v>
      </c>
      <c r="T78" s="5">
        <v>1092</v>
      </c>
      <c r="U78" s="5">
        <v>1093</v>
      </c>
      <c r="V78" s="5">
        <v>1095</v>
      </c>
      <c r="W78" s="5">
        <v>1096</v>
      </c>
      <c r="X78" s="5">
        <v>1097</v>
      </c>
      <c r="Y78" s="5">
        <v>1098</v>
      </c>
      <c r="Z78" s="5">
        <v>1099</v>
      </c>
      <c r="AA78" s="5">
        <v>1100</v>
      </c>
      <c r="AB78" s="5">
        <v>1101</v>
      </c>
      <c r="AC78" s="5">
        <v>1102</v>
      </c>
      <c r="AD78" s="5">
        <v>1103</v>
      </c>
      <c r="AE78" s="5">
        <v>1104</v>
      </c>
      <c r="AF78" s="5">
        <v>1106</v>
      </c>
      <c r="AG78" s="5">
        <v>1107</v>
      </c>
      <c r="AH78" s="5">
        <v>1108</v>
      </c>
      <c r="AI78" s="5">
        <v>1109</v>
      </c>
      <c r="AJ78" s="5">
        <v>1110</v>
      </c>
      <c r="AK78" s="5">
        <v>1111</v>
      </c>
      <c r="AL78" s="5">
        <v>1112</v>
      </c>
      <c r="AM78" s="5">
        <v>1113</v>
      </c>
      <c r="AN78" s="5">
        <v>1114</v>
      </c>
      <c r="AO78" s="5">
        <v>1115</v>
      </c>
      <c r="AP78" s="5">
        <v>1116</v>
      </c>
      <c r="AQ78" s="5">
        <v>1117</v>
      </c>
      <c r="AR78" s="5">
        <v>1119</v>
      </c>
      <c r="AS78" s="5">
        <v>1120</v>
      </c>
      <c r="AT78" s="5">
        <v>1121</v>
      </c>
      <c r="AU78" s="5">
        <v>1122</v>
      </c>
      <c r="AV78" s="5">
        <v>1123</v>
      </c>
      <c r="AW78" s="5">
        <v>1124</v>
      </c>
      <c r="AX78" s="5">
        <v>1125</v>
      </c>
      <c r="AY78" s="5">
        <v>1126</v>
      </c>
      <c r="AZ78" s="5">
        <v>1127</v>
      </c>
      <c r="BA78" s="5">
        <v>1128</v>
      </c>
      <c r="BB78" s="5">
        <v>1129</v>
      </c>
      <c r="BC78" s="5">
        <v>1130</v>
      </c>
      <c r="BD78" s="5">
        <v>1131</v>
      </c>
      <c r="BE78" s="5">
        <v>1132</v>
      </c>
      <c r="BF78" s="5">
        <v>1133</v>
      </c>
      <c r="BG78" s="5">
        <v>1134</v>
      </c>
      <c r="BH78" s="5">
        <v>1135</v>
      </c>
      <c r="BI78" s="5">
        <v>1136</v>
      </c>
      <c r="BJ78" s="5">
        <v>1137</v>
      </c>
      <c r="BK78" s="5">
        <v>1138</v>
      </c>
      <c r="BL78" s="5">
        <v>1139</v>
      </c>
      <c r="BM78" s="5">
        <v>1140</v>
      </c>
      <c r="BN78" s="5">
        <v>1142</v>
      </c>
      <c r="BO78" s="5">
        <v>1143</v>
      </c>
      <c r="BP78" s="5">
        <v>1144</v>
      </c>
      <c r="BQ78" s="5">
        <v>1145</v>
      </c>
      <c r="BR78" s="5">
        <v>1146</v>
      </c>
      <c r="BS78" s="5">
        <v>1147</v>
      </c>
      <c r="BT78" s="5">
        <v>1148</v>
      </c>
      <c r="BU78" s="5">
        <v>1149</v>
      </c>
      <c r="BV78" s="5"/>
      <c r="BW78" s="5">
        <v>12941</v>
      </c>
      <c r="BX78" s="5">
        <v>13099</v>
      </c>
      <c r="BY78" s="5">
        <v>13260</v>
      </c>
      <c r="BZ78" s="5">
        <v>13416</v>
      </c>
      <c r="CA78" s="5">
        <v>13566</v>
      </c>
      <c r="CB78" s="5">
        <v>13718</v>
      </c>
      <c r="CC78" s="5"/>
      <c r="CD78" s="5"/>
      <c r="CE78" s="1">
        <f>IF($BW78=0," ",(BX78/$BW78)^(1/1)-1)</f>
        <v>1.2209257398964501E-2</v>
      </c>
      <c r="CF78" s="1">
        <f>IF($BW78=0," ",(BY78/$BW78)^(1/2)-1)</f>
        <v>1.2250135164697085E-2</v>
      </c>
      <c r="CG78" s="1">
        <f>IF($BW78=0," ",(BZ78/$BW78)^(1/3))-1</f>
        <v>1.2088299531480162E-2</v>
      </c>
      <c r="CH78" s="1">
        <f>IF($BW78=0," ",(CA78/$BW78)^(1/4))-1</f>
        <v>1.1861318248639563E-2</v>
      </c>
      <c r="CI78" s="1">
        <f>IF($BW78=0," ",(CB78/$BW78)^(1/5)-1)</f>
        <v>1.1729916834024579E-2</v>
      </c>
    </row>
    <row r="79" spans="1:87" x14ac:dyDescent="0.3">
      <c r="A79" s="4" t="s">
        <v>81</v>
      </c>
      <c r="BW79" s="5">
        <v>0</v>
      </c>
      <c r="BX79" s="5">
        <v>0</v>
      </c>
      <c r="BY79" s="5">
        <v>0</v>
      </c>
      <c r="BZ79" s="5">
        <v>0</v>
      </c>
      <c r="CA79" s="5">
        <v>0</v>
      </c>
      <c r="CB79" s="5">
        <v>0</v>
      </c>
      <c r="CE79" s="1"/>
      <c r="CF79" s="1"/>
      <c r="CG79" s="1"/>
      <c r="CH79" s="1"/>
      <c r="CI79" s="1"/>
    </row>
    <row r="80" spans="1:87" x14ac:dyDescent="0.3">
      <c r="A80" s="4" t="s">
        <v>106</v>
      </c>
      <c r="BW80" s="5">
        <v>0</v>
      </c>
      <c r="BX80" s="5">
        <v>0</v>
      </c>
      <c r="BY80" s="5">
        <v>0</v>
      </c>
      <c r="BZ80" s="5">
        <v>0</v>
      </c>
      <c r="CA80" s="5">
        <v>0</v>
      </c>
      <c r="CB80" s="5">
        <v>0</v>
      </c>
      <c r="CE80" s="1"/>
      <c r="CF80" s="1"/>
      <c r="CG80" s="1"/>
      <c r="CH80" s="1"/>
      <c r="CI80" s="1"/>
    </row>
    <row r="81" spans="1:87" x14ac:dyDescent="0.3">
      <c r="A81" s="6" t="s">
        <v>83</v>
      </c>
      <c r="B81" s="5">
        <v>68</v>
      </c>
      <c r="C81" s="5">
        <v>67</v>
      </c>
      <c r="D81" s="5">
        <v>66</v>
      </c>
      <c r="E81" s="5">
        <v>66</v>
      </c>
      <c r="F81" s="5">
        <v>66</v>
      </c>
      <c r="G81" s="5">
        <v>67</v>
      </c>
      <c r="H81" s="5">
        <v>68</v>
      </c>
      <c r="I81" s="5">
        <v>67</v>
      </c>
      <c r="J81" s="5">
        <v>67</v>
      </c>
      <c r="K81" s="5">
        <v>67</v>
      </c>
      <c r="L81" s="5">
        <v>67</v>
      </c>
      <c r="M81" s="5">
        <v>67</v>
      </c>
      <c r="N81" s="5">
        <v>67</v>
      </c>
      <c r="O81" s="5">
        <v>67</v>
      </c>
      <c r="P81" s="5">
        <v>67</v>
      </c>
      <c r="Q81" s="5">
        <v>68</v>
      </c>
      <c r="R81" s="5">
        <v>68</v>
      </c>
      <c r="S81" s="5">
        <v>68</v>
      </c>
      <c r="T81" s="5">
        <v>68</v>
      </c>
      <c r="U81" s="5">
        <v>68</v>
      </c>
      <c r="V81" s="5">
        <v>68</v>
      </c>
      <c r="W81" s="5">
        <v>68</v>
      </c>
      <c r="X81" s="5">
        <v>68</v>
      </c>
      <c r="Y81" s="5">
        <v>68</v>
      </c>
      <c r="Z81" s="5">
        <v>68</v>
      </c>
      <c r="AA81" s="5">
        <v>68</v>
      </c>
      <c r="AB81" s="5">
        <v>68</v>
      </c>
      <c r="AC81" s="5">
        <v>68</v>
      </c>
      <c r="AD81" s="5">
        <v>68</v>
      </c>
      <c r="AE81" s="5">
        <v>68</v>
      </c>
      <c r="AF81" s="5">
        <v>69</v>
      </c>
      <c r="AG81" s="5">
        <v>69</v>
      </c>
      <c r="AH81" s="5">
        <v>69</v>
      </c>
      <c r="AI81" s="5">
        <v>69</v>
      </c>
      <c r="AJ81" s="5">
        <v>69</v>
      </c>
      <c r="AK81" s="5">
        <v>69</v>
      </c>
      <c r="AL81" s="5">
        <v>69</v>
      </c>
      <c r="AM81" s="5">
        <v>69</v>
      </c>
      <c r="AN81" s="5">
        <v>69</v>
      </c>
      <c r="AO81" s="5">
        <v>69</v>
      </c>
      <c r="AP81" s="5">
        <v>69</v>
      </c>
      <c r="AQ81" s="5">
        <v>69</v>
      </c>
      <c r="AR81" s="5">
        <v>69</v>
      </c>
      <c r="AS81" s="5">
        <v>69</v>
      </c>
      <c r="AT81" s="5">
        <v>69</v>
      </c>
      <c r="AU81" s="5">
        <v>69</v>
      </c>
      <c r="AV81" s="5">
        <v>70</v>
      </c>
      <c r="AW81" s="5">
        <v>70</v>
      </c>
      <c r="AX81" s="5">
        <v>70</v>
      </c>
      <c r="AY81" s="5">
        <v>70</v>
      </c>
      <c r="AZ81" s="5">
        <v>70</v>
      </c>
      <c r="BA81" s="5">
        <v>70</v>
      </c>
      <c r="BB81" s="5">
        <v>70</v>
      </c>
      <c r="BC81" s="5">
        <v>70</v>
      </c>
      <c r="BD81" s="5">
        <v>70</v>
      </c>
      <c r="BE81" s="5">
        <v>70</v>
      </c>
      <c r="BF81" s="5">
        <v>70</v>
      </c>
      <c r="BG81" s="5">
        <v>70</v>
      </c>
      <c r="BH81" s="5">
        <v>70</v>
      </c>
      <c r="BI81" s="5">
        <v>70</v>
      </c>
      <c r="BJ81" s="5">
        <v>70</v>
      </c>
      <c r="BK81" s="5">
        <v>70</v>
      </c>
      <c r="BL81" s="5">
        <v>70</v>
      </c>
      <c r="BM81" s="5">
        <v>71</v>
      </c>
      <c r="BN81" s="5">
        <v>71</v>
      </c>
      <c r="BO81" s="5">
        <v>71</v>
      </c>
      <c r="BP81" s="5">
        <v>71</v>
      </c>
      <c r="BQ81" s="5">
        <v>71</v>
      </c>
      <c r="BR81" s="5">
        <v>71</v>
      </c>
      <c r="BS81" s="5">
        <v>71</v>
      </c>
      <c r="BT81" s="5">
        <v>71</v>
      </c>
      <c r="BU81" s="5">
        <v>71</v>
      </c>
      <c r="BV81" s="5"/>
      <c r="BW81" s="5">
        <v>803</v>
      </c>
      <c r="BX81" s="5">
        <v>813</v>
      </c>
      <c r="BY81" s="5">
        <v>822</v>
      </c>
      <c r="BZ81" s="5">
        <v>830</v>
      </c>
      <c r="CA81" s="5">
        <v>840</v>
      </c>
      <c r="CB81" s="5">
        <v>849</v>
      </c>
      <c r="CC81" s="5"/>
      <c r="CD81" s="5"/>
      <c r="CE81" s="1">
        <f>IF($BW81=0," ",(BX81/$BW81)^(1/1)-1)</f>
        <v>1.2453300124533051E-2</v>
      </c>
      <c r="CF81" s="1">
        <f>IF($BW81=0," ",(BY81/$BW81)^(1/2)-1)</f>
        <v>1.1761469041301709E-2</v>
      </c>
      <c r="CG81" s="1">
        <f>IF($BW81=0," ",(BZ81/$BW81)^(1/3))-1</f>
        <v>1.1084646730989745E-2</v>
      </c>
      <c r="CH81" s="1">
        <f>IF($BW81=0," ",(CA81/$BW81)^(1/4))-1</f>
        <v>1.1325447203595962E-2</v>
      </c>
      <c r="CI81" s="1">
        <f>IF($BW81=0," ",(CB81/$BW81)^(1/5)-1)</f>
        <v>1.1203185348177769E-2</v>
      </c>
    </row>
    <row r="82" spans="1:87" x14ac:dyDescent="0.3">
      <c r="A82" s="4" t="s">
        <v>81</v>
      </c>
      <c r="BW82" s="5">
        <v>0</v>
      </c>
      <c r="BX82" s="5">
        <v>0</v>
      </c>
      <c r="BY82" s="5">
        <v>0</v>
      </c>
      <c r="BZ82" s="5">
        <v>0</v>
      </c>
      <c r="CA82" s="5">
        <v>0</v>
      </c>
      <c r="CB82" s="5">
        <v>0</v>
      </c>
      <c r="CE82" s="1"/>
      <c r="CF82" s="1"/>
      <c r="CG82" s="1"/>
      <c r="CH82" s="1"/>
      <c r="CI82" s="1"/>
    </row>
    <row r="83" spans="1:87" x14ac:dyDescent="0.3">
      <c r="A83" s="4" t="s">
        <v>107</v>
      </c>
      <c r="BW83" s="5">
        <v>0</v>
      </c>
      <c r="BX83" s="5">
        <v>0</v>
      </c>
      <c r="BY83" s="5">
        <v>0</v>
      </c>
      <c r="BZ83" s="5">
        <v>0</v>
      </c>
      <c r="CA83" s="5">
        <v>0</v>
      </c>
      <c r="CB83" s="5">
        <v>0</v>
      </c>
      <c r="CE83" s="1"/>
      <c r="CF83" s="1"/>
      <c r="CG83" s="1"/>
      <c r="CH83" s="1"/>
      <c r="CI83" s="1"/>
    </row>
    <row r="84" spans="1:87" x14ac:dyDescent="0.3">
      <c r="A84" s="6" t="s">
        <v>83</v>
      </c>
      <c r="B84" s="5">
        <v>413408</v>
      </c>
      <c r="C84" s="5">
        <v>414111</v>
      </c>
      <c r="D84" s="5">
        <v>414309</v>
      </c>
      <c r="E84" s="5">
        <v>415470</v>
      </c>
      <c r="F84" s="5">
        <v>416138</v>
      </c>
      <c r="G84" s="5">
        <v>416799</v>
      </c>
      <c r="H84" s="5">
        <v>417345</v>
      </c>
      <c r="I84" s="5">
        <v>418144</v>
      </c>
      <c r="J84" s="5">
        <v>418716</v>
      </c>
      <c r="K84" s="5">
        <v>419296</v>
      </c>
      <c r="L84" s="5">
        <v>419861</v>
      </c>
      <c r="M84" s="5">
        <v>420372</v>
      </c>
      <c r="N84" s="5">
        <v>420868</v>
      </c>
      <c r="O84" s="5">
        <v>421359</v>
      </c>
      <c r="P84" s="5">
        <v>421850</v>
      </c>
      <c r="Q84" s="5">
        <v>422410</v>
      </c>
      <c r="R84" s="5">
        <v>422955</v>
      </c>
      <c r="S84" s="5">
        <v>423486</v>
      </c>
      <c r="T84" s="5">
        <v>424007</v>
      </c>
      <c r="U84" s="5">
        <v>424535</v>
      </c>
      <c r="V84" s="5">
        <v>425083</v>
      </c>
      <c r="W84" s="5">
        <v>425607</v>
      </c>
      <c r="X84" s="5">
        <v>426122</v>
      </c>
      <c r="Y84" s="5">
        <v>426612</v>
      </c>
      <c r="Z84" s="5">
        <v>427108</v>
      </c>
      <c r="AA84" s="5">
        <v>427605</v>
      </c>
      <c r="AB84" s="5">
        <v>428101</v>
      </c>
      <c r="AC84" s="5">
        <v>428665</v>
      </c>
      <c r="AD84" s="5">
        <v>429216</v>
      </c>
      <c r="AE84" s="5">
        <v>429742</v>
      </c>
      <c r="AF84" s="5">
        <v>430251</v>
      </c>
      <c r="AG84" s="5">
        <v>430767</v>
      </c>
      <c r="AH84" s="5">
        <v>431280</v>
      </c>
      <c r="AI84" s="5">
        <v>431760</v>
      </c>
      <c r="AJ84" s="5">
        <v>432215</v>
      </c>
      <c r="AK84" s="5">
        <v>432652</v>
      </c>
      <c r="AL84" s="5">
        <v>433098</v>
      </c>
      <c r="AM84" s="5">
        <v>433548</v>
      </c>
      <c r="AN84" s="5">
        <v>433981</v>
      </c>
      <c r="AO84" s="5">
        <v>434472</v>
      </c>
      <c r="AP84" s="5">
        <v>434950</v>
      </c>
      <c r="AQ84" s="5">
        <v>435405</v>
      </c>
      <c r="AR84" s="5">
        <v>435845</v>
      </c>
      <c r="AS84" s="5">
        <v>436270</v>
      </c>
      <c r="AT84" s="5">
        <v>436687</v>
      </c>
      <c r="AU84" s="5">
        <v>437087</v>
      </c>
      <c r="AV84" s="5">
        <v>437488</v>
      </c>
      <c r="AW84" s="5">
        <v>437885</v>
      </c>
      <c r="AX84" s="5">
        <v>438290</v>
      </c>
      <c r="AY84" s="5">
        <v>438697</v>
      </c>
      <c r="AZ84" s="5">
        <v>439091</v>
      </c>
      <c r="BA84" s="5">
        <v>439541</v>
      </c>
      <c r="BB84" s="5">
        <v>439991</v>
      </c>
      <c r="BC84" s="5">
        <v>440419</v>
      </c>
      <c r="BD84" s="5">
        <v>440844</v>
      </c>
      <c r="BE84" s="5">
        <v>441273</v>
      </c>
      <c r="BF84" s="5">
        <v>441697</v>
      </c>
      <c r="BG84" s="5">
        <v>442098</v>
      </c>
      <c r="BH84" s="5">
        <v>442486</v>
      </c>
      <c r="BI84" s="5">
        <v>442859</v>
      </c>
      <c r="BJ84" s="5">
        <v>443256</v>
      </c>
      <c r="BK84" s="5">
        <v>443671</v>
      </c>
      <c r="BL84" s="5">
        <v>444083</v>
      </c>
      <c r="BM84" s="5">
        <v>444534</v>
      </c>
      <c r="BN84" s="5">
        <v>444960</v>
      </c>
      <c r="BO84" s="5">
        <v>445354</v>
      </c>
      <c r="BP84" s="5">
        <v>445745</v>
      </c>
      <c r="BQ84" s="5">
        <v>446142</v>
      </c>
      <c r="BR84" s="5">
        <v>446553</v>
      </c>
      <c r="BS84" s="5">
        <v>446954</v>
      </c>
      <c r="BT84" s="5">
        <v>447355</v>
      </c>
      <c r="BU84" s="5">
        <v>447748</v>
      </c>
      <c r="BV84" s="5"/>
      <c r="BW84" s="5">
        <v>5003969</v>
      </c>
      <c r="BX84" s="5">
        <v>5084894</v>
      </c>
      <c r="BY84" s="5">
        <v>5159362</v>
      </c>
      <c r="BZ84" s="5">
        <v>5226716</v>
      </c>
      <c r="CA84" s="5">
        <v>5287286</v>
      </c>
      <c r="CB84" s="5">
        <v>5346355</v>
      </c>
      <c r="CC84" s="5"/>
      <c r="CD84" s="5"/>
      <c r="CE84" s="1">
        <f>IF($BW84=0," ",(BX84/$BW84)^(1/1)-1)</f>
        <v>1.6172162537377854E-2</v>
      </c>
      <c r="CF84" s="1">
        <f>IF($BW84=0," ",(BY84/$BW84)^(1/2)-1)</f>
        <v>1.5408267336338932E-2</v>
      </c>
      <c r="CG84" s="1">
        <f>IF($BW84=0," ",(BZ84/$BW84)^(1/3))-1</f>
        <v>1.4623142949119039E-2</v>
      </c>
      <c r="CH84" s="1">
        <f>IF($BW84=0," ",(CA84/$BW84)^(1/4))-1</f>
        <v>1.3863639484043011E-2</v>
      </c>
      <c r="CI84" s="1">
        <f>IF($BW84=0," ",(CB84/$BW84)^(1/5)-1)</f>
        <v>1.3324717809124254E-2</v>
      </c>
    </row>
    <row r="85" spans="1:87" x14ac:dyDescent="0.3">
      <c r="A85" s="4" t="s">
        <v>81</v>
      </c>
      <c r="BW85" s="5">
        <v>0</v>
      </c>
      <c r="BX85" s="5">
        <v>0</v>
      </c>
      <c r="BY85" s="5">
        <v>0</v>
      </c>
      <c r="BZ85" s="5">
        <v>0</v>
      </c>
      <c r="CA85" s="5">
        <v>0</v>
      </c>
      <c r="CB85" s="5">
        <v>0</v>
      </c>
      <c r="CE85" s="1"/>
      <c r="CF85" s="1"/>
      <c r="CG85" s="1"/>
      <c r="CH85" s="1"/>
      <c r="CI85" s="1"/>
    </row>
    <row r="86" spans="1:87" x14ac:dyDescent="0.3">
      <c r="A86" s="4" t="s">
        <v>108</v>
      </c>
      <c r="BW86" s="5">
        <v>0</v>
      </c>
      <c r="BX86" s="5">
        <v>0</v>
      </c>
      <c r="BY86" s="5">
        <v>0</v>
      </c>
      <c r="BZ86" s="5">
        <v>0</v>
      </c>
      <c r="CA86" s="5">
        <v>0</v>
      </c>
      <c r="CB86" s="5">
        <v>0</v>
      </c>
      <c r="CE86" s="1"/>
      <c r="CF86" s="1"/>
      <c r="CG86" s="1"/>
      <c r="CH86" s="1"/>
      <c r="CI86" s="1"/>
    </row>
    <row r="87" spans="1:87" x14ac:dyDescent="0.3">
      <c r="A87" s="6" t="s">
        <v>83</v>
      </c>
      <c r="B87" s="5">
        <v>485</v>
      </c>
      <c r="C87" s="5">
        <v>484</v>
      </c>
      <c r="D87" s="5">
        <v>485</v>
      </c>
      <c r="E87" s="5">
        <v>492</v>
      </c>
      <c r="F87" s="5">
        <v>492</v>
      </c>
      <c r="G87" s="5">
        <v>492</v>
      </c>
      <c r="H87" s="5">
        <v>494</v>
      </c>
      <c r="I87" s="5">
        <v>498</v>
      </c>
      <c r="J87" s="5">
        <v>499</v>
      </c>
      <c r="K87" s="5">
        <v>499</v>
      </c>
      <c r="L87" s="5">
        <v>500</v>
      </c>
      <c r="M87" s="5">
        <v>500</v>
      </c>
      <c r="N87" s="5">
        <v>501</v>
      </c>
      <c r="O87" s="5">
        <v>501</v>
      </c>
      <c r="P87" s="5">
        <v>502</v>
      </c>
      <c r="Q87" s="5">
        <v>502</v>
      </c>
      <c r="R87" s="5">
        <v>503</v>
      </c>
      <c r="S87" s="5">
        <v>503</v>
      </c>
      <c r="T87" s="5">
        <v>504</v>
      </c>
      <c r="U87" s="5">
        <v>504</v>
      </c>
      <c r="V87" s="5">
        <v>505</v>
      </c>
      <c r="W87" s="5">
        <v>505</v>
      </c>
      <c r="X87" s="5">
        <v>506</v>
      </c>
      <c r="Y87" s="5">
        <v>506</v>
      </c>
      <c r="Z87" s="5">
        <v>507</v>
      </c>
      <c r="AA87" s="5">
        <v>507</v>
      </c>
      <c r="AB87" s="5">
        <v>508</v>
      </c>
      <c r="AC87" s="5">
        <v>508</v>
      </c>
      <c r="AD87" s="5">
        <v>509</v>
      </c>
      <c r="AE87" s="5">
        <v>509</v>
      </c>
      <c r="AF87" s="5">
        <v>510</v>
      </c>
      <c r="AG87" s="5">
        <v>510</v>
      </c>
      <c r="AH87" s="5">
        <v>511</v>
      </c>
      <c r="AI87" s="5">
        <v>511</v>
      </c>
      <c r="AJ87" s="5">
        <v>512</v>
      </c>
      <c r="AK87" s="5">
        <v>512</v>
      </c>
      <c r="AL87" s="5">
        <v>513</v>
      </c>
      <c r="AM87" s="5">
        <v>513</v>
      </c>
      <c r="AN87" s="5">
        <v>514</v>
      </c>
      <c r="AO87" s="5">
        <v>514</v>
      </c>
      <c r="AP87" s="5">
        <v>515</v>
      </c>
      <c r="AQ87" s="5">
        <v>515</v>
      </c>
      <c r="AR87" s="5">
        <v>516</v>
      </c>
      <c r="AS87" s="5">
        <v>516</v>
      </c>
      <c r="AT87" s="5">
        <v>517</v>
      </c>
      <c r="AU87" s="5">
        <v>517</v>
      </c>
      <c r="AV87" s="5">
        <v>518</v>
      </c>
      <c r="AW87" s="5">
        <v>518</v>
      </c>
      <c r="AX87" s="5">
        <v>518</v>
      </c>
      <c r="AY87" s="5">
        <v>519</v>
      </c>
      <c r="AZ87" s="5">
        <v>519</v>
      </c>
      <c r="BA87" s="5">
        <v>520</v>
      </c>
      <c r="BB87" s="5">
        <v>520</v>
      </c>
      <c r="BC87" s="5">
        <v>521</v>
      </c>
      <c r="BD87" s="5">
        <v>521</v>
      </c>
      <c r="BE87" s="5">
        <v>522</v>
      </c>
      <c r="BF87" s="5">
        <v>522</v>
      </c>
      <c r="BG87" s="5">
        <v>523</v>
      </c>
      <c r="BH87" s="5">
        <v>523</v>
      </c>
      <c r="BI87" s="5">
        <v>524</v>
      </c>
      <c r="BJ87" s="5">
        <v>524</v>
      </c>
      <c r="BK87" s="5">
        <v>524</v>
      </c>
      <c r="BL87" s="5">
        <v>525</v>
      </c>
      <c r="BM87" s="5">
        <v>525</v>
      </c>
      <c r="BN87" s="5">
        <v>526</v>
      </c>
      <c r="BO87" s="5">
        <v>526</v>
      </c>
      <c r="BP87" s="5">
        <v>527</v>
      </c>
      <c r="BQ87" s="5">
        <v>527</v>
      </c>
      <c r="BR87" s="5">
        <v>528</v>
      </c>
      <c r="BS87" s="5">
        <v>528</v>
      </c>
      <c r="BT87" s="5">
        <v>529</v>
      </c>
      <c r="BU87" s="5">
        <v>529</v>
      </c>
      <c r="BV87" s="5"/>
      <c r="BW87" s="5">
        <v>5920</v>
      </c>
      <c r="BX87" s="5">
        <v>6042</v>
      </c>
      <c r="BY87" s="5">
        <v>6114</v>
      </c>
      <c r="BZ87" s="5">
        <v>6186</v>
      </c>
      <c r="CA87" s="5">
        <v>6252</v>
      </c>
      <c r="CB87" s="5">
        <v>6318</v>
      </c>
      <c r="CC87" s="5"/>
      <c r="CD87" s="5"/>
      <c r="CE87" s="1">
        <f>IF($BW87=0," ",(BX87/$BW87)^(1/1)-1)</f>
        <v>2.0608108108108203E-2</v>
      </c>
      <c r="CF87" s="1">
        <f>IF($BW87=0," ",(BY87/$BW87)^(1/2)-1)</f>
        <v>1.6253054248925869E-2</v>
      </c>
      <c r="CG87" s="1">
        <f>IF($BW87=0," ",(BZ87/$BW87)^(1/3))-1</f>
        <v>1.4758589947993617E-2</v>
      </c>
      <c r="CH87" s="1">
        <f>IF($BW87=0," ",(CA87/$BW87)^(1/4))-1</f>
        <v>1.3734707157633697E-2</v>
      </c>
      <c r="CI87" s="1">
        <f>IF($BW87=0," ",(CB87/$BW87)^(1/5)-1)</f>
        <v>1.3098291529154649E-2</v>
      </c>
    </row>
    <row r="88" spans="1:87" x14ac:dyDescent="0.3">
      <c r="A88" s="4" t="s">
        <v>81</v>
      </c>
      <c r="BW88" s="5">
        <v>0</v>
      </c>
      <c r="BX88" s="5">
        <v>0</v>
      </c>
      <c r="BY88" s="5">
        <v>0</v>
      </c>
      <c r="BZ88" s="5">
        <v>0</v>
      </c>
      <c r="CA88" s="5">
        <v>0</v>
      </c>
      <c r="CB88" s="5">
        <v>0</v>
      </c>
      <c r="CE88" s="1"/>
      <c r="CF88" s="1"/>
      <c r="CG88" s="1"/>
      <c r="CH88" s="1"/>
      <c r="CI88" s="1"/>
    </row>
    <row r="89" spans="1:87" x14ac:dyDescent="0.3">
      <c r="A89" s="4" t="s">
        <v>109</v>
      </c>
      <c r="BW89" s="5">
        <v>0</v>
      </c>
      <c r="BX89" s="5">
        <v>0</v>
      </c>
      <c r="BY89" s="5">
        <v>0</v>
      </c>
      <c r="BZ89" s="5">
        <v>0</v>
      </c>
      <c r="CA89" s="5">
        <v>0</v>
      </c>
      <c r="CB89" s="5">
        <v>0</v>
      </c>
      <c r="CE89" s="1"/>
      <c r="CF89" s="1"/>
      <c r="CG89" s="1"/>
      <c r="CH89" s="1"/>
      <c r="CI89" s="1"/>
    </row>
    <row r="90" spans="1:87" x14ac:dyDescent="0.3">
      <c r="A90" s="6" t="s">
        <v>83</v>
      </c>
      <c r="B90" s="5">
        <v>3890</v>
      </c>
      <c r="C90" s="5">
        <v>3913</v>
      </c>
      <c r="D90" s="5">
        <v>3930</v>
      </c>
      <c r="E90" s="5">
        <v>3957</v>
      </c>
      <c r="F90" s="5">
        <v>3974</v>
      </c>
      <c r="G90" s="5">
        <v>4025</v>
      </c>
      <c r="H90" s="5">
        <v>4029</v>
      </c>
      <c r="I90" s="5">
        <v>4080</v>
      </c>
      <c r="J90" s="5">
        <v>4085</v>
      </c>
      <c r="K90" s="5">
        <v>4090</v>
      </c>
      <c r="L90" s="5">
        <v>4094</v>
      </c>
      <c r="M90" s="5">
        <v>4098</v>
      </c>
      <c r="N90" s="5">
        <v>4103</v>
      </c>
      <c r="O90" s="5">
        <v>4107</v>
      </c>
      <c r="P90" s="5">
        <v>4111</v>
      </c>
      <c r="Q90" s="5">
        <v>4116</v>
      </c>
      <c r="R90" s="5">
        <v>4120</v>
      </c>
      <c r="S90" s="5">
        <v>4125</v>
      </c>
      <c r="T90" s="5">
        <v>4129</v>
      </c>
      <c r="U90" s="5">
        <v>4135</v>
      </c>
      <c r="V90" s="5">
        <v>4139</v>
      </c>
      <c r="W90" s="5">
        <v>4143</v>
      </c>
      <c r="X90" s="5">
        <v>4147</v>
      </c>
      <c r="Y90" s="5">
        <v>4151</v>
      </c>
      <c r="Z90" s="5">
        <v>4155</v>
      </c>
      <c r="AA90" s="5">
        <v>4159</v>
      </c>
      <c r="AB90" s="5">
        <v>4163</v>
      </c>
      <c r="AC90" s="5">
        <v>4168</v>
      </c>
      <c r="AD90" s="5">
        <v>4173</v>
      </c>
      <c r="AE90" s="5">
        <v>4177</v>
      </c>
      <c r="AF90" s="5">
        <v>4181</v>
      </c>
      <c r="AG90" s="5">
        <v>4186</v>
      </c>
      <c r="AH90" s="5">
        <v>4190</v>
      </c>
      <c r="AI90" s="5">
        <v>4194</v>
      </c>
      <c r="AJ90" s="5">
        <v>4198</v>
      </c>
      <c r="AK90" s="5">
        <v>4202</v>
      </c>
      <c r="AL90" s="5">
        <v>4206</v>
      </c>
      <c r="AM90" s="5">
        <v>4210</v>
      </c>
      <c r="AN90" s="5">
        <v>4214</v>
      </c>
      <c r="AO90" s="5">
        <v>4219</v>
      </c>
      <c r="AP90" s="5">
        <v>4223</v>
      </c>
      <c r="AQ90" s="5">
        <v>4227</v>
      </c>
      <c r="AR90" s="5">
        <v>4231</v>
      </c>
      <c r="AS90" s="5">
        <v>4235</v>
      </c>
      <c r="AT90" s="5">
        <v>4239</v>
      </c>
      <c r="AU90" s="5">
        <v>4243</v>
      </c>
      <c r="AV90" s="5">
        <v>4247</v>
      </c>
      <c r="AW90" s="5">
        <v>4251</v>
      </c>
      <c r="AX90" s="5">
        <v>4255</v>
      </c>
      <c r="AY90" s="5">
        <v>4258</v>
      </c>
      <c r="AZ90" s="5">
        <v>4262</v>
      </c>
      <c r="BA90" s="5">
        <v>4266</v>
      </c>
      <c r="BB90" s="5">
        <v>4270</v>
      </c>
      <c r="BC90" s="5">
        <v>4274</v>
      </c>
      <c r="BD90" s="5">
        <v>4278</v>
      </c>
      <c r="BE90" s="5">
        <v>4282</v>
      </c>
      <c r="BF90" s="5">
        <v>4286</v>
      </c>
      <c r="BG90" s="5">
        <v>4290</v>
      </c>
      <c r="BH90" s="5">
        <v>4294</v>
      </c>
      <c r="BI90" s="5">
        <v>4298</v>
      </c>
      <c r="BJ90" s="5">
        <v>4301</v>
      </c>
      <c r="BK90" s="5">
        <v>4305</v>
      </c>
      <c r="BL90" s="5">
        <v>4309</v>
      </c>
      <c r="BM90" s="5">
        <v>4313</v>
      </c>
      <c r="BN90" s="5">
        <v>4317</v>
      </c>
      <c r="BO90" s="5">
        <v>4321</v>
      </c>
      <c r="BP90" s="5">
        <v>4325</v>
      </c>
      <c r="BQ90" s="5">
        <v>4330</v>
      </c>
      <c r="BR90" s="5">
        <v>4333</v>
      </c>
      <c r="BS90" s="5">
        <v>4337</v>
      </c>
      <c r="BT90" s="5">
        <v>4341</v>
      </c>
      <c r="BU90" s="5">
        <v>4344</v>
      </c>
      <c r="BV90" s="5"/>
      <c r="BW90" s="5">
        <v>48165</v>
      </c>
      <c r="BX90" s="5">
        <v>49526</v>
      </c>
      <c r="BY90" s="5">
        <v>50146</v>
      </c>
      <c r="BZ90" s="5">
        <v>50745</v>
      </c>
      <c r="CA90" s="5">
        <v>51313</v>
      </c>
      <c r="CB90" s="5">
        <v>51876</v>
      </c>
      <c r="CC90" s="5"/>
      <c r="CD90" s="5"/>
      <c r="CE90" s="1">
        <f>IF($BW90=0," ",(BX90/$BW90)^(1/1)-1)</f>
        <v>2.8257033115332675E-2</v>
      </c>
      <c r="CF90" s="1">
        <f>IF($BW90=0," ",(BY90/$BW90)^(1/2)-1)</f>
        <v>2.0357511290062469E-2</v>
      </c>
      <c r="CG90" s="1">
        <f>IF($BW90=0," ",(BZ90/$BW90)^(1/3))-1</f>
        <v>1.7545639184152861E-2</v>
      </c>
      <c r="CH90" s="1">
        <f>IF($BW90=0," ",(CA90/$BW90)^(1/4))-1</f>
        <v>1.5953803160680069E-2</v>
      </c>
      <c r="CI90" s="1">
        <f>IF($BW90=0," ",(CB90/$BW90)^(1/5)-1)</f>
        <v>1.4955458066777005E-2</v>
      </c>
    </row>
    <row r="91" spans="1:87" x14ac:dyDescent="0.3">
      <c r="A91" s="4" t="s">
        <v>81</v>
      </c>
      <c r="BW91" s="5">
        <v>0</v>
      </c>
      <c r="BX91" s="5">
        <v>0</v>
      </c>
      <c r="BY91" s="5">
        <v>0</v>
      </c>
      <c r="BZ91" s="5">
        <v>0</v>
      </c>
      <c r="CA91" s="5">
        <v>0</v>
      </c>
      <c r="CB91" s="5">
        <v>0</v>
      </c>
      <c r="CE91" s="1"/>
      <c r="CF91" s="1"/>
      <c r="CG91" s="1"/>
      <c r="CH91" s="1"/>
      <c r="CI91" s="1"/>
    </row>
    <row r="92" spans="1:87" x14ac:dyDescent="0.3">
      <c r="A92" s="4" t="s">
        <v>110</v>
      </c>
      <c r="BW92" s="5">
        <v>0</v>
      </c>
      <c r="BX92" s="5">
        <v>0</v>
      </c>
      <c r="BY92" s="5">
        <v>0</v>
      </c>
      <c r="BZ92" s="5">
        <v>0</v>
      </c>
      <c r="CA92" s="5">
        <v>0</v>
      </c>
      <c r="CB92" s="5">
        <v>0</v>
      </c>
      <c r="CE92" s="1"/>
      <c r="CF92" s="1"/>
      <c r="CG92" s="1"/>
      <c r="CH92" s="1"/>
      <c r="CI92" s="1"/>
    </row>
    <row r="93" spans="1:87" x14ac:dyDescent="0.3">
      <c r="A93" s="6" t="s">
        <v>83</v>
      </c>
      <c r="B93" s="5">
        <v>1</v>
      </c>
      <c r="C93" s="5">
        <v>1</v>
      </c>
      <c r="D93" s="5">
        <v>1</v>
      </c>
      <c r="E93" s="5">
        <v>1</v>
      </c>
      <c r="F93" s="5">
        <v>1</v>
      </c>
      <c r="G93" s="5">
        <v>1</v>
      </c>
      <c r="H93" s="5">
        <v>1</v>
      </c>
      <c r="I93" s="5">
        <v>1</v>
      </c>
      <c r="J93" s="5">
        <v>1</v>
      </c>
      <c r="K93" s="5">
        <v>1</v>
      </c>
      <c r="L93" s="5">
        <v>1</v>
      </c>
      <c r="M93" s="5">
        <v>1</v>
      </c>
      <c r="N93" s="5">
        <v>1</v>
      </c>
      <c r="O93" s="5">
        <v>1</v>
      </c>
      <c r="P93" s="5">
        <v>1</v>
      </c>
      <c r="Q93" s="5">
        <v>1</v>
      </c>
      <c r="R93" s="5">
        <v>1</v>
      </c>
      <c r="S93" s="5">
        <v>1</v>
      </c>
      <c r="T93" s="5">
        <v>1</v>
      </c>
      <c r="U93" s="5">
        <v>1</v>
      </c>
      <c r="V93" s="5">
        <v>1</v>
      </c>
      <c r="W93" s="5">
        <v>1</v>
      </c>
      <c r="X93" s="5">
        <v>1</v>
      </c>
      <c r="Y93" s="5">
        <v>1</v>
      </c>
      <c r="Z93" s="5">
        <v>1</v>
      </c>
      <c r="AA93" s="5">
        <v>1</v>
      </c>
      <c r="AB93" s="5">
        <v>1</v>
      </c>
      <c r="AC93" s="5">
        <v>1</v>
      </c>
      <c r="AD93" s="5">
        <v>1</v>
      </c>
      <c r="AE93" s="5">
        <v>1</v>
      </c>
      <c r="AF93" s="5">
        <v>1</v>
      </c>
      <c r="AG93" s="5">
        <v>1</v>
      </c>
      <c r="AH93" s="5">
        <v>1</v>
      </c>
      <c r="AI93" s="5">
        <v>1</v>
      </c>
      <c r="AJ93" s="5">
        <v>1</v>
      </c>
      <c r="AK93" s="5">
        <v>1</v>
      </c>
      <c r="AL93" s="5">
        <v>1</v>
      </c>
      <c r="AM93" s="5">
        <v>1</v>
      </c>
      <c r="AN93" s="5">
        <v>1</v>
      </c>
      <c r="AO93" s="5">
        <v>1</v>
      </c>
      <c r="AP93" s="5">
        <v>1</v>
      </c>
      <c r="AQ93" s="5">
        <v>1</v>
      </c>
      <c r="AR93" s="5">
        <v>1</v>
      </c>
      <c r="AS93" s="5">
        <v>1</v>
      </c>
      <c r="AT93" s="5">
        <v>1</v>
      </c>
      <c r="AU93" s="5">
        <v>1</v>
      </c>
      <c r="AV93" s="5">
        <v>1</v>
      </c>
      <c r="AW93" s="5">
        <v>1</v>
      </c>
      <c r="AX93" s="5">
        <v>1</v>
      </c>
      <c r="AY93" s="5">
        <v>1</v>
      </c>
      <c r="AZ93" s="5">
        <v>1</v>
      </c>
      <c r="BA93" s="5">
        <v>1</v>
      </c>
      <c r="BB93" s="5">
        <v>1</v>
      </c>
      <c r="BC93" s="5">
        <v>1</v>
      </c>
      <c r="BD93" s="5">
        <v>1</v>
      </c>
      <c r="BE93" s="5">
        <v>1</v>
      </c>
      <c r="BF93" s="5">
        <v>1</v>
      </c>
      <c r="BG93" s="5">
        <v>1</v>
      </c>
      <c r="BH93" s="5">
        <v>1</v>
      </c>
      <c r="BI93" s="5">
        <v>1</v>
      </c>
      <c r="BJ93" s="5">
        <v>1</v>
      </c>
      <c r="BK93" s="5">
        <v>1</v>
      </c>
      <c r="BL93" s="5">
        <v>1</v>
      </c>
      <c r="BM93" s="5">
        <v>1</v>
      </c>
      <c r="BN93" s="5">
        <v>1</v>
      </c>
      <c r="BO93" s="5">
        <v>1</v>
      </c>
      <c r="BP93" s="5">
        <v>1</v>
      </c>
      <c r="BQ93" s="5">
        <v>1</v>
      </c>
      <c r="BR93" s="5">
        <v>1</v>
      </c>
      <c r="BS93" s="5">
        <v>1</v>
      </c>
      <c r="BT93" s="5">
        <v>1</v>
      </c>
      <c r="BU93" s="5">
        <v>1</v>
      </c>
      <c r="BV93" s="5"/>
      <c r="BW93" s="5">
        <v>12</v>
      </c>
      <c r="BX93" s="5">
        <v>12</v>
      </c>
      <c r="BY93" s="5">
        <v>12</v>
      </c>
      <c r="BZ93" s="5">
        <v>12</v>
      </c>
      <c r="CA93" s="5">
        <v>12</v>
      </c>
      <c r="CB93" s="5">
        <v>12</v>
      </c>
      <c r="CC93" s="5"/>
      <c r="CD93" s="5"/>
      <c r="CE93" s="1">
        <f>IF($BW93=0," ",(BX93/$BW93)^(1/1)-1)</f>
        <v>0</v>
      </c>
      <c r="CF93" s="1">
        <f>IF($BW93=0," ",(BY93/$BW93)^(1/2)-1)</f>
        <v>0</v>
      </c>
      <c r="CG93" s="1">
        <f>IF($BW93=0," ",(BZ93/$BW93)^(1/3))-1</f>
        <v>0</v>
      </c>
      <c r="CH93" s="1">
        <f>IF($BW93=0," ",(CA93/$BW93)^(1/4))-1</f>
        <v>0</v>
      </c>
      <c r="CI93" s="1">
        <f>IF($BW93=0," ",(CB93/$BW93)^(1/5)-1)</f>
        <v>0</v>
      </c>
    </row>
    <row r="94" spans="1:87" x14ac:dyDescent="0.3">
      <c r="A94" s="4" t="s">
        <v>81</v>
      </c>
      <c r="BW94" s="5">
        <v>0</v>
      </c>
      <c r="BX94" s="5">
        <v>0</v>
      </c>
      <c r="BY94" s="5">
        <v>0</v>
      </c>
      <c r="BZ94" s="5">
        <v>0</v>
      </c>
      <c r="CA94" s="5">
        <v>0</v>
      </c>
      <c r="CB94" s="5">
        <v>0</v>
      </c>
      <c r="CE94" s="1"/>
      <c r="CF94" s="1"/>
      <c r="CG94" s="1"/>
      <c r="CH94" s="1"/>
      <c r="CI94" s="1"/>
    </row>
    <row r="95" spans="1:87" x14ac:dyDescent="0.3">
      <c r="A95" s="4" t="s">
        <v>111</v>
      </c>
      <c r="BW95" s="5">
        <v>0</v>
      </c>
      <c r="BX95" s="5">
        <v>0</v>
      </c>
      <c r="BY95" s="5">
        <v>0</v>
      </c>
      <c r="BZ95" s="5">
        <v>0</v>
      </c>
      <c r="CA95" s="5">
        <v>0</v>
      </c>
      <c r="CB95" s="5">
        <v>0</v>
      </c>
      <c r="CE95" s="1"/>
      <c r="CF95" s="1"/>
      <c r="CG95" s="1"/>
      <c r="CH95" s="1"/>
      <c r="CI95" s="1"/>
    </row>
    <row r="96" spans="1:87" x14ac:dyDescent="0.3">
      <c r="A96" s="6" t="s">
        <v>83</v>
      </c>
      <c r="B96" s="5">
        <v>95945</v>
      </c>
      <c r="C96" s="5">
        <v>95822</v>
      </c>
      <c r="D96" s="5">
        <v>96367</v>
      </c>
      <c r="E96" s="5">
        <v>96567</v>
      </c>
      <c r="F96" s="5">
        <v>96884</v>
      </c>
      <c r="G96" s="5">
        <v>97163</v>
      </c>
      <c r="H96" s="5">
        <v>97458</v>
      </c>
      <c r="I96" s="5">
        <v>97466</v>
      </c>
      <c r="J96" s="5">
        <v>97594</v>
      </c>
      <c r="K96" s="5">
        <v>97705</v>
      </c>
      <c r="L96" s="5">
        <v>97812</v>
      </c>
      <c r="M96" s="5">
        <v>97915</v>
      </c>
      <c r="N96" s="5">
        <v>98019</v>
      </c>
      <c r="O96" s="5">
        <v>98121</v>
      </c>
      <c r="P96" s="5">
        <v>98222</v>
      </c>
      <c r="Q96" s="5">
        <v>98338</v>
      </c>
      <c r="R96" s="5">
        <v>98451</v>
      </c>
      <c r="S96" s="5">
        <v>98562</v>
      </c>
      <c r="T96" s="5">
        <v>98669</v>
      </c>
      <c r="U96" s="5">
        <v>98774</v>
      </c>
      <c r="V96" s="5">
        <v>98883</v>
      </c>
      <c r="W96" s="5">
        <v>98984</v>
      </c>
      <c r="X96" s="5">
        <v>99085</v>
      </c>
      <c r="Y96" s="5">
        <v>99182</v>
      </c>
      <c r="Z96" s="5">
        <v>99281</v>
      </c>
      <c r="AA96" s="5">
        <v>99381</v>
      </c>
      <c r="AB96" s="5">
        <v>99479</v>
      </c>
      <c r="AC96" s="5">
        <v>99591</v>
      </c>
      <c r="AD96" s="5">
        <v>99702</v>
      </c>
      <c r="AE96" s="5">
        <v>99809</v>
      </c>
      <c r="AF96" s="5">
        <v>99915</v>
      </c>
      <c r="AG96" s="5">
        <v>100021</v>
      </c>
      <c r="AH96" s="5">
        <v>100127</v>
      </c>
      <c r="AI96" s="5">
        <v>100226</v>
      </c>
      <c r="AJ96" s="5">
        <v>100322</v>
      </c>
      <c r="AK96" s="5">
        <v>100411</v>
      </c>
      <c r="AL96" s="5">
        <v>100504</v>
      </c>
      <c r="AM96" s="5">
        <v>100596</v>
      </c>
      <c r="AN96" s="5">
        <v>100690</v>
      </c>
      <c r="AO96" s="5">
        <v>100796</v>
      </c>
      <c r="AP96" s="5">
        <v>100904</v>
      </c>
      <c r="AQ96" s="5">
        <v>101005</v>
      </c>
      <c r="AR96" s="5">
        <v>101104</v>
      </c>
      <c r="AS96" s="5">
        <v>101202</v>
      </c>
      <c r="AT96" s="5">
        <v>101299</v>
      </c>
      <c r="AU96" s="5">
        <v>101391</v>
      </c>
      <c r="AV96" s="5">
        <v>101483</v>
      </c>
      <c r="AW96" s="5">
        <v>101573</v>
      </c>
      <c r="AX96" s="5">
        <v>101665</v>
      </c>
      <c r="AY96" s="5">
        <v>101755</v>
      </c>
      <c r="AZ96" s="5">
        <v>101846</v>
      </c>
      <c r="BA96" s="5">
        <v>101947</v>
      </c>
      <c r="BB96" s="5">
        <v>102048</v>
      </c>
      <c r="BC96" s="5">
        <v>102146</v>
      </c>
      <c r="BD96" s="5">
        <v>102244</v>
      </c>
      <c r="BE96" s="5">
        <v>102340</v>
      </c>
      <c r="BF96" s="5">
        <v>102438</v>
      </c>
      <c r="BG96" s="5">
        <v>102530</v>
      </c>
      <c r="BH96" s="5">
        <v>102619</v>
      </c>
      <c r="BI96" s="5">
        <v>102706</v>
      </c>
      <c r="BJ96" s="5">
        <v>102797</v>
      </c>
      <c r="BK96" s="5">
        <v>102889</v>
      </c>
      <c r="BL96" s="5">
        <v>102981</v>
      </c>
      <c r="BM96" s="5">
        <v>103082</v>
      </c>
      <c r="BN96" s="5">
        <v>103181</v>
      </c>
      <c r="BO96" s="5">
        <v>103273</v>
      </c>
      <c r="BP96" s="5">
        <v>103365</v>
      </c>
      <c r="BQ96" s="5">
        <v>103457</v>
      </c>
      <c r="BR96" s="5">
        <v>103549</v>
      </c>
      <c r="BS96" s="5">
        <v>103640</v>
      </c>
      <c r="BT96" s="5">
        <v>103729</v>
      </c>
      <c r="BU96" s="5">
        <v>103817</v>
      </c>
      <c r="BV96" s="5"/>
      <c r="BW96" s="5">
        <v>1164698</v>
      </c>
      <c r="BX96" s="5">
        <v>1183290</v>
      </c>
      <c r="BY96" s="5">
        <v>1198265</v>
      </c>
      <c r="BZ96" s="5">
        <v>1212547</v>
      </c>
      <c r="CA96" s="5">
        <v>1226284</v>
      </c>
      <c r="CB96" s="5">
        <v>1239760</v>
      </c>
      <c r="CC96" s="5"/>
      <c r="CD96" s="5"/>
      <c r="CE96" s="1">
        <f>IF($BW96=0," ",(BX96/$BW96)^(1/1)-1)</f>
        <v>1.5962936314821485E-2</v>
      </c>
      <c r="CF96" s="1">
        <f>IF($BW96=0," ",(BY96/$BW96)^(1/2)-1)</f>
        <v>1.4307816474832036E-2</v>
      </c>
      <c r="CG96" s="1">
        <f>IF($BW96=0," ",(BZ96/$BW96)^(1/3))-1</f>
        <v>1.3510884808750401E-2</v>
      </c>
      <c r="CH96" s="1">
        <f>IF($BW96=0," ",(CA96/$BW96)^(1/4))-1</f>
        <v>1.2964984059878004E-2</v>
      </c>
      <c r="CI96" s="1">
        <f>IF($BW96=0," ",(CB96/$BW96)^(1/5)-1)</f>
        <v>1.2569538166129046E-2</v>
      </c>
    </row>
    <row r="97" spans="1:87" x14ac:dyDescent="0.3">
      <c r="A97" s="4" t="s">
        <v>81</v>
      </c>
      <c r="BW97" s="5">
        <v>0</v>
      </c>
      <c r="BX97" s="5">
        <v>0</v>
      </c>
      <c r="BY97" s="5">
        <v>0</v>
      </c>
      <c r="BZ97" s="5">
        <v>0</v>
      </c>
      <c r="CA97" s="5">
        <v>0</v>
      </c>
      <c r="CB97" s="5">
        <v>0</v>
      </c>
      <c r="CE97" s="1"/>
      <c r="CF97" s="1"/>
      <c r="CG97" s="1"/>
      <c r="CH97" s="1"/>
      <c r="CI97" s="1"/>
    </row>
    <row r="98" spans="1:87" x14ac:dyDescent="0.3">
      <c r="A98" s="4" t="s">
        <v>112</v>
      </c>
      <c r="BW98" s="5">
        <v>0</v>
      </c>
      <c r="BX98" s="5">
        <v>0</v>
      </c>
      <c r="BY98" s="5">
        <v>0</v>
      </c>
      <c r="BZ98" s="5">
        <v>0</v>
      </c>
      <c r="CA98" s="5">
        <v>0</v>
      </c>
      <c r="CB98" s="5">
        <v>0</v>
      </c>
      <c r="CE98" s="1"/>
      <c r="CF98" s="1"/>
      <c r="CG98" s="1"/>
      <c r="CH98" s="1"/>
      <c r="CI98" s="1"/>
    </row>
    <row r="99" spans="1:87" x14ac:dyDescent="0.3">
      <c r="A99" s="6" t="s">
        <v>83</v>
      </c>
      <c r="B99" s="5">
        <v>21</v>
      </c>
      <c r="C99" s="5">
        <v>21</v>
      </c>
      <c r="D99" s="5">
        <v>19</v>
      </c>
      <c r="E99" s="5">
        <v>19</v>
      </c>
      <c r="F99" s="5">
        <v>19</v>
      </c>
      <c r="G99" s="5">
        <v>19</v>
      </c>
      <c r="H99" s="5">
        <v>19</v>
      </c>
      <c r="I99" s="5">
        <v>19</v>
      </c>
      <c r="J99" s="5">
        <v>19</v>
      </c>
      <c r="K99" s="5">
        <v>19</v>
      </c>
      <c r="L99" s="5">
        <v>19</v>
      </c>
      <c r="M99" s="5">
        <v>19</v>
      </c>
      <c r="N99" s="5">
        <v>19</v>
      </c>
      <c r="O99" s="5">
        <v>19</v>
      </c>
      <c r="P99" s="5">
        <v>19</v>
      </c>
      <c r="Q99" s="5">
        <v>19</v>
      </c>
      <c r="R99" s="5">
        <v>19</v>
      </c>
      <c r="S99" s="5">
        <v>19</v>
      </c>
      <c r="T99" s="5">
        <v>19</v>
      </c>
      <c r="U99" s="5">
        <v>19</v>
      </c>
      <c r="V99" s="5">
        <v>19</v>
      </c>
      <c r="W99" s="5">
        <v>19</v>
      </c>
      <c r="X99" s="5">
        <v>19</v>
      </c>
      <c r="Y99" s="5">
        <v>19</v>
      </c>
      <c r="Z99" s="5">
        <v>19</v>
      </c>
      <c r="AA99" s="5">
        <v>19</v>
      </c>
      <c r="AB99" s="5">
        <v>19</v>
      </c>
      <c r="AC99" s="5">
        <v>19</v>
      </c>
      <c r="AD99" s="5">
        <v>19</v>
      </c>
      <c r="AE99" s="5">
        <v>19</v>
      </c>
      <c r="AF99" s="5">
        <v>19</v>
      </c>
      <c r="AG99" s="5">
        <v>19</v>
      </c>
      <c r="AH99" s="5">
        <v>19</v>
      </c>
      <c r="AI99" s="5">
        <v>19</v>
      </c>
      <c r="AJ99" s="5">
        <v>19</v>
      </c>
      <c r="AK99" s="5">
        <v>19</v>
      </c>
      <c r="AL99" s="5">
        <v>19</v>
      </c>
      <c r="AM99" s="5">
        <v>19</v>
      </c>
      <c r="AN99" s="5">
        <v>19</v>
      </c>
      <c r="AO99" s="5">
        <v>19</v>
      </c>
      <c r="AP99" s="5">
        <v>19</v>
      </c>
      <c r="AQ99" s="5">
        <v>19</v>
      </c>
      <c r="AR99" s="5">
        <v>19</v>
      </c>
      <c r="AS99" s="5">
        <v>20</v>
      </c>
      <c r="AT99" s="5">
        <v>20</v>
      </c>
      <c r="AU99" s="5">
        <v>20</v>
      </c>
      <c r="AV99" s="5">
        <v>20</v>
      </c>
      <c r="AW99" s="5">
        <v>20</v>
      </c>
      <c r="AX99" s="5">
        <v>20</v>
      </c>
      <c r="AY99" s="5">
        <v>20</v>
      </c>
      <c r="AZ99" s="5">
        <v>20</v>
      </c>
      <c r="BA99" s="5">
        <v>20</v>
      </c>
      <c r="BB99" s="5">
        <v>20</v>
      </c>
      <c r="BC99" s="5">
        <v>20</v>
      </c>
      <c r="BD99" s="5">
        <v>20</v>
      </c>
      <c r="BE99" s="5">
        <v>20</v>
      </c>
      <c r="BF99" s="5">
        <v>20</v>
      </c>
      <c r="BG99" s="5">
        <v>20</v>
      </c>
      <c r="BH99" s="5">
        <v>20</v>
      </c>
      <c r="BI99" s="5">
        <v>20</v>
      </c>
      <c r="BJ99" s="5">
        <v>20</v>
      </c>
      <c r="BK99" s="5">
        <v>20</v>
      </c>
      <c r="BL99" s="5">
        <v>20</v>
      </c>
      <c r="BM99" s="5">
        <v>20</v>
      </c>
      <c r="BN99" s="5">
        <v>20</v>
      </c>
      <c r="BO99" s="5">
        <v>20</v>
      </c>
      <c r="BP99" s="5">
        <v>20</v>
      </c>
      <c r="BQ99" s="5">
        <v>20</v>
      </c>
      <c r="BR99" s="5">
        <v>20</v>
      </c>
      <c r="BS99" s="5">
        <v>20</v>
      </c>
      <c r="BT99" s="5">
        <v>20</v>
      </c>
      <c r="BU99" s="5">
        <v>20</v>
      </c>
      <c r="BV99" s="5"/>
      <c r="BW99" s="5">
        <v>232</v>
      </c>
      <c r="BX99" s="5">
        <v>228</v>
      </c>
      <c r="BY99" s="5">
        <v>228</v>
      </c>
      <c r="BZ99" s="5">
        <v>233</v>
      </c>
      <c r="CA99" s="5">
        <v>240</v>
      </c>
      <c r="CB99" s="5">
        <v>240</v>
      </c>
      <c r="CC99" s="5"/>
      <c r="CD99" s="5"/>
      <c r="CE99" s="1">
        <f>IF($BW99=0," ",(BX99/$BW99)^(1/1)-1)</f>
        <v>-1.7241379310344862E-2</v>
      </c>
      <c r="CF99" s="1">
        <f>IF($BW99=0," ",(BY99/$BW99)^(1/2)-1)</f>
        <v>-8.6581716231000083E-3</v>
      </c>
      <c r="CG99" s="1">
        <f>IF($BW99=0," ",(BZ99/$BW99)^(1/3))-1</f>
        <v>1.4347221969888135E-3</v>
      </c>
      <c r="CH99" s="1">
        <f>IF($BW99=0," ",(CA99/$BW99)^(1/4))-1</f>
        <v>8.5114057020949652E-3</v>
      </c>
      <c r="CI99" s="1">
        <f>IF($BW99=0," ",(CB99/$BW99)^(1/5)-1)</f>
        <v>6.8033486788630082E-3</v>
      </c>
    </row>
    <row r="100" spans="1:87" x14ac:dyDescent="0.3">
      <c r="A100" s="4" t="s">
        <v>81</v>
      </c>
      <c r="BW100" s="5">
        <v>0</v>
      </c>
      <c r="BX100" s="5">
        <v>0</v>
      </c>
      <c r="BY100" s="5">
        <v>0</v>
      </c>
      <c r="BZ100" s="5">
        <v>0</v>
      </c>
      <c r="CA100" s="5">
        <v>0</v>
      </c>
      <c r="CB100" s="5">
        <v>0</v>
      </c>
      <c r="CE100" s="1"/>
      <c r="CF100" s="1"/>
      <c r="CG100" s="1"/>
      <c r="CH100" s="1"/>
      <c r="CI100" s="1"/>
    </row>
    <row r="101" spans="1:87" x14ac:dyDescent="0.3">
      <c r="A101" s="4" t="s">
        <v>113</v>
      </c>
      <c r="BW101" s="5">
        <v>0</v>
      </c>
      <c r="BX101" s="5">
        <v>0</v>
      </c>
      <c r="BY101" s="5">
        <v>0</v>
      </c>
      <c r="BZ101" s="5">
        <v>0</v>
      </c>
      <c r="CA101" s="5">
        <v>0</v>
      </c>
      <c r="CB101" s="5">
        <v>0</v>
      </c>
      <c r="CE101" s="1"/>
      <c r="CF101" s="1"/>
      <c r="CG101" s="1"/>
      <c r="CH101" s="1"/>
      <c r="CI101" s="1"/>
    </row>
    <row r="102" spans="1:87" x14ac:dyDescent="0.3">
      <c r="A102" s="6" t="s">
        <v>83</v>
      </c>
      <c r="B102" s="5">
        <v>8</v>
      </c>
      <c r="C102" s="5">
        <v>8</v>
      </c>
      <c r="D102" s="5">
        <v>8</v>
      </c>
      <c r="E102" s="5">
        <v>8</v>
      </c>
      <c r="F102" s="5">
        <v>8</v>
      </c>
      <c r="G102" s="5">
        <v>8</v>
      </c>
      <c r="H102" s="5">
        <v>8</v>
      </c>
      <c r="I102" s="5">
        <v>7</v>
      </c>
      <c r="J102" s="5">
        <v>7</v>
      </c>
      <c r="K102" s="5">
        <v>7</v>
      </c>
      <c r="L102" s="5">
        <v>7</v>
      </c>
      <c r="M102" s="5">
        <v>7</v>
      </c>
      <c r="N102" s="5">
        <v>7</v>
      </c>
      <c r="O102" s="5">
        <v>7</v>
      </c>
      <c r="P102" s="5">
        <v>7</v>
      </c>
      <c r="Q102" s="5">
        <v>7</v>
      </c>
      <c r="R102" s="5">
        <v>7</v>
      </c>
      <c r="S102" s="5">
        <v>7</v>
      </c>
      <c r="T102" s="5">
        <v>7</v>
      </c>
      <c r="U102" s="5">
        <v>7</v>
      </c>
      <c r="V102" s="5">
        <v>7</v>
      </c>
      <c r="W102" s="5">
        <v>7</v>
      </c>
      <c r="X102" s="5">
        <v>7</v>
      </c>
      <c r="Y102" s="5">
        <v>7</v>
      </c>
      <c r="Z102" s="5">
        <v>7</v>
      </c>
      <c r="AA102" s="5">
        <v>7</v>
      </c>
      <c r="AB102" s="5">
        <v>7</v>
      </c>
      <c r="AC102" s="5">
        <v>7</v>
      </c>
      <c r="AD102" s="5">
        <v>7</v>
      </c>
      <c r="AE102" s="5">
        <v>7</v>
      </c>
      <c r="AF102" s="5">
        <v>7</v>
      </c>
      <c r="AG102" s="5">
        <v>7</v>
      </c>
      <c r="AH102" s="5">
        <v>7</v>
      </c>
      <c r="AI102" s="5">
        <v>7</v>
      </c>
      <c r="AJ102" s="5">
        <v>7</v>
      </c>
      <c r="AK102" s="5">
        <v>7</v>
      </c>
      <c r="AL102" s="5">
        <v>7</v>
      </c>
      <c r="AM102" s="5">
        <v>7</v>
      </c>
      <c r="AN102" s="5">
        <v>7</v>
      </c>
      <c r="AO102" s="5">
        <v>7</v>
      </c>
      <c r="AP102" s="5">
        <v>7</v>
      </c>
      <c r="AQ102" s="5">
        <v>7</v>
      </c>
      <c r="AR102" s="5">
        <v>7</v>
      </c>
      <c r="AS102" s="5">
        <v>7</v>
      </c>
      <c r="AT102" s="5">
        <v>7</v>
      </c>
      <c r="AU102" s="5">
        <v>7</v>
      </c>
      <c r="AV102" s="5">
        <v>7</v>
      </c>
      <c r="AW102" s="5">
        <v>7</v>
      </c>
      <c r="AX102" s="5">
        <v>7</v>
      </c>
      <c r="AY102" s="5">
        <v>7</v>
      </c>
      <c r="AZ102" s="5">
        <v>7</v>
      </c>
      <c r="BA102" s="5">
        <v>7</v>
      </c>
      <c r="BB102" s="5">
        <v>7</v>
      </c>
      <c r="BC102" s="5">
        <v>7</v>
      </c>
      <c r="BD102" s="5">
        <v>7</v>
      </c>
      <c r="BE102" s="5">
        <v>7</v>
      </c>
      <c r="BF102" s="5">
        <v>7</v>
      </c>
      <c r="BG102" s="5">
        <v>7</v>
      </c>
      <c r="BH102" s="5">
        <v>7</v>
      </c>
      <c r="BI102" s="5">
        <v>7</v>
      </c>
      <c r="BJ102" s="5">
        <v>7</v>
      </c>
      <c r="BK102" s="5">
        <v>7</v>
      </c>
      <c r="BL102" s="5">
        <v>7</v>
      </c>
      <c r="BM102" s="5">
        <v>7</v>
      </c>
      <c r="BN102" s="5">
        <v>7</v>
      </c>
      <c r="BO102" s="5">
        <v>7</v>
      </c>
      <c r="BP102" s="5">
        <v>7</v>
      </c>
      <c r="BQ102" s="5">
        <v>7</v>
      </c>
      <c r="BR102" s="5">
        <v>7</v>
      </c>
      <c r="BS102" s="5">
        <v>7</v>
      </c>
      <c r="BT102" s="5">
        <v>7</v>
      </c>
      <c r="BU102" s="5">
        <v>7</v>
      </c>
      <c r="BV102" s="5"/>
      <c r="BW102" s="5">
        <v>91</v>
      </c>
      <c r="BX102" s="5">
        <v>84</v>
      </c>
      <c r="BY102" s="5">
        <v>84</v>
      </c>
      <c r="BZ102" s="5">
        <v>84</v>
      </c>
      <c r="CA102" s="5">
        <v>84</v>
      </c>
      <c r="CB102" s="5">
        <v>84</v>
      </c>
      <c r="CC102" s="5"/>
      <c r="CD102" s="5"/>
      <c r="CE102" s="1">
        <f>IF($BW102=0," ",(BX102/$BW102)^(1/1)-1)</f>
        <v>-7.6923076923076872E-2</v>
      </c>
      <c r="CF102" s="1">
        <f>IF($BW102=0," ",(BY102/$BW102)^(1/2)-1)</f>
        <v>-3.9231077169477158E-2</v>
      </c>
      <c r="CG102" s="1">
        <f>IF($BW102=0," ",(BZ102/$BW102)^(1/3))-1</f>
        <v>-2.6328111832561674E-2</v>
      </c>
      <c r="CH102" s="1">
        <f>IF($BW102=0," ",(CA102/$BW102)^(1/4))-1</f>
        <v>-1.9811792138610285E-2</v>
      </c>
      <c r="CI102" s="1">
        <f>IF($BW102=0," ",(CB102/$BW102)^(1/5)-1)</f>
        <v>-1.5881085866475741E-2</v>
      </c>
    </row>
    <row r="103" spans="1:87" x14ac:dyDescent="0.3">
      <c r="A103" s="4" t="s">
        <v>81</v>
      </c>
      <c r="BW103" s="5">
        <v>0</v>
      </c>
      <c r="BX103" s="5">
        <v>0</v>
      </c>
      <c r="BY103" s="5">
        <v>0</v>
      </c>
      <c r="BZ103" s="5">
        <v>0</v>
      </c>
      <c r="CA103" s="5">
        <v>0</v>
      </c>
      <c r="CB103" s="5">
        <v>0</v>
      </c>
      <c r="CE103" s="1"/>
      <c r="CF103" s="1"/>
      <c r="CG103" s="1"/>
      <c r="CH103" s="1"/>
      <c r="CI103" s="1"/>
    </row>
    <row r="104" spans="1:87" x14ac:dyDescent="0.3">
      <c r="A104" s="4" t="s">
        <v>114</v>
      </c>
      <c r="BW104" s="5">
        <v>0</v>
      </c>
      <c r="BX104" s="5">
        <v>0</v>
      </c>
      <c r="BY104" s="5">
        <v>0</v>
      </c>
      <c r="BZ104" s="5">
        <v>0</v>
      </c>
      <c r="CA104" s="5">
        <v>0</v>
      </c>
      <c r="CB104" s="5">
        <v>0</v>
      </c>
      <c r="CE104" s="1"/>
      <c r="CF104" s="1"/>
      <c r="CG104" s="1"/>
      <c r="CH104" s="1"/>
      <c r="CI104" s="1"/>
    </row>
    <row r="105" spans="1:87" x14ac:dyDescent="0.3">
      <c r="A105" s="6" t="s">
        <v>83</v>
      </c>
      <c r="B105" s="5">
        <v>4</v>
      </c>
      <c r="C105" s="5">
        <v>4</v>
      </c>
      <c r="D105" s="5">
        <v>4</v>
      </c>
      <c r="E105" s="5">
        <v>4</v>
      </c>
      <c r="F105" s="5">
        <v>4</v>
      </c>
      <c r="G105" s="5">
        <v>3</v>
      </c>
      <c r="H105" s="5">
        <v>3</v>
      </c>
      <c r="I105" s="5">
        <v>3</v>
      </c>
      <c r="J105" s="5">
        <v>3</v>
      </c>
      <c r="K105" s="5">
        <v>3</v>
      </c>
      <c r="L105" s="5">
        <v>3</v>
      </c>
      <c r="M105" s="5">
        <v>3</v>
      </c>
      <c r="N105" s="5">
        <v>3</v>
      </c>
      <c r="O105" s="5">
        <v>3</v>
      </c>
      <c r="P105" s="5">
        <v>3</v>
      </c>
      <c r="Q105" s="5">
        <v>3</v>
      </c>
      <c r="R105" s="5">
        <v>3</v>
      </c>
      <c r="S105" s="5">
        <v>3</v>
      </c>
      <c r="T105" s="5">
        <v>3</v>
      </c>
      <c r="U105" s="5">
        <v>3</v>
      </c>
      <c r="V105" s="5">
        <v>3</v>
      </c>
      <c r="W105" s="5">
        <v>3</v>
      </c>
      <c r="X105" s="5">
        <v>3</v>
      </c>
      <c r="Y105" s="5">
        <v>3</v>
      </c>
      <c r="Z105" s="5">
        <v>3</v>
      </c>
      <c r="AA105" s="5">
        <v>3</v>
      </c>
      <c r="AB105" s="5">
        <v>3</v>
      </c>
      <c r="AC105" s="5">
        <v>3</v>
      </c>
      <c r="AD105" s="5">
        <v>3</v>
      </c>
      <c r="AE105" s="5">
        <v>3</v>
      </c>
      <c r="AF105" s="5">
        <v>3</v>
      </c>
      <c r="AG105" s="5">
        <v>3</v>
      </c>
      <c r="AH105" s="5">
        <v>3</v>
      </c>
      <c r="AI105" s="5">
        <v>3</v>
      </c>
      <c r="AJ105" s="5">
        <v>3</v>
      </c>
      <c r="AK105" s="5">
        <v>3</v>
      </c>
      <c r="AL105" s="5">
        <v>3</v>
      </c>
      <c r="AM105" s="5">
        <v>3</v>
      </c>
      <c r="AN105" s="5">
        <v>3</v>
      </c>
      <c r="AO105" s="5">
        <v>3</v>
      </c>
      <c r="AP105" s="5">
        <v>3</v>
      </c>
      <c r="AQ105" s="5">
        <v>3</v>
      </c>
      <c r="AR105" s="5">
        <v>3</v>
      </c>
      <c r="AS105" s="5">
        <v>3</v>
      </c>
      <c r="AT105" s="5">
        <v>3</v>
      </c>
      <c r="AU105" s="5">
        <v>3</v>
      </c>
      <c r="AV105" s="5">
        <v>3</v>
      </c>
      <c r="AW105" s="5">
        <v>3</v>
      </c>
      <c r="AX105" s="5">
        <v>3</v>
      </c>
      <c r="AY105" s="5">
        <v>3</v>
      </c>
      <c r="AZ105" s="5">
        <v>3</v>
      </c>
      <c r="BA105" s="5">
        <v>3</v>
      </c>
      <c r="BB105" s="5">
        <v>3</v>
      </c>
      <c r="BC105" s="5">
        <v>3</v>
      </c>
      <c r="BD105" s="5">
        <v>3</v>
      </c>
      <c r="BE105" s="5">
        <v>3</v>
      </c>
      <c r="BF105" s="5">
        <v>3</v>
      </c>
      <c r="BG105" s="5">
        <v>3</v>
      </c>
      <c r="BH105" s="5">
        <v>3</v>
      </c>
      <c r="BI105" s="5">
        <v>3</v>
      </c>
      <c r="BJ105" s="5">
        <v>3</v>
      </c>
      <c r="BK105" s="5">
        <v>3</v>
      </c>
      <c r="BL105" s="5">
        <v>3</v>
      </c>
      <c r="BM105" s="5">
        <v>3</v>
      </c>
      <c r="BN105" s="5">
        <v>3</v>
      </c>
      <c r="BO105" s="5">
        <v>3</v>
      </c>
      <c r="BP105" s="5">
        <v>3</v>
      </c>
      <c r="BQ105" s="5">
        <v>3</v>
      </c>
      <c r="BR105" s="5">
        <v>3</v>
      </c>
      <c r="BS105" s="5">
        <v>3</v>
      </c>
      <c r="BT105" s="5">
        <v>3</v>
      </c>
      <c r="BU105" s="5">
        <v>3</v>
      </c>
      <c r="BV105" s="5"/>
      <c r="BW105" s="5">
        <v>41</v>
      </c>
      <c r="BX105" s="5">
        <v>36</v>
      </c>
      <c r="BY105" s="5">
        <v>36</v>
      </c>
      <c r="BZ105" s="5">
        <v>36</v>
      </c>
      <c r="CA105" s="5">
        <v>36</v>
      </c>
      <c r="CB105" s="5">
        <v>36</v>
      </c>
      <c r="CC105" s="5"/>
      <c r="CD105" s="5"/>
      <c r="CE105" s="1">
        <f>IF($BW105=0," ",(BX105/$BW105)^(1/1)-1)</f>
        <v>-0.12195121951219512</v>
      </c>
      <c r="CF105" s="1">
        <f>IF($BW105=0," ",(BY105/$BW105)^(1/2)-1)</f>
        <v>-6.2957428668363624E-2</v>
      </c>
      <c r="CG105" s="1">
        <f>IF($BW105=0," ",(BZ105/$BW105)^(1/3))-1</f>
        <v>-4.2424818765730232E-2</v>
      </c>
      <c r="CH105" s="1">
        <f>IF($BW105=0," ",(CA105/$BW105)^(1/4))-1</f>
        <v>-3.1990407417552325E-2</v>
      </c>
      <c r="CI105" s="1">
        <f>IF($BW105=0," ",(CB105/$BW105)^(1/5)-1)</f>
        <v>-2.5675263279541172E-2</v>
      </c>
    </row>
    <row r="106" spans="1:87" x14ac:dyDescent="0.3">
      <c r="A106" s="4" t="s">
        <v>81</v>
      </c>
      <c r="BW106" s="5">
        <v>0</v>
      </c>
      <c r="BX106" s="5">
        <v>0</v>
      </c>
      <c r="BY106" s="5">
        <v>0</v>
      </c>
      <c r="BZ106" s="5">
        <v>0</v>
      </c>
      <c r="CA106" s="5">
        <v>0</v>
      </c>
      <c r="CB106" s="5">
        <v>0</v>
      </c>
      <c r="CE106" s="1"/>
      <c r="CF106" s="1"/>
      <c r="CG106" s="1"/>
      <c r="CH106" s="1"/>
      <c r="CI106" s="1"/>
    </row>
    <row r="107" spans="1:87" x14ac:dyDescent="0.3">
      <c r="A107" s="4" t="s">
        <v>115</v>
      </c>
      <c r="BW107" s="5">
        <v>0</v>
      </c>
      <c r="BX107" s="5">
        <v>0</v>
      </c>
      <c r="BY107" s="5">
        <v>0</v>
      </c>
      <c r="BZ107" s="5">
        <v>0</v>
      </c>
      <c r="CA107" s="5">
        <v>0</v>
      </c>
      <c r="CB107" s="5">
        <v>0</v>
      </c>
      <c r="CE107" s="1"/>
      <c r="CF107" s="1"/>
      <c r="CG107" s="1"/>
      <c r="CH107" s="1"/>
      <c r="CI107" s="1"/>
    </row>
    <row r="108" spans="1:87" x14ac:dyDescent="0.3">
      <c r="A108" s="6" t="s">
        <v>83</v>
      </c>
      <c r="B108" s="5">
        <v>27</v>
      </c>
      <c r="C108" s="5">
        <v>27</v>
      </c>
      <c r="D108" s="5">
        <v>27</v>
      </c>
      <c r="E108" s="5">
        <v>27</v>
      </c>
      <c r="F108" s="5">
        <v>27</v>
      </c>
      <c r="G108" s="5">
        <v>27</v>
      </c>
      <c r="H108" s="5">
        <v>27</v>
      </c>
      <c r="I108" s="5">
        <v>27</v>
      </c>
      <c r="J108" s="5">
        <v>27</v>
      </c>
      <c r="K108" s="5">
        <v>27</v>
      </c>
      <c r="L108" s="5">
        <v>27</v>
      </c>
      <c r="M108" s="5">
        <v>27</v>
      </c>
      <c r="N108" s="5">
        <v>27</v>
      </c>
      <c r="O108" s="5">
        <v>27</v>
      </c>
      <c r="P108" s="5">
        <v>27</v>
      </c>
      <c r="Q108" s="5">
        <v>27</v>
      </c>
      <c r="R108" s="5">
        <v>27</v>
      </c>
      <c r="S108" s="5">
        <v>27</v>
      </c>
      <c r="T108" s="5">
        <v>27</v>
      </c>
      <c r="U108" s="5">
        <v>27</v>
      </c>
      <c r="V108" s="5">
        <v>27</v>
      </c>
      <c r="W108" s="5">
        <v>27</v>
      </c>
      <c r="X108" s="5">
        <v>27</v>
      </c>
      <c r="Y108" s="5">
        <v>27</v>
      </c>
      <c r="Z108" s="5">
        <v>27</v>
      </c>
      <c r="AA108" s="5">
        <v>27</v>
      </c>
      <c r="AB108" s="5">
        <v>27</v>
      </c>
      <c r="AC108" s="5">
        <v>27</v>
      </c>
      <c r="AD108" s="5">
        <v>27</v>
      </c>
      <c r="AE108" s="5">
        <v>27</v>
      </c>
      <c r="AF108" s="5">
        <v>27</v>
      </c>
      <c r="AG108" s="5">
        <v>27</v>
      </c>
      <c r="AH108" s="5">
        <v>27</v>
      </c>
      <c r="AI108" s="5">
        <v>27</v>
      </c>
      <c r="AJ108" s="5">
        <v>27</v>
      </c>
      <c r="AK108" s="5">
        <v>27</v>
      </c>
      <c r="AL108" s="5">
        <v>27</v>
      </c>
      <c r="AM108" s="5">
        <v>27</v>
      </c>
      <c r="AN108" s="5">
        <v>27</v>
      </c>
      <c r="AO108" s="5">
        <v>27</v>
      </c>
      <c r="AP108" s="5">
        <v>27</v>
      </c>
      <c r="AQ108" s="5">
        <v>27</v>
      </c>
      <c r="AR108" s="5">
        <v>27</v>
      </c>
      <c r="AS108" s="5">
        <v>27</v>
      </c>
      <c r="AT108" s="5">
        <v>27</v>
      </c>
      <c r="AU108" s="5">
        <v>27</v>
      </c>
      <c r="AV108" s="5">
        <v>27</v>
      </c>
      <c r="AW108" s="5">
        <v>27</v>
      </c>
      <c r="AX108" s="5">
        <v>27</v>
      </c>
      <c r="AY108" s="5">
        <v>27</v>
      </c>
      <c r="AZ108" s="5">
        <v>27</v>
      </c>
      <c r="BA108" s="5">
        <v>27</v>
      </c>
      <c r="BB108" s="5">
        <v>27</v>
      </c>
      <c r="BC108" s="5">
        <v>27</v>
      </c>
      <c r="BD108" s="5">
        <v>27</v>
      </c>
      <c r="BE108" s="5">
        <v>27</v>
      </c>
      <c r="BF108" s="5">
        <v>27</v>
      </c>
      <c r="BG108" s="5">
        <v>27</v>
      </c>
      <c r="BH108" s="5">
        <v>27</v>
      </c>
      <c r="BI108" s="5">
        <v>27</v>
      </c>
      <c r="BJ108" s="5">
        <v>27</v>
      </c>
      <c r="BK108" s="5">
        <v>27</v>
      </c>
      <c r="BL108" s="5">
        <v>27</v>
      </c>
      <c r="BM108" s="5">
        <v>27</v>
      </c>
      <c r="BN108" s="5">
        <v>27</v>
      </c>
      <c r="BO108" s="5">
        <v>27</v>
      </c>
      <c r="BP108" s="5">
        <v>27</v>
      </c>
      <c r="BQ108" s="5">
        <v>27</v>
      </c>
      <c r="BR108" s="5">
        <v>27</v>
      </c>
      <c r="BS108" s="5">
        <v>27</v>
      </c>
      <c r="BT108" s="5">
        <v>27</v>
      </c>
      <c r="BU108" s="5">
        <v>27</v>
      </c>
      <c r="BV108" s="5"/>
      <c r="BW108" s="5">
        <v>324</v>
      </c>
      <c r="BX108" s="5">
        <v>324</v>
      </c>
      <c r="BY108" s="5">
        <v>324</v>
      </c>
      <c r="BZ108" s="5">
        <v>324</v>
      </c>
      <c r="CA108" s="5">
        <v>324</v>
      </c>
      <c r="CB108" s="5">
        <v>324</v>
      </c>
      <c r="CC108" s="5"/>
      <c r="CD108" s="5"/>
      <c r="CE108" s="1">
        <f>IF($BW108=0," ",(BX108/$BW108)^(1/1)-1)</f>
        <v>0</v>
      </c>
      <c r="CF108" s="1">
        <f>IF($BW108=0," ",(BY108/$BW108)^(1/2)-1)</f>
        <v>0</v>
      </c>
      <c r="CG108" s="1">
        <f>IF($BW108=0," ",(BZ108/$BW108)^(1/3))-1</f>
        <v>0</v>
      </c>
      <c r="CH108" s="1">
        <f>IF($BW108=0," ",(CA108/$BW108)^(1/4))-1</f>
        <v>0</v>
      </c>
      <c r="CI108" s="1">
        <f>IF($BW108=0," ",(CB108/$BW108)^(1/5)-1)</f>
        <v>0</v>
      </c>
    </row>
    <row r="109" spans="1:87" x14ac:dyDescent="0.3">
      <c r="A109" s="4" t="s">
        <v>81</v>
      </c>
      <c r="BW109" s="5">
        <v>0</v>
      </c>
      <c r="BX109" s="5">
        <v>0</v>
      </c>
      <c r="BY109" s="5">
        <v>0</v>
      </c>
      <c r="BZ109" s="5">
        <v>0</v>
      </c>
      <c r="CA109" s="5">
        <v>0</v>
      </c>
      <c r="CB109" s="5">
        <v>0</v>
      </c>
      <c r="CE109" s="1"/>
      <c r="CF109" s="1"/>
      <c r="CG109" s="1"/>
      <c r="CH109" s="1"/>
      <c r="CI109" s="1"/>
    </row>
    <row r="110" spans="1:87" x14ac:dyDescent="0.3">
      <c r="A110" s="4" t="s">
        <v>116</v>
      </c>
      <c r="BW110" s="5">
        <v>0</v>
      </c>
      <c r="BX110" s="5">
        <v>0</v>
      </c>
      <c r="BY110" s="5">
        <v>0</v>
      </c>
      <c r="BZ110" s="5">
        <v>0</v>
      </c>
      <c r="CA110" s="5">
        <v>0</v>
      </c>
      <c r="CB110" s="5">
        <v>0</v>
      </c>
      <c r="CE110" s="1"/>
      <c r="CF110" s="1"/>
      <c r="CG110" s="1"/>
      <c r="CH110" s="1"/>
      <c r="CI110" s="1"/>
    </row>
    <row r="111" spans="1:87" x14ac:dyDescent="0.3">
      <c r="A111" s="6" t="s">
        <v>83</v>
      </c>
      <c r="B111" s="5">
        <v>1</v>
      </c>
      <c r="C111" s="5">
        <v>1</v>
      </c>
      <c r="D111" s="5">
        <v>1</v>
      </c>
      <c r="E111" s="5">
        <v>1</v>
      </c>
      <c r="F111" s="5">
        <v>1</v>
      </c>
      <c r="G111" s="5">
        <v>1</v>
      </c>
      <c r="H111" s="5">
        <v>1</v>
      </c>
      <c r="I111" s="5">
        <v>1</v>
      </c>
      <c r="J111" s="5">
        <v>1</v>
      </c>
      <c r="K111" s="5">
        <v>1</v>
      </c>
      <c r="L111" s="5">
        <v>1</v>
      </c>
      <c r="M111" s="5">
        <v>1</v>
      </c>
      <c r="N111" s="5">
        <v>1</v>
      </c>
      <c r="O111" s="5">
        <v>1</v>
      </c>
      <c r="P111" s="5">
        <v>1</v>
      </c>
      <c r="Q111" s="5">
        <v>1</v>
      </c>
      <c r="R111" s="5">
        <v>1</v>
      </c>
      <c r="S111" s="5">
        <v>1</v>
      </c>
      <c r="T111" s="5">
        <v>1</v>
      </c>
      <c r="U111" s="5">
        <v>1</v>
      </c>
      <c r="V111" s="5">
        <v>1</v>
      </c>
      <c r="W111" s="5">
        <v>1</v>
      </c>
      <c r="X111" s="5">
        <v>1</v>
      </c>
      <c r="Y111" s="5">
        <v>1</v>
      </c>
      <c r="Z111" s="5">
        <v>1</v>
      </c>
      <c r="AA111" s="5">
        <v>1</v>
      </c>
      <c r="AB111" s="5">
        <v>1</v>
      </c>
      <c r="AC111" s="5">
        <v>1</v>
      </c>
      <c r="AD111" s="5">
        <v>1</v>
      </c>
      <c r="AE111" s="5">
        <v>1</v>
      </c>
      <c r="AF111" s="5">
        <v>1</v>
      </c>
      <c r="AG111" s="5">
        <v>1</v>
      </c>
      <c r="AH111" s="5">
        <v>1</v>
      </c>
      <c r="AI111" s="5">
        <v>1</v>
      </c>
      <c r="AJ111" s="5">
        <v>1</v>
      </c>
      <c r="AK111" s="5">
        <v>1</v>
      </c>
      <c r="AL111" s="5">
        <v>1</v>
      </c>
      <c r="AM111" s="5">
        <v>1</v>
      </c>
      <c r="AN111" s="5">
        <v>1</v>
      </c>
      <c r="AO111" s="5">
        <v>1</v>
      </c>
      <c r="AP111" s="5">
        <v>1</v>
      </c>
      <c r="AQ111" s="5">
        <v>1</v>
      </c>
      <c r="AR111" s="5">
        <v>1</v>
      </c>
      <c r="AS111" s="5">
        <v>1</v>
      </c>
      <c r="AT111" s="5">
        <v>1</v>
      </c>
      <c r="AU111" s="5">
        <v>1</v>
      </c>
      <c r="AV111" s="5">
        <v>1</v>
      </c>
      <c r="AW111" s="5">
        <v>1</v>
      </c>
      <c r="AX111" s="5">
        <v>1</v>
      </c>
      <c r="AY111" s="5">
        <v>1</v>
      </c>
      <c r="AZ111" s="5">
        <v>1</v>
      </c>
      <c r="BA111" s="5">
        <v>1</v>
      </c>
      <c r="BB111" s="5">
        <v>1</v>
      </c>
      <c r="BC111" s="5">
        <v>1</v>
      </c>
      <c r="BD111" s="5">
        <v>1</v>
      </c>
      <c r="BE111" s="5">
        <v>1</v>
      </c>
      <c r="BF111" s="5">
        <v>1</v>
      </c>
      <c r="BG111" s="5">
        <v>1</v>
      </c>
      <c r="BH111" s="5">
        <v>1</v>
      </c>
      <c r="BI111" s="5">
        <v>1</v>
      </c>
      <c r="BJ111" s="5">
        <v>1</v>
      </c>
      <c r="BK111" s="5">
        <v>1</v>
      </c>
      <c r="BL111" s="5">
        <v>1</v>
      </c>
      <c r="BM111" s="5">
        <v>1</v>
      </c>
      <c r="BN111" s="5">
        <v>1</v>
      </c>
      <c r="BO111" s="5">
        <v>1</v>
      </c>
      <c r="BP111" s="5">
        <v>1</v>
      </c>
      <c r="BQ111" s="5">
        <v>1</v>
      </c>
      <c r="BR111" s="5">
        <v>1</v>
      </c>
      <c r="BS111" s="5">
        <v>1</v>
      </c>
      <c r="BT111" s="5">
        <v>1</v>
      </c>
      <c r="BU111" s="5">
        <v>1</v>
      </c>
      <c r="BV111" s="5"/>
      <c r="BW111" s="5">
        <v>12</v>
      </c>
      <c r="BX111" s="5">
        <v>12</v>
      </c>
      <c r="BY111" s="5">
        <v>12</v>
      </c>
      <c r="BZ111" s="5">
        <v>12</v>
      </c>
      <c r="CA111" s="5">
        <v>12</v>
      </c>
      <c r="CB111" s="5">
        <v>12</v>
      </c>
      <c r="CC111" s="5"/>
      <c r="CD111" s="5"/>
      <c r="CE111" s="1">
        <f>IF($BW111=0," ",(BX111/$BW111)^(1/1)-1)</f>
        <v>0</v>
      </c>
      <c r="CF111" s="1">
        <f>IF($BW111=0," ",(BY111/$BW111)^(1/2)-1)</f>
        <v>0</v>
      </c>
      <c r="CG111" s="1">
        <f>IF($BW111=0," ",(BZ111/$BW111)^(1/3))-1</f>
        <v>0</v>
      </c>
      <c r="CH111" s="1">
        <f>IF($BW111=0," ",(CA111/$BW111)^(1/4))-1</f>
        <v>0</v>
      </c>
      <c r="CI111" s="1">
        <f>IF($BW111=0," ",(CB111/$BW111)^(1/5)-1)</f>
        <v>0</v>
      </c>
    </row>
    <row r="112" spans="1:87" x14ac:dyDescent="0.3">
      <c r="A112" s="4" t="s">
        <v>81</v>
      </c>
      <c r="BW112" s="5">
        <v>0</v>
      </c>
      <c r="BX112" s="5">
        <v>0</v>
      </c>
      <c r="BY112" s="5">
        <v>0</v>
      </c>
      <c r="BZ112" s="5">
        <v>0</v>
      </c>
      <c r="CA112" s="5">
        <v>0</v>
      </c>
      <c r="CB112" s="5">
        <v>0</v>
      </c>
      <c r="CE112" s="1"/>
      <c r="CF112" s="1"/>
      <c r="CG112" s="1"/>
      <c r="CH112" s="1"/>
      <c r="CI112" s="1"/>
    </row>
    <row r="113" spans="1:87" x14ac:dyDescent="0.3">
      <c r="A113" s="4" t="s">
        <v>117</v>
      </c>
      <c r="BW113" s="5">
        <v>0</v>
      </c>
      <c r="BX113" s="5">
        <v>0</v>
      </c>
      <c r="BY113" s="5">
        <v>0</v>
      </c>
      <c r="BZ113" s="5">
        <v>0</v>
      </c>
      <c r="CA113" s="5">
        <v>0</v>
      </c>
      <c r="CB113" s="5">
        <v>0</v>
      </c>
      <c r="CE113" s="1"/>
      <c r="CF113" s="1"/>
      <c r="CG113" s="1"/>
      <c r="CH113" s="1"/>
      <c r="CI113" s="1"/>
    </row>
    <row r="114" spans="1:87" x14ac:dyDescent="0.3">
      <c r="A114" s="6" t="s">
        <v>83</v>
      </c>
      <c r="B114" s="5">
        <v>4</v>
      </c>
      <c r="C114" s="5">
        <v>4</v>
      </c>
      <c r="D114" s="5">
        <v>3</v>
      </c>
      <c r="E114" s="5">
        <v>3</v>
      </c>
      <c r="F114" s="5">
        <v>3</v>
      </c>
      <c r="G114" s="5">
        <v>3</v>
      </c>
      <c r="H114" s="5">
        <v>4</v>
      </c>
      <c r="I114" s="5">
        <v>4</v>
      </c>
      <c r="J114" s="5">
        <v>4</v>
      </c>
      <c r="K114" s="5">
        <v>4</v>
      </c>
      <c r="L114" s="5">
        <v>4</v>
      </c>
      <c r="M114" s="5">
        <v>4</v>
      </c>
      <c r="N114" s="5">
        <v>4</v>
      </c>
      <c r="O114" s="5">
        <v>4</v>
      </c>
      <c r="P114" s="5">
        <v>4</v>
      </c>
      <c r="Q114" s="5">
        <v>4</v>
      </c>
      <c r="R114" s="5">
        <v>4</v>
      </c>
      <c r="S114" s="5">
        <v>4</v>
      </c>
      <c r="T114" s="5">
        <v>4</v>
      </c>
      <c r="U114" s="5">
        <v>4</v>
      </c>
      <c r="V114" s="5">
        <v>4</v>
      </c>
      <c r="W114" s="5">
        <v>4</v>
      </c>
      <c r="X114" s="5">
        <v>4</v>
      </c>
      <c r="Y114" s="5">
        <v>4</v>
      </c>
      <c r="Z114" s="5">
        <v>4</v>
      </c>
      <c r="AA114" s="5">
        <v>4</v>
      </c>
      <c r="AB114" s="5">
        <v>4</v>
      </c>
      <c r="AC114" s="5">
        <v>4</v>
      </c>
      <c r="AD114" s="5">
        <v>4</v>
      </c>
      <c r="AE114" s="5">
        <v>4</v>
      </c>
      <c r="AF114" s="5">
        <v>4</v>
      </c>
      <c r="AG114" s="5">
        <v>4</v>
      </c>
      <c r="AH114" s="5">
        <v>4</v>
      </c>
      <c r="AI114" s="5">
        <v>4</v>
      </c>
      <c r="AJ114" s="5">
        <v>4</v>
      </c>
      <c r="AK114" s="5">
        <v>4</v>
      </c>
      <c r="AL114" s="5">
        <v>4</v>
      </c>
      <c r="AM114" s="5">
        <v>4</v>
      </c>
      <c r="AN114" s="5">
        <v>4</v>
      </c>
      <c r="AO114" s="5">
        <v>4</v>
      </c>
      <c r="AP114" s="5">
        <v>4</v>
      </c>
      <c r="AQ114" s="5">
        <v>4</v>
      </c>
      <c r="AR114" s="5">
        <v>4</v>
      </c>
      <c r="AS114" s="5">
        <v>4</v>
      </c>
      <c r="AT114" s="5">
        <v>4</v>
      </c>
      <c r="AU114" s="5">
        <v>4</v>
      </c>
      <c r="AV114" s="5">
        <v>4</v>
      </c>
      <c r="AW114" s="5">
        <v>4</v>
      </c>
      <c r="AX114" s="5">
        <v>4</v>
      </c>
      <c r="AY114" s="5">
        <v>4</v>
      </c>
      <c r="AZ114" s="5">
        <v>4</v>
      </c>
      <c r="BA114" s="5">
        <v>4</v>
      </c>
      <c r="BB114" s="5">
        <v>4</v>
      </c>
      <c r="BC114" s="5">
        <v>4</v>
      </c>
      <c r="BD114" s="5">
        <v>4</v>
      </c>
      <c r="BE114" s="5">
        <v>4</v>
      </c>
      <c r="BF114" s="5">
        <v>4</v>
      </c>
      <c r="BG114" s="5">
        <v>4</v>
      </c>
      <c r="BH114" s="5">
        <v>4</v>
      </c>
      <c r="BI114" s="5">
        <v>4</v>
      </c>
      <c r="BJ114" s="5">
        <v>4</v>
      </c>
      <c r="BK114" s="5">
        <v>4</v>
      </c>
      <c r="BL114" s="5">
        <v>4</v>
      </c>
      <c r="BM114" s="5">
        <v>4</v>
      </c>
      <c r="BN114" s="5">
        <v>4</v>
      </c>
      <c r="BO114" s="5">
        <v>4</v>
      </c>
      <c r="BP114" s="5">
        <v>4</v>
      </c>
      <c r="BQ114" s="5">
        <v>4</v>
      </c>
      <c r="BR114" s="5">
        <v>4</v>
      </c>
      <c r="BS114" s="5">
        <v>4</v>
      </c>
      <c r="BT114" s="5">
        <v>4</v>
      </c>
      <c r="BU114" s="5">
        <v>4</v>
      </c>
      <c r="BV114" s="5"/>
      <c r="BW114" s="5">
        <v>44</v>
      </c>
      <c r="BX114" s="5">
        <v>48</v>
      </c>
      <c r="BY114" s="5">
        <v>48</v>
      </c>
      <c r="BZ114" s="5">
        <v>48</v>
      </c>
      <c r="CA114" s="5">
        <v>48</v>
      </c>
      <c r="CB114" s="5">
        <v>48</v>
      </c>
      <c r="CC114" s="5"/>
      <c r="CD114" s="5"/>
      <c r="CE114" s="1">
        <f>IF($BW114=0," ",(BX114/$BW114)^(1/1)-1)</f>
        <v>9.0909090909090828E-2</v>
      </c>
      <c r="CF114" s="1">
        <f>IF($BW114=0," ",(BY114/$BW114)^(1/2)-1)</f>
        <v>4.4465935734187001E-2</v>
      </c>
      <c r="CG114" s="1">
        <f>IF($BW114=0," ",(BZ114/$BW114)^(1/3))-1</f>
        <v>2.9428498400178693E-2</v>
      </c>
      <c r="CH114" s="1">
        <f>IF($BW114=0," ",(CA114/$BW114)^(1/4))-1</f>
        <v>2.1991162258356844E-2</v>
      </c>
      <c r="CI114" s="1">
        <f>IF($BW114=0," ",(CB114/$BW114)^(1/5)-1)</f>
        <v>1.7554577175587616E-2</v>
      </c>
    </row>
    <row r="115" spans="1:87" x14ac:dyDescent="0.3">
      <c r="A115" s="4" t="s">
        <v>81</v>
      </c>
      <c r="BW115" s="5">
        <v>0</v>
      </c>
      <c r="BX115" s="5">
        <v>0</v>
      </c>
      <c r="BY115" s="5">
        <v>0</v>
      </c>
      <c r="BZ115" s="5">
        <v>0</v>
      </c>
      <c r="CA115" s="5">
        <v>0</v>
      </c>
      <c r="CB115" s="5">
        <v>0</v>
      </c>
      <c r="CE115" s="1"/>
      <c r="CF115" s="1"/>
      <c r="CG115" s="1"/>
      <c r="CH115" s="1"/>
      <c r="CI115" s="1"/>
    </row>
    <row r="116" spans="1:87" x14ac:dyDescent="0.3">
      <c r="A116" s="4" t="s">
        <v>118</v>
      </c>
      <c r="BW116" s="5">
        <v>0</v>
      </c>
      <c r="BX116" s="5">
        <v>0</v>
      </c>
      <c r="BY116" s="5">
        <v>0</v>
      </c>
      <c r="BZ116" s="5">
        <v>0</v>
      </c>
      <c r="CA116" s="5">
        <v>0</v>
      </c>
      <c r="CB116" s="5">
        <v>0</v>
      </c>
      <c r="CE116" s="1"/>
      <c r="CF116" s="1"/>
      <c r="CG116" s="1"/>
      <c r="CH116" s="1"/>
      <c r="CI116" s="1"/>
    </row>
    <row r="117" spans="1:87" x14ac:dyDescent="0.3">
      <c r="A117" s="6" t="s">
        <v>83</v>
      </c>
      <c r="B117" s="5">
        <v>2</v>
      </c>
      <c r="C117" s="5">
        <v>2</v>
      </c>
      <c r="D117" s="5">
        <v>2</v>
      </c>
      <c r="E117" s="5">
        <v>2</v>
      </c>
      <c r="F117" s="5">
        <v>2</v>
      </c>
      <c r="G117" s="5">
        <v>2</v>
      </c>
      <c r="H117" s="5">
        <v>2</v>
      </c>
      <c r="I117" s="5">
        <v>2</v>
      </c>
      <c r="J117" s="5">
        <v>2</v>
      </c>
      <c r="K117" s="5">
        <v>2</v>
      </c>
      <c r="L117" s="5">
        <v>2</v>
      </c>
      <c r="M117" s="5">
        <v>2</v>
      </c>
      <c r="N117" s="5">
        <v>2</v>
      </c>
      <c r="O117" s="5">
        <v>2</v>
      </c>
      <c r="P117" s="5">
        <v>2</v>
      </c>
      <c r="Q117" s="5">
        <v>2</v>
      </c>
      <c r="R117" s="5">
        <v>2</v>
      </c>
      <c r="S117" s="5">
        <v>2</v>
      </c>
      <c r="T117" s="5">
        <v>2</v>
      </c>
      <c r="U117" s="5">
        <v>2</v>
      </c>
      <c r="V117" s="5">
        <v>2</v>
      </c>
      <c r="W117" s="5">
        <v>2</v>
      </c>
      <c r="X117" s="5">
        <v>2</v>
      </c>
      <c r="Y117" s="5">
        <v>2</v>
      </c>
      <c r="Z117" s="5">
        <v>2</v>
      </c>
      <c r="AA117" s="5">
        <v>2</v>
      </c>
      <c r="AB117" s="5">
        <v>2</v>
      </c>
      <c r="AC117" s="5">
        <v>2</v>
      </c>
      <c r="AD117" s="5">
        <v>2</v>
      </c>
      <c r="AE117" s="5">
        <v>2</v>
      </c>
      <c r="AF117" s="5">
        <v>2</v>
      </c>
      <c r="AG117" s="5">
        <v>2</v>
      </c>
      <c r="AH117" s="5">
        <v>2</v>
      </c>
      <c r="AI117" s="5">
        <v>2</v>
      </c>
      <c r="AJ117" s="5">
        <v>2</v>
      </c>
      <c r="AK117" s="5">
        <v>2</v>
      </c>
      <c r="AL117" s="5">
        <v>2</v>
      </c>
      <c r="AM117" s="5">
        <v>2</v>
      </c>
      <c r="AN117" s="5">
        <v>2</v>
      </c>
      <c r="AO117" s="5">
        <v>2</v>
      </c>
      <c r="AP117" s="5">
        <v>2</v>
      </c>
      <c r="AQ117" s="5">
        <v>2</v>
      </c>
      <c r="AR117" s="5">
        <v>2</v>
      </c>
      <c r="AS117" s="5">
        <v>2</v>
      </c>
      <c r="AT117" s="5">
        <v>2</v>
      </c>
      <c r="AU117" s="5">
        <v>2</v>
      </c>
      <c r="AV117" s="5">
        <v>2</v>
      </c>
      <c r="AW117" s="5">
        <v>2</v>
      </c>
      <c r="AX117" s="5">
        <v>2</v>
      </c>
      <c r="AY117" s="5">
        <v>2</v>
      </c>
      <c r="AZ117" s="5">
        <v>2</v>
      </c>
      <c r="BA117" s="5">
        <v>2</v>
      </c>
      <c r="BB117" s="5">
        <v>2</v>
      </c>
      <c r="BC117" s="5">
        <v>2</v>
      </c>
      <c r="BD117" s="5">
        <v>2</v>
      </c>
      <c r="BE117" s="5">
        <v>2</v>
      </c>
      <c r="BF117" s="5">
        <v>2</v>
      </c>
      <c r="BG117" s="5">
        <v>2</v>
      </c>
      <c r="BH117" s="5">
        <v>2</v>
      </c>
      <c r="BI117" s="5">
        <v>2</v>
      </c>
      <c r="BJ117" s="5">
        <v>2</v>
      </c>
      <c r="BK117" s="5">
        <v>2</v>
      </c>
      <c r="BL117" s="5">
        <v>2</v>
      </c>
      <c r="BM117" s="5">
        <v>2</v>
      </c>
      <c r="BN117" s="5">
        <v>2</v>
      </c>
      <c r="BO117" s="5">
        <v>2</v>
      </c>
      <c r="BP117" s="5">
        <v>2</v>
      </c>
      <c r="BQ117" s="5">
        <v>2</v>
      </c>
      <c r="BR117" s="5">
        <v>2</v>
      </c>
      <c r="BS117" s="5">
        <v>2</v>
      </c>
      <c r="BT117" s="5">
        <v>2</v>
      </c>
      <c r="BU117" s="5">
        <v>2</v>
      </c>
      <c r="BV117" s="5"/>
      <c r="BW117" s="5">
        <v>24</v>
      </c>
      <c r="BX117" s="5">
        <v>24</v>
      </c>
      <c r="BY117" s="5">
        <v>24</v>
      </c>
      <c r="BZ117" s="5">
        <v>24</v>
      </c>
      <c r="CA117" s="5">
        <v>24</v>
      </c>
      <c r="CB117" s="5">
        <v>24</v>
      </c>
      <c r="CC117" s="5"/>
      <c r="CD117" s="5"/>
      <c r="CE117" s="1">
        <f>IF($BW117=0," ",(BX117/$BW117)^(1/1)-1)</f>
        <v>0</v>
      </c>
      <c r="CF117" s="1">
        <f>IF($BW117=0," ",(BY117/$BW117)^(1/2)-1)</f>
        <v>0</v>
      </c>
      <c r="CG117" s="1">
        <f>IF($BW117=0," ",(BZ117/$BW117)^(1/3))-1</f>
        <v>0</v>
      </c>
      <c r="CH117" s="1">
        <f>IF($BW117=0," ",(CA117/$BW117)^(1/4))-1</f>
        <v>0</v>
      </c>
      <c r="CI117" s="1">
        <f>IF($BW117=0," ",(CB117/$BW117)^(1/5)-1)</f>
        <v>0</v>
      </c>
    </row>
    <row r="118" spans="1:87" x14ac:dyDescent="0.3">
      <c r="A118" s="4" t="s">
        <v>81</v>
      </c>
      <c r="BW118" s="5">
        <v>0</v>
      </c>
      <c r="BX118" s="5">
        <v>0</v>
      </c>
      <c r="BY118" s="5">
        <v>0</v>
      </c>
      <c r="BZ118" s="5">
        <v>0</v>
      </c>
      <c r="CA118" s="5">
        <v>0</v>
      </c>
      <c r="CB118" s="5">
        <v>0</v>
      </c>
      <c r="CE118" s="1"/>
      <c r="CF118" s="1"/>
      <c r="CG118" s="1"/>
      <c r="CH118" s="1"/>
      <c r="CI118" s="1"/>
    </row>
    <row r="119" spans="1:87" x14ac:dyDescent="0.3">
      <c r="A119" s="4" t="s">
        <v>119</v>
      </c>
      <c r="BW119" s="5">
        <v>0</v>
      </c>
      <c r="BX119" s="5">
        <v>0</v>
      </c>
      <c r="BY119" s="5">
        <v>0</v>
      </c>
      <c r="BZ119" s="5">
        <v>0</v>
      </c>
      <c r="CA119" s="5">
        <v>0</v>
      </c>
      <c r="CB119" s="5">
        <v>0</v>
      </c>
      <c r="CE119" s="1"/>
      <c r="CF119" s="1"/>
      <c r="CG119" s="1"/>
      <c r="CH119" s="1"/>
      <c r="CI119" s="1"/>
    </row>
    <row r="120" spans="1:87" x14ac:dyDescent="0.3">
      <c r="A120" s="6" t="s">
        <v>83</v>
      </c>
      <c r="B120" s="5">
        <v>13</v>
      </c>
      <c r="C120" s="5">
        <v>13</v>
      </c>
      <c r="D120" s="5">
        <v>13</v>
      </c>
      <c r="E120" s="5">
        <v>13</v>
      </c>
      <c r="F120" s="5">
        <v>13</v>
      </c>
      <c r="G120" s="5">
        <v>14</v>
      </c>
      <c r="H120" s="5">
        <v>14</v>
      </c>
      <c r="I120" s="5">
        <v>14</v>
      </c>
      <c r="J120" s="5">
        <v>14</v>
      </c>
      <c r="K120" s="5">
        <v>14</v>
      </c>
      <c r="L120" s="5">
        <v>14</v>
      </c>
      <c r="M120" s="5">
        <v>14</v>
      </c>
      <c r="N120" s="5">
        <v>14</v>
      </c>
      <c r="O120" s="5">
        <v>14</v>
      </c>
      <c r="P120" s="5">
        <v>14</v>
      </c>
      <c r="Q120" s="5">
        <v>14</v>
      </c>
      <c r="R120" s="5">
        <v>14</v>
      </c>
      <c r="S120" s="5">
        <v>14</v>
      </c>
      <c r="T120" s="5">
        <v>14</v>
      </c>
      <c r="U120" s="5">
        <v>14</v>
      </c>
      <c r="V120" s="5">
        <v>14</v>
      </c>
      <c r="W120" s="5">
        <v>14</v>
      </c>
      <c r="X120" s="5">
        <v>14</v>
      </c>
      <c r="Y120" s="5">
        <v>14</v>
      </c>
      <c r="Z120" s="5">
        <v>14</v>
      </c>
      <c r="AA120" s="5">
        <v>14</v>
      </c>
      <c r="AB120" s="5">
        <v>14</v>
      </c>
      <c r="AC120" s="5">
        <v>14</v>
      </c>
      <c r="AD120" s="5">
        <v>14</v>
      </c>
      <c r="AE120" s="5">
        <v>14</v>
      </c>
      <c r="AF120" s="5">
        <v>14</v>
      </c>
      <c r="AG120" s="5">
        <v>14</v>
      </c>
      <c r="AH120" s="5">
        <v>14</v>
      </c>
      <c r="AI120" s="5">
        <v>14</v>
      </c>
      <c r="AJ120" s="5">
        <v>14</v>
      </c>
      <c r="AK120" s="5">
        <v>14</v>
      </c>
      <c r="AL120" s="5">
        <v>14</v>
      </c>
      <c r="AM120" s="5">
        <v>14</v>
      </c>
      <c r="AN120" s="5">
        <v>14</v>
      </c>
      <c r="AO120" s="5">
        <v>14</v>
      </c>
      <c r="AP120" s="5">
        <v>14</v>
      </c>
      <c r="AQ120" s="5">
        <v>14</v>
      </c>
      <c r="AR120" s="5">
        <v>14</v>
      </c>
      <c r="AS120" s="5">
        <v>14</v>
      </c>
      <c r="AT120" s="5">
        <v>14</v>
      </c>
      <c r="AU120" s="5">
        <v>14</v>
      </c>
      <c r="AV120" s="5">
        <v>14</v>
      </c>
      <c r="AW120" s="5">
        <v>14</v>
      </c>
      <c r="AX120" s="5">
        <v>14</v>
      </c>
      <c r="AY120" s="5">
        <v>14</v>
      </c>
      <c r="AZ120" s="5">
        <v>14</v>
      </c>
      <c r="BA120" s="5">
        <v>14</v>
      </c>
      <c r="BB120" s="5">
        <v>14</v>
      </c>
      <c r="BC120" s="5">
        <v>14</v>
      </c>
      <c r="BD120" s="5">
        <v>14</v>
      </c>
      <c r="BE120" s="5">
        <v>14</v>
      </c>
      <c r="BF120" s="5">
        <v>14</v>
      </c>
      <c r="BG120" s="5">
        <v>14</v>
      </c>
      <c r="BH120" s="5">
        <v>14</v>
      </c>
      <c r="BI120" s="5">
        <v>14</v>
      </c>
      <c r="BJ120" s="5">
        <v>14</v>
      </c>
      <c r="BK120" s="5">
        <v>14</v>
      </c>
      <c r="BL120" s="5">
        <v>14</v>
      </c>
      <c r="BM120" s="5">
        <v>14</v>
      </c>
      <c r="BN120" s="5">
        <v>14</v>
      </c>
      <c r="BO120" s="5">
        <v>14</v>
      </c>
      <c r="BP120" s="5">
        <v>14</v>
      </c>
      <c r="BQ120" s="5">
        <v>14</v>
      </c>
      <c r="BR120" s="5">
        <v>14</v>
      </c>
      <c r="BS120" s="5">
        <v>14</v>
      </c>
      <c r="BT120" s="5">
        <v>14</v>
      </c>
      <c r="BU120" s="5">
        <v>14</v>
      </c>
      <c r="BV120" s="5"/>
      <c r="BW120" s="5">
        <v>163</v>
      </c>
      <c r="BX120" s="5">
        <v>168</v>
      </c>
      <c r="BY120" s="5">
        <v>168</v>
      </c>
      <c r="BZ120" s="5">
        <v>168</v>
      </c>
      <c r="CA120" s="5">
        <v>168</v>
      </c>
      <c r="CB120" s="5">
        <v>168</v>
      </c>
      <c r="CC120" s="5"/>
      <c r="CD120" s="5"/>
      <c r="CE120" s="1">
        <f>IF($BW120=0," ",(BX120/$BW120)^(1/1)-1)</f>
        <v>3.0674846625766916E-2</v>
      </c>
      <c r="CF120" s="1">
        <f>IF($BW120=0," ",(BY120/$BW120)^(1/2)-1)</f>
        <v>1.5221575138042009E-2</v>
      </c>
      <c r="CG120" s="1">
        <f>IF($BW120=0," ",(BZ120/$BW120)^(1/3))-1</f>
        <v>1.0122145351076473E-2</v>
      </c>
      <c r="CH120" s="1">
        <f>IF($BW120=0," ",(CA120/$BW120)^(1/4))-1</f>
        <v>7.5820438743645635E-3</v>
      </c>
      <c r="CI120" s="1">
        <f>IF($BW120=0," ",(CB120/$BW120)^(1/5)-1)</f>
        <v>6.0610499983639876E-3</v>
      </c>
    </row>
    <row r="121" spans="1:87" x14ac:dyDescent="0.3">
      <c r="A121" s="4" t="s">
        <v>81</v>
      </c>
      <c r="BW121" s="5">
        <v>0</v>
      </c>
      <c r="BX121" s="5">
        <v>0</v>
      </c>
      <c r="BY121" s="5">
        <v>0</v>
      </c>
      <c r="BZ121" s="5">
        <v>0</v>
      </c>
      <c r="CA121" s="5">
        <v>0</v>
      </c>
      <c r="CB121" s="5">
        <v>0</v>
      </c>
      <c r="CE121" s="1"/>
      <c r="CF121" s="1"/>
      <c r="CG121" s="1"/>
      <c r="CH121" s="1"/>
      <c r="CI121" s="1"/>
    </row>
    <row r="122" spans="1:87" x14ac:dyDescent="0.3">
      <c r="A122" s="4" t="s">
        <v>120</v>
      </c>
      <c r="BW122" s="5">
        <v>0</v>
      </c>
      <c r="BX122" s="5">
        <v>0</v>
      </c>
      <c r="BY122" s="5">
        <v>0</v>
      </c>
      <c r="BZ122" s="5">
        <v>0</v>
      </c>
      <c r="CA122" s="5">
        <v>0</v>
      </c>
      <c r="CB122" s="5">
        <v>0</v>
      </c>
      <c r="CE122" s="1"/>
      <c r="CF122" s="1"/>
      <c r="CG122" s="1"/>
      <c r="CH122" s="1"/>
      <c r="CI122" s="1"/>
    </row>
    <row r="123" spans="1:87" x14ac:dyDescent="0.3">
      <c r="A123" s="6" t="s">
        <v>83</v>
      </c>
      <c r="B123" s="5">
        <v>872</v>
      </c>
      <c r="C123" s="5">
        <v>872</v>
      </c>
      <c r="D123" s="5">
        <v>876</v>
      </c>
      <c r="E123" s="5">
        <v>875</v>
      </c>
      <c r="F123" s="5">
        <v>875</v>
      </c>
      <c r="G123" s="5">
        <v>875</v>
      </c>
      <c r="H123" s="5">
        <v>875</v>
      </c>
      <c r="I123" s="5">
        <v>874</v>
      </c>
      <c r="J123" s="5">
        <v>880</v>
      </c>
      <c r="K123" s="5">
        <v>882</v>
      </c>
      <c r="L123" s="5">
        <v>883</v>
      </c>
      <c r="M123" s="5">
        <v>885</v>
      </c>
      <c r="N123" s="5">
        <v>886</v>
      </c>
      <c r="O123" s="5">
        <v>888</v>
      </c>
      <c r="P123" s="5">
        <v>890</v>
      </c>
      <c r="Q123" s="5">
        <v>891</v>
      </c>
      <c r="R123" s="5">
        <v>893</v>
      </c>
      <c r="S123" s="5">
        <v>895</v>
      </c>
      <c r="T123" s="5">
        <v>896</v>
      </c>
      <c r="U123" s="5">
        <v>898</v>
      </c>
      <c r="V123" s="5">
        <v>899</v>
      </c>
      <c r="W123" s="5">
        <v>901</v>
      </c>
      <c r="X123" s="5">
        <v>903</v>
      </c>
      <c r="Y123" s="5">
        <v>904</v>
      </c>
      <c r="Z123" s="5">
        <v>906</v>
      </c>
      <c r="AA123" s="5">
        <v>908</v>
      </c>
      <c r="AB123" s="5">
        <v>909</v>
      </c>
      <c r="AC123" s="5">
        <v>911</v>
      </c>
      <c r="AD123" s="5">
        <v>912</v>
      </c>
      <c r="AE123" s="5">
        <v>914</v>
      </c>
      <c r="AF123" s="5">
        <v>916</v>
      </c>
      <c r="AG123" s="5">
        <v>917</v>
      </c>
      <c r="AH123" s="5">
        <v>919</v>
      </c>
      <c r="AI123" s="5">
        <v>920</v>
      </c>
      <c r="AJ123" s="5">
        <v>922</v>
      </c>
      <c r="AK123" s="5">
        <v>924</v>
      </c>
      <c r="AL123" s="5">
        <v>925</v>
      </c>
      <c r="AM123" s="5">
        <v>927</v>
      </c>
      <c r="AN123" s="5">
        <v>928</v>
      </c>
      <c r="AO123" s="5">
        <v>930</v>
      </c>
      <c r="AP123" s="5">
        <v>932</v>
      </c>
      <c r="AQ123" s="5">
        <v>933</v>
      </c>
      <c r="AR123" s="5">
        <v>935</v>
      </c>
      <c r="AS123" s="5">
        <v>936</v>
      </c>
      <c r="AT123" s="5">
        <v>938</v>
      </c>
      <c r="AU123" s="5">
        <v>940</v>
      </c>
      <c r="AV123" s="5">
        <v>941</v>
      </c>
      <c r="AW123" s="5">
        <v>943</v>
      </c>
      <c r="AX123" s="5">
        <v>944</v>
      </c>
      <c r="AY123" s="5">
        <v>946</v>
      </c>
      <c r="AZ123" s="5">
        <v>948</v>
      </c>
      <c r="BA123" s="5">
        <v>949</v>
      </c>
      <c r="BB123" s="5">
        <v>951</v>
      </c>
      <c r="BC123" s="5">
        <v>952</v>
      </c>
      <c r="BD123" s="5">
        <v>954</v>
      </c>
      <c r="BE123" s="5">
        <v>955</v>
      </c>
      <c r="BF123" s="5">
        <v>957</v>
      </c>
      <c r="BG123" s="5">
        <v>959</v>
      </c>
      <c r="BH123" s="5">
        <v>960</v>
      </c>
      <c r="BI123" s="5">
        <v>962</v>
      </c>
      <c r="BJ123" s="5">
        <v>963</v>
      </c>
      <c r="BK123" s="5">
        <v>965</v>
      </c>
      <c r="BL123" s="5">
        <v>966</v>
      </c>
      <c r="BM123" s="5">
        <v>968</v>
      </c>
      <c r="BN123" s="5">
        <v>970</v>
      </c>
      <c r="BO123" s="5">
        <v>971</v>
      </c>
      <c r="BP123" s="5">
        <v>973</v>
      </c>
      <c r="BQ123" s="5">
        <v>974</v>
      </c>
      <c r="BR123" s="5">
        <v>976</v>
      </c>
      <c r="BS123" s="5">
        <v>977</v>
      </c>
      <c r="BT123" s="5">
        <v>979</v>
      </c>
      <c r="BU123" s="5">
        <v>981</v>
      </c>
      <c r="BV123" s="5"/>
      <c r="BW123" s="5">
        <v>10524</v>
      </c>
      <c r="BX123" s="5">
        <v>10744</v>
      </c>
      <c r="BY123" s="5">
        <v>10978</v>
      </c>
      <c r="BZ123" s="5">
        <v>11208</v>
      </c>
      <c r="CA123" s="5">
        <v>11437</v>
      </c>
      <c r="CB123" s="5">
        <v>11663</v>
      </c>
      <c r="CC123" s="5"/>
      <c r="CD123" s="5"/>
      <c r="CE123" s="1">
        <f>IF($BW123=0," ",(BX123/$BW123)^(1/1)-1)</f>
        <v>2.0904599011782654E-2</v>
      </c>
      <c r="CF123" s="1">
        <f>IF($BW123=0," ",(BY123/$BW123)^(1/2)-1)</f>
        <v>2.1342004760379618E-2</v>
      </c>
      <c r="CG123" s="1">
        <f>IF($BW123=0," ",(BZ123/$BW123)^(1/3))-1</f>
        <v>2.1211650835510687E-2</v>
      </c>
      <c r="CH123" s="1">
        <f>IF($BW123=0," ",(CA123/$BW123)^(1/4))-1</f>
        <v>2.1016640876267312E-2</v>
      </c>
      <c r="CI123" s="1">
        <f>IF($BW123=0," ",(CB123/$BW123)^(1/5)-1)</f>
        <v>2.0765274299443748E-2</v>
      </c>
    </row>
    <row r="124" spans="1:87" x14ac:dyDescent="0.3">
      <c r="A124" s="4" t="s">
        <v>81</v>
      </c>
      <c r="BW124" s="5">
        <v>0</v>
      </c>
      <c r="BX124" s="5">
        <v>0</v>
      </c>
      <c r="BY124" s="5">
        <v>0</v>
      </c>
      <c r="BZ124" s="5">
        <v>0</v>
      </c>
      <c r="CA124" s="5">
        <v>0</v>
      </c>
      <c r="CB124" s="5">
        <v>0</v>
      </c>
      <c r="CE124" s="1"/>
      <c r="CF124" s="1"/>
      <c r="CG124" s="1"/>
      <c r="CH124" s="1"/>
      <c r="CI124" s="1"/>
    </row>
    <row r="125" spans="1:87" x14ac:dyDescent="0.3">
      <c r="A125" s="4" t="s">
        <v>121</v>
      </c>
      <c r="BW125" s="5">
        <v>0</v>
      </c>
      <c r="BX125" s="5">
        <v>0</v>
      </c>
      <c r="BY125" s="5">
        <v>0</v>
      </c>
      <c r="BZ125" s="5">
        <v>0</v>
      </c>
      <c r="CA125" s="5">
        <v>0</v>
      </c>
      <c r="CB125" s="5">
        <v>0</v>
      </c>
      <c r="CE125" s="1"/>
      <c r="CF125" s="1"/>
      <c r="CG125" s="1"/>
      <c r="CH125" s="1"/>
      <c r="CI125" s="1"/>
    </row>
    <row r="126" spans="1:87" x14ac:dyDescent="0.3">
      <c r="A126" s="6" t="s">
        <v>83</v>
      </c>
      <c r="B126" s="5">
        <v>8658</v>
      </c>
      <c r="C126" s="5">
        <v>8675</v>
      </c>
      <c r="D126" s="5">
        <v>8702</v>
      </c>
      <c r="E126" s="5">
        <v>8732</v>
      </c>
      <c r="F126" s="5">
        <v>8758</v>
      </c>
      <c r="G126" s="5">
        <v>8806</v>
      </c>
      <c r="H126" s="5">
        <v>8811</v>
      </c>
      <c r="I126" s="5">
        <v>8822</v>
      </c>
      <c r="J126" s="5">
        <v>8851</v>
      </c>
      <c r="K126" s="5">
        <v>8863</v>
      </c>
      <c r="L126" s="5">
        <v>8876</v>
      </c>
      <c r="M126" s="5">
        <v>8886</v>
      </c>
      <c r="N126" s="5">
        <v>8898</v>
      </c>
      <c r="O126" s="5">
        <v>8909</v>
      </c>
      <c r="P126" s="5">
        <v>8921</v>
      </c>
      <c r="Q126" s="5">
        <v>8934</v>
      </c>
      <c r="R126" s="5">
        <v>8946</v>
      </c>
      <c r="S126" s="5">
        <v>8958</v>
      </c>
      <c r="T126" s="5">
        <v>8970</v>
      </c>
      <c r="U126" s="5">
        <v>8982</v>
      </c>
      <c r="V126" s="5">
        <v>8994</v>
      </c>
      <c r="W126" s="5">
        <v>9006</v>
      </c>
      <c r="X126" s="5">
        <v>9017</v>
      </c>
      <c r="Y126" s="5">
        <v>9029</v>
      </c>
      <c r="Z126" s="5">
        <v>9040</v>
      </c>
      <c r="AA126" s="5">
        <v>9051</v>
      </c>
      <c r="AB126" s="5">
        <v>9063</v>
      </c>
      <c r="AC126" s="5">
        <v>9074</v>
      </c>
      <c r="AD126" s="5">
        <v>9087</v>
      </c>
      <c r="AE126" s="5">
        <v>9098</v>
      </c>
      <c r="AF126" s="5">
        <v>9110</v>
      </c>
      <c r="AG126" s="5">
        <v>9122</v>
      </c>
      <c r="AH126" s="5">
        <v>9134</v>
      </c>
      <c r="AI126" s="5">
        <v>9146</v>
      </c>
      <c r="AJ126" s="5">
        <v>9157</v>
      </c>
      <c r="AK126" s="5">
        <v>9167</v>
      </c>
      <c r="AL126" s="5">
        <v>9178</v>
      </c>
      <c r="AM126" s="5">
        <v>9189</v>
      </c>
      <c r="AN126" s="5">
        <v>9201</v>
      </c>
      <c r="AO126" s="5">
        <v>9212</v>
      </c>
      <c r="AP126" s="5">
        <v>9224</v>
      </c>
      <c r="AQ126" s="5">
        <v>9236</v>
      </c>
      <c r="AR126" s="5">
        <v>9246</v>
      </c>
      <c r="AS126" s="5">
        <v>9258</v>
      </c>
      <c r="AT126" s="5">
        <v>9269</v>
      </c>
      <c r="AU126" s="5">
        <v>9280</v>
      </c>
      <c r="AV126" s="5">
        <v>9292</v>
      </c>
      <c r="AW126" s="5">
        <v>9302</v>
      </c>
      <c r="AX126" s="5">
        <v>9313</v>
      </c>
      <c r="AY126" s="5">
        <v>9323</v>
      </c>
      <c r="AZ126" s="5">
        <v>9334</v>
      </c>
      <c r="BA126" s="5">
        <v>9346</v>
      </c>
      <c r="BB126" s="5">
        <v>9358</v>
      </c>
      <c r="BC126" s="5">
        <v>9369</v>
      </c>
      <c r="BD126" s="5">
        <v>9380</v>
      </c>
      <c r="BE126" s="5">
        <v>9392</v>
      </c>
      <c r="BF126" s="5">
        <v>9403</v>
      </c>
      <c r="BG126" s="5">
        <v>9413</v>
      </c>
      <c r="BH126" s="5">
        <v>9424</v>
      </c>
      <c r="BI126" s="5">
        <v>9434</v>
      </c>
      <c r="BJ126" s="5">
        <v>9446</v>
      </c>
      <c r="BK126" s="5">
        <v>9456</v>
      </c>
      <c r="BL126" s="5">
        <v>9467</v>
      </c>
      <c r="BM126" s="5">
        <v>9478</v>
      </c>
      <c r="BN126" s="5">
        <v>9490</v>
      </c>
      <c r="BO126" s="5">
        <v>9501</v>
      </c>
      <c r="BP126" s="5">
        <v>9511</v>
      </c>
      <c r="BQ126" s="5">
        <v>9523</v>
      </c>
      <c r="BR126" s="5">
        <v>9533</v>
      </c>
      <c r="BS126" s="5">
        <v>9544</v>
      </c>
      <c r="BT126" s="5">
        <v>9555</v>
      </c>
      <c r="BU126" s="5">
        <v>9565</v>
      </c>
      <c r="BV126" s="5"/>
      <c r="BW126" s="5">
        <v>105440</v>
      </c>
      <c r="BX126" s="5">
        <v>107564</v>
      </c>
      <c r="BY126" s="5">
        <v>109249</v>
      </c>
      <c r="BZ126" s="5">
        <v>110887</v>
      </c>
      <c r="CA126" s="5">
        <v>112489</v>
      </c>
      <c r="CB126" s="5">
        <v>114069</v>
      </c>
      <c r="CC126" s="5"/>
      <c r="CD126" s="5"/>
      <c r="CE126" s="1">
        <f>IF($BW126=0," ",(BX126/$BW126)^(1/1)-1)</f>
        <v>2.0144157814871111E-2</v>
      </c>
      <c r="CF126" s="1">
        <f>IF($BW126=0," ",(BY126/$BW126)^(1/2)-1)</f>
        <v>1.7902161466741617E-2</v>
      </c>
      <c r="CG126" s="1">
        <f>IF($BW126=0," ",(BZ126/$BW126)^(1/3))-1</f>
        <v>1.69316066119376E-2</v>
      </c>
      <c r="CH126" s="1">
        <f>IF($BW126=0," ",(CA126/$BW126)^(1/4))-1</f>
        <v>1.6309920072834938E-2</v>
      </c>
      <c r="CI126" s="1">
        <f>IF($BW126=0," ",(CB126/$BW126)^(1/5)-1)</f>
        <v>1.5856695569243628E-2</v>
      </c>
    </row>
    <row r="127" spans="1:87" ht="15" x14ac:dyDescent="0.25">
      <c r="A127" s="4" t="s">
        <v>81</v>
      </c>
      <c r="BW127" s="5">
        <v>0</v>
      </c>
      <c r="BX127" s="5">
        <v>0</v>
      </c>
      <c r="BY127" s="5">
        <v>0</v>
      </c>
      <c r="BZ127" s="5">
        <v>0</v>
      </c>
      <c r="CA127" s="5">
        <v>0</v>
      </c>
      <c r="CB127" s="5">
        <v>0</v>
      </c>
      <c r="CE127" s="1"/>
      <c r="CF127" s="1"/>
      <c r="CG127" s="1"/>
      <c r="CH127" s="1"/>
      <c r="CI127" s="1"/>
    </row>
    <row r="128" spans="1:87" ht="15" x14ac:dyDescent="0.25">
      <c r="A128" s="4" t="s">
        <v>122</v>
      </c>
      <c r="BW128" s="5">
        <v>0</v>
      </c>
      <c r="BX128" s="5">
        <v>0</v>
      </c>
      <c r="BY128" s="5">
        <v>0</v>
      </c>
      <c r="BZ128" s="5">
        <v>0</v>
      </c>
      <c r="CA128" s="5">
        <v>0</v>
      </c>
      <c r="CB128" s="5">
        <v>0</v>
      </c>
      <c r="CE128" s="1"/>
      <c r="CF128" s="1"/>
      <c r="CG128" s="1"/>
      <c r="CH128" s="1"/>
      <c r="CI128" s="1"/>
    </row>
    <row r="129" spans="1:87" x14ac:dyDescent="0.3">
      <c r="A129" s="6" t="s">
        <v>83</v>
      </c>
      <c r="B129" s="5">
        <v>6</v>
      </c>
      <c r="C129" s="5">
        <v>6</v>
      </c>
      <c r="D129" s="5">
        <v>7</v>
      </c>
      <c r="E129" s="5">
        <v>7</v>
      </c>
      <c r="F129" s="5">
        <v>7</v>
      </c>
      <c r="G129" s="5">
        <v>6</v>
      </c>
      <c r="H129" s="5">
        <v>6</v>
      </c>
      <c r="I129" s="5">
        <v>6</v>
      </c>
      <c r="J129" s="5">
        <v>6</v>
      </c>
      <c r="K129" s="5">
        <v>6</v>
      </c>
      <c r="L129" s="5">
        <v>6</v>
      </c>
      <c r="M129" s="5">
        <v>6</v>
      </c>
      <c r="N129" s="5">
        <v>6</v>
      </c>
      <c r="O129" s="5">
        <v>6</v>
      </c>
      <c r="P129" s="5">
        <v>6</v>
      </c>
      <c r="Q129" s="5">
        <v>6</v>
      </c>
      <c r="R129" s="5">
        <v>6</v>
      </c>
      <c r="S129" s="5">
        <v>6</v>
      </c>
      <c r="T129" s="5">
        <v>6</v>
      </c>
      <c r="U129" s="5">
        <v>6</v>
      </c>
      <c r="V129" s="5">
        <v>6</v>
      </c>
      <c r="W129" s="5">
        <v>6</v>
      </c>
      <c r="X129" s="5">
        <v>6</v>
      </c>
      <c r="Y129" s="5">
        <v>6</v>
      </c>
      <c r="Z129" s="5">
        <v>6</v>
      </c>
      <c r="AA129" s="5">
        <v>6</v>
      </c>
      <c r="AB129" s="5">
        <v>6</v>
      </c>
      <c r="AC129" s="5">
        <v>6</v>
      </c>
      <c r="AD129" s="5">
        <v>6</v>
      </c>
      <c r="AE129" s="5">
        <v>6</v>
      </c>
      <c r="AF129" s="5">
        <v>6</v>
      </c>
      <c r="AG129" s="5">
        <v>6</v>
      </c>
      <c r="AH129" s="5">
        <v>6</v>
      </c>
      <c r="AI129" s="5">
        <v>6</v>
      </c>
      <c r="AJ129" s="5">
        <v>6</v>
      </c>
      <c r="AK129" s="5">
        <v>6</v>
      </c>
      <c r="AL129" s="5">
        <v>6</v>
      </c>
      <c r="AM129" s="5">
        <v>6</v>
      </c>
      <c r="AN129" s="5">
        <v>6</v>
      </c>
      <c r="AO129" s="5">
        <v>6</v>
      </c>
      <c r="AP129" s="5">
        <v>6</v>
      </c>
      <c r="AQ129" s="5">
        <v>6</v>
      </c>
      <c r="AR129" s="5">
        <v>6</v>
      </c>
      <c r="AS129" s="5">
        <v>6</v>
      </c>
      <c r="AT129" s="5">
        <v>6</v>
      </c>
      <c r="AU129" s="5">
        <v>6</v>
      </c>
      <c r="AV129" s="5">
        <v>6</v>
      </c>
      <c r="AW129" s="5">
        <v>6</v>
      </c>
      <c r="AX129" s="5">
        <v>6</v>
      </c>
      <c r="AY129" s="5">
        <v>6</v>
      </c>
      <c r="AZ129" s="5">
        <v>6</v>
      </c>
      <c r="BA129" s="5">
        <v>6</v>
      </c>
      <c r="BB129" s="5">
        <v>6</v>
      </c>
      <c r="BC129" s="5">
        <v>6</v>
      </c>
      <c r="BD129" s="5">
        <v>6</v>
      </c>
      <c r="BE129" s="5">
        <v>6</v>
      </c>
      <c r="BF129" s="5">
        <v>6</v>
      </c>
      <c r="BG129" s="5">
        <v>6</v>
      </c>
      <c r="BH129" s="5">
        <v>6</v>
      </c>
      <c r="BI129" s="5">
        <v>6</v>
      </c>
      <c r="BJ129" s="5">
        <v>6</v>
      </c>
      <c r="BK129" s="5">
        <v>6</v>
      </c>
      <c r="BL129" s="5">
        <v>6</v>
      </c>
      <c r="BM129" s="5">
        <v>6</v>
      </c>
      <c r="BN129" s="5">
        <v>6</v>
      </c>
      <c r="BO129" s="5">
        <v>6</v>
      </c>
      <c r="BP129" s="5">
        <v>6</v>
      </c>
      <c r="BQ129" s="5">
        <v>6</v>
      </c>
      <c r="BR129" s="5">
        <v>6</v>
      </c>
      <c r="BS129" s="5">
        <v>6</v>
      </c>
      <c r="BT129" s="5">
        <v>6</v>
      </c>
      <c r="BU129" s="5">
        <v>6</v>
      </c>
      <c r="BV129" s="5"/>
      <c r="BW129" s="5">
        <v>75</v>
      </c>
      <c r="BX129" s="5">
        <v>72</v>
      </c>
      <c r="BY129" s="5">
        <v>72</v>
      </c>
      <c r="BZ129" s="5">
        <v>72</v>
      </c>
      <c r="CA129" s="5">
        <v>72</v>
      </c>
      <c r="CB129" s="5">
        <v>72</v>
      </c>
      <c r="CC129" s="5"/>
      <c r="CD129" s="5"/>
      <c r="CE129" s="1">
        <f>IF($BW129=0," ",(BX129/$BW129)^(1/1)-1)</f>
        <v>-4.0000000000000036E-2</v>
      </c>
      <c r="CF129" s="1">
        <f>IF($BW129=0," ",(BY129/$BW129)^(1/2)-1)</f>
        <v>-2.0204102886728803E-2</v>
      </c>
      <c r="CG129" s="1">
        <f>IF($BW129=0," ",(BZ129/$BW129)^(1/3))-1</f>
        <v>-1.3515170267812016E-2</v>
      </c>
      <c r="CH129" s="1">
        <f>IF($BW129=0," ",(CA129/$BW129)^(1/4))-1</f>
        <v>-1.015359923204695E-2</v>
      </c>
      <c r="CI129" s="1">
        <f>IF($BW129=0," ",(CB129/$BW129)^(1/5)-1)</f>
        <v>-8.1311607174336942E-3</v>
      </c>
    </row>
    <row r="130" spans="1:87" x14ac:dyDescent="0.3">
      <c r="A130" s="4" t="s">
        <v>81</v>
      </c>
    </row>
    <row r="131" spans="1:87" x14ac:dyDescent="0.3">
      <c r="A131" s="4" t="s">
        <v>123</v>
      </c>
    </row>
    <row r="132" spans="1:87" x14ac:dyDescent="0.3">
      <c r="A132" s="6" t="s">
        <v>83</v>
      </c>
      <c r="B132" s="5">
        <v>1</v>
      </c>
      <c r="C132" s="5">
        <v>1</v>
      </c>
      <c r="D132" s="5">
        <v>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5">
        <v>0</v>
      </c>
      <c r="AF132" s="5">
        <v>0</v>
      </c>
      <c r="AG132" s="5">
        <v>0</v>
      </c>
      <c r="AH132" s="5">
        <v>0</v>
      </c>
      <c r="AI132" s="5">
        <v>0</v>
      </c>
      <c r="AJ132" s="5">
        <v>0</v>
      </c>
      <c r="AK132" s="5">
        <v>0</v>
      </c>
      <c r="AL132" s="5">
        <v>0</v>
      </c>
      <c r="AM132" s="5">
        <v>0</v>
      </c>
      <c r="AN132" s="5">
        <v>0</v>
      </c>
      <c r="AO132" s="5">
        <v>0</v>
      </c>
      <c r="AP132" s="5">
        <v>0</v>
      </c>
      <c r="AQ132" s="5">
        <v>0</v>
      </c>
      <c r="AR132" s="5">
        <v>0</v>
      </c>
      <c r="AS132" s="5">
        <v>0</v>
      </c>
      <c r="AT132" s="5">
        <v>0</v>
      </c>
      <c r="AU132" s="5">
        <v>0</v>
      </c>
      <c r="AV132" s="5">
        <v>0</v>
      </c>
      <c r="AW132" s="5">
        <v>0</v>
      </c>
      <c r="AX132" s="5">
        <v>0</v>
      </c>
      <c r="AY132" s="5">
        <v>0</v>
      </c>
      <c r="AZ132" s="5">
        <v>0</v>
      </c>
      <c r="BA132" s="5">
        <v>0</v>
      </c>
      <c r="BB132" s="5">
        <v>0</v>
      </c>
      <c r="BC132" s="5">
        <v>0</v>
      </c>
      <c r="BD132" s="5">
        <v>0</v>
      </c>
      <c r="BE132" s="5">
        <v>0</v>
      </c>
      <c r="BF132" s="5">
        <v>0</v>
      </c>
      <c r="BG132" s="5">
        <v>0</v>
      </c>
      <c r="BH132" s="5">
        <v>0</v>
      </c>
      <c r="BI132" s="5">
        <v>0</v>
      </c>
      <c r="BJ132" s="5">
        <v>0</v>
      </c>
      <c r="BK132" s="5">
        <v>0</v>
      </c>
      <c r="BL132" s="5">
        <v>0</v>
      </c>
      <c r="BM132" s="5">
        <v>0</v>
      </c>
      <c r="BN132" s="5">
        <v>0</v>
      </c>
      <c r="BO132" s="5">
        <v>0</v>
      </c>
      <c r="BP132" s="5">
        <v>0</v>
      </c>
      <c r="BQ132" s="5">
        <v>0</v>
      </c>
      <c r="BR132" s="5">
        <v>0</v>
      </c>
      <c r="BS132" s="5">
        <v>0</v>
      </c>
      <c r="BT132" s="5">
        <v>0</v>
      </c>
      <c r="BU132" s="5">
        <v>0</v>
      </c>
      <c r="BV132" s="5"/>
      <c r="CC132" s="5"/>
      <c r="CD132" s="5"/>
      <c r="CE132" s="5"/>
      <c r="CF132" s="5"/>
    </row>
  </sheetData>
  <mergeCells count="2">
    <mergeCell ref="BW7:CB7"/>
    <mergeCell ref="CD7:CI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RC 2016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