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70" windowWidth="16770" windowHeight="7065"/>
  </bookViews>
  <sheets>
    <sheet name="Sheet1" sheetId="1" r:id="rId1"/>
    <sheet name="GL Balanc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9" i="1" l="1"/>
  <c r="B22" i="1" l="1"/>
  <c r="C15" i="1" l="1"/>
  <c r="D15" i="1"/>
  <c r="E15" i="1"/>
  <c r="C21" i="1"/>
  <c r="D21" i="1"/>
  <c r="E21" i="1"/>
  <c r="C22" i="1" l="1"/>
  <c r="G21" i="1"/>
  <c r="H21" i="1"/>
  <c r="I21" i="1"/>
  <c r="G15" i="1"/>
  <c r="H15" i="1"/>
  <c r="I15" i="1"/>
  <c r="F21" i="1"/>
  <c r="K21" i="1" s="1"/>
  <c r="F15" i="1"/>
  <c r="K15" i="1" s="1"/>
  <c r="D22" i="1" l="1"/>
  <c r="E22" i="1" s="1"/>
  <c r="F22" i="1"/>
  <c r="G22" i="1"/>
  <c r="K22" i="1" l="1"/>
  <c r="H9" i="1"/>
  <c r="H22" i="1" l="1"/>
  <c r="I9" i="1" l="1"/>
  <c r="I22" i="1" s="1"/>
</calcChain>
</file>

<file path=xl/comments1.xml><?xml version="1.0" encoding="utf-8"?>
<comments xmlns="http://schemas.openxmlformats.org/spreadsheetml/2006/main">
  <authors>
    <author>Author</author>
  </authors>
  <commentList>
    <comment ref="G17" authorId="0">
      <text>
        <r>
          <rPr>
            <sz val="9"/>
            <color indexed="81"/>
            <rFont val="Tahoma"/>
            <family val="2"/>
          </rPr>
          <t>Based on historical avg</t>
        </r>
      </text>
    </comment>
  </commentList>
</comments>
</file>

<file path=xl/sharedStrings.xml><?xml version="1.0" encoding="utf-8"?>
<sst xmlns="http://schemas.openxmlformats.org/spreadsheetml/2006/main" count="34" uniqueCount="31">
  <si>
    <t>2016</t>
  </si>
  <si>
    <t>2018</t>
  </si>
  <si>
    <t>Opening Balance</t>
  </si>
  <si>
    <t>Ending Balance</t>
  </si>
  <si>
    <t>Injuries &amp; Damages</t>
  </si>
  <si>
    <t>Workers' Comp - Empl</t>
  </si>
  <si>
    <t>I&amp;D - Vehicle</t>
  </si>
  <si>
    <t>Workers' Comp - Wrap-up</t>
  </si>
  <si>
    <t>2012</t>
  </si>
  <si>
    <t>2013</t>
  </si>
  <si>
    <t>2014</t>
  </si>
  <si>
    <r>
      <t xml:space="preserve">2017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</si>
  <si>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2015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</si>
  <si>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Florida Power and Light Company</t>
  </si>
  <si>
    <t>Injuries &amp; Damanges</t>
  </si>
  <si>
    <t>FERC Account 228.2</t>
  </si>
  <si>
    <t>(1) 2015 actual expenses were unusually low due to a large accrual reversal related to a favorable claim settlement as well as lower than average claim activity.</t>
  </si>
  <si>
    <t xml:space="preserve">(2) 2017 Forecast I&amp;D expense of ~$12M was based on historical averages.  </t>
  </si>
  <si>
    <r>
      <t xml:space="preserve">I&amp;D - Vehicle </t>
    </r>
    <r>
      <rPr>
        <vertAlign val="superscript"/>
        <sz val="10"/>
        <color theme="1"/>
        <rFont val="Times New Roman"/>
        <family val="1"/>
      </rPr>
      <t>(3)</t>
    </r>
  </si>
  <si>
    <t>(3) Adjustments are not budgeted, only premiums</t>
  </si>
  <si>
    <t>(4) Workers comp is budgeted together for employees and contractors</t>
  </si>
  <si>
    <r>
      <t xml:space="preserve">Workers' Comp - Wrap-up </t>
    </r>
    <r>
      <rPr>
        <vertAlign val="superscript"/>
        <sz val="10"/>
        <color theme="1"/>
        <rFont val="Times New Roman"/>
        <family val="1"/>
      </rPr>
      <t>(4)</t>
    </r>
  </si>
  <si>
    <t>Accruals:</t>
  </si>
  <si>
    <t>Total Accruals</t>
  </si>
  <si>
    <t>Payments:</t>
  </si>
  <si>
    <t>Total Payments</t>
  </si>
  <si>
    <t xml:space="preserve">             (thousands)</t>
  </si>
  <si>
    <t>5 year Historical Avg
 (2011-2015)</t>
  </si>
  <si>
    <t>SFHHA 010593</t>
  </si>
  <si>
    <t>FPL RC-16</t>
  </si>
  <si>
    <t>SFHHA 010594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</si>
</sst>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1"/>
      <color theme="0" tint="-0.249977111117893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color theme="0"/>
      <name val="Arial"/>
      <family val="2"/>
    </font>
    <font>
      <b/>
      <sz val="11"/>
      <color indexed="8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4" fontId="6" fillId="2" borderId="1" applyNumberFormat="0" applyProtection="0">
      <alignment vertical="center"/>
    </xf>
    <xf numFmtId="0" fontId="7" fillId="3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9" borderId="0" applyNumberFormat="0" applyBorder="0" applyAlignment="0" applyProtection="0"/>
    <xf numFmtId="0" fontId="15" fillId="17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7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6" fillId="21" borderId="0" applyNumberFormat="0" applyBorder="0" applyAlignment="0" applyProtection="0"/>
    <xf numFmtId="0" fontId="17" fillId="24" borderId="1" applyNumberFormat="0" applyAlignment="0" applyProtection="0"/>
    <xf numFmtId="0" fontId="18" fillId="16" borderId="2" applyNumberFormat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5" fillId="1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1" applyNumberFormat="0" applyAlignment="0" applyProtection="0"/>
    <xf numFmtId="0" fontId="24" fillId="0" borderId="6" applyNumberFormat="0" applyFill="0" applyAlignment="0" applyProtection="0"/>
    <xf numFmtId="0" fontId="24" fillId="22" borderId="0" applyNumberFormat="0" applyBorder="0" applyAlignment="0" applyProtection="0"/>
    <xf numFmtId="0" fontId="6" fillId="21" borderId="1" applyNumberFormat="0" applyFont="0" applyAlignment="0" applyProtection="0"/>
    <xf numFmtId="0" fontId="25" fillId="24" borderId="7" applyNumberFormat="0" applyAlignment="0" applyProtection="0"/>
    <xf numFmtId="4" fontId="28" fillId="28" borderId="1" applyNumberFormat="0" applyProtection="0">
      <alignment vertical="center"/>
    </xf>
    <xf numFmtId="4" fontId="6" fillId="28" borderId="1" applyNumberFormat="0" applyProtection="0">
      <alignment horizontal="left" vertical="center" indent="1"/>
    </xf>
    <xf numFmtId="0" fontId="11" fillId="2" borderId="8" applyNumberFormat="0" applyProtection="0">
      <alignment horizontal="left" vertical="top" indent="1"/>
    </xf>
    <xf numFmtId="4" fontId="6" fillId="29" borderId="1" applyNumberFormat="0" applyProtection="0">
      <alignment horizontal="left" vertical="center" indent="1"/>
    </xf>
    <xf numFmtId="4" fontId="6" fillId="30" borderId="1" applyNumberFormat="0" applyProtection="0">
      <alignment horizontal="right" vertical="center"/>
    </xf>
    <xf numFmtId="4" fontId="6" fillId="31" borderId="1" applyNumberFormat="0" applyProtection="0">
      <alignment horizontal="right" vertical="center"/>
    </xf>
    <xf numFmtId="4" fontId="6" fillId="32" borderId="9" applyNumberFormat="0" applyProtection="0">
      <alignment horizontal="right" vertical="center"/>
    </xf>
    <xf numFmtId="4" fontId="6" fillId="33" borderId="1" applyNumberFormat="0" applyProtection="0">
      <alignment horizontal="right" vertical="center"/>
    </xf>
    <xf numFmtId="4" fontId="6" fillId="34" borderId="1" applyNumberFormat="0" applyProtection="0">
      <alignment horizontal="right" vertical="center"/>
    </xf>
    <xf numFmtId="4" fontId="6" fillId="35" borderId="1" applyNumberFormat="0" applyProtection="0">
      <alignment horizontal="right" vertical="center"/>
    </xf>
    <xf numFmtId="4" fontId="6" fillId="36" borderId="1" applyNumberFormat="0" applyProtection="0">
      <alignment horizontal="right" vertical="center"/>
    </xf>
    <xf numFmtId="4" fontId="6" fillId="37" borderId="1" applyNumberFormat="0" applyProtection="0">
      <alignment horizontal="right" vertical="center"/>
    </xf>
    <xf numFmtId="4" fontId="6" fillId="38" borderId="1" applyNumberFormat="0" applyProtection="0">
      <alignment horizontal="right" vertical="center"/>
    </xf>
    <xf numFmtId="4" fontId="6" fillId="39" borderId="9" applyNumberFormat="0" applyProtection="0">
      <alignment horizontal="left" vertical="center" indent="1"/>
    </xf>
    <xf numFmtId="4" fontId="10" fillId="40" borderId="9" applyNumberFormat="0" applyProtection="0">
      <alignment horizontal="left" vertical="center" indent="1"/>
    </xf>
    <xf numFmtId="4" fontId="10" fillId="40" borderId="9" applyNumberFormat="0" applyProtection="0">
      <alignment horizontal="left" vertical="center" indent="1"/>
    </xf>
    <xf numFmtId="4" fontId="6" fillId="41" borderId="1" applyNumberFormat="0" applyProtection="0">
      <alignment horizontal="right" vertical="center"/>
    </xf>
    <xf numFmtId="4" fontId="6" fillId="42" borderId="9" applyNumberFormat="0" applyProtection="0">
      <alignment horizontal="left" vertical="center" indent="1"/>
    </xf>
    <xf numFmtId="4" fontId="6" fillId="41" borderId="9" applyNumberFormat="0" applyProtection="0">
      <alignment horizontal="left" vertical="center" indent="1"/>
    </xf>
    <xf numFmtId="0" fontId="6" fillId="43" borderId="1" applyNumberFormat="0" applyProtection="0">
      <alignment horizontal="left" vertical="center" indent="1"/>
    </xf>
    <xf numFmtId="0" fontId="6" fillId="40" borderId="8" applyNumberFormat="0" applyProtection="0">
      <alignment horizontal="left" vertical="top" indent="1"/>
    </xf>
    <xf numFmtId="0" fontId="6" fillId="44" borderId="1" applyNumberFormat="0" applyProtection="0">
      <alignment horizontal="left" vertical="center" indent="1"/>
    </xf>
    <xf numFmtId="0" fontId="6" fillId="41" borderId="8" applyNumberFormat="0" applyProtection="0">
      <alignment horizontal="left" vertical="top" indent="1"/>
    </xf>
    <xf numFmtId="0" fontId="6" fillId="45" borderId="1" applyNumberFormat="0" applyProtection="0">
      <alignment horizontal="left" vertical="center" indent="1"/>
    </xf>
    <xf numFmtId="0" fontId="6" fillId="45" borderId="8" applyNumberFormat="0" applyProtection="0">
      <alignment horizontal="left" vertical="top" indent="1"/>
    </xf>
    <xf numFmtId="0" fontId="6" fillId="42" borderId="1" applyNumberFormat="0" applyProtection="0">
      <alignment horizontal="left" vertical="center" indent="1"/>
    </xf>
    <xf numFmtId="0" fontId="6" fillId="42" borderId="8" applyNumberFormat="0" applyProtection="0">
      <alignment horizontal="left" vertical="top" indent="1"/>
    </xf>
    <xf numFmtId="0" fontId="6" fillId="46" borderId="10" applyNumberFormat="0">
      <protection locked="0"/>
    </xf>
    <xf numFmtId="0" fontId="8" fillId="40" borderId="11" applyBorder="0"/>
    <xf numFmtId="4" fontId="9" fillId="47" borderId="8" applyNumberFormat="0" applyProtection="0">
      <alignment vertical="center"/>
    </xf>
    <xf numFmtId="4" fontId="28" fillId="48" borderId="12" applyNumberFormat="0" applyProtection="0">
      <alignment vertical="center"/>
    </xf>
    <xf numFmtId="4" fontId="9" fillId="43" borderId="8" applyNumberFormat="0" applyProtection="0">
      <alignment horizontal="left" vertical="center" indent="1"/>
    </xf>
    <xf numFmtId="0" fontId="9" fillId="47" borderId="8" applyNumberFormat="0" applyProtection="0">
      <alignment horizontal="left" vertical="top" indent="1"/>
    </xf>
    <xf numFmtId="4" fontId="6" fillId="0" borderId="1" applyNumberFormat="0" applyProtection="0">
      <alignment horizontal="right" vertical="center"/>
    </xf>
    <xf numFmtId="4" fontId="28" fillId="49" borderId="1" applyNumberFormat="0" applyProtection="0">
      <alignment horizontal="right" vertical="center"/>
    </xf>
    <xf numFmtId="4" fontId="6" fillId="29" borderId="1" applyNumberFormat="0" applyProtection="0">
      <alignment horizontal="left" vertical="center" indent="1"/>
    </xf>
    <xf numFmtId="0" fontId="9" fillId="41" borderId="8" applyNumberFormat="0" applyProtection="0">
      <alignment horizontal="left" vertical="top" indent="1"/>
    </xf>
    <xf numFmtId="4" fontId="12" fillId="50" borderId="9" applyNumberFormat="0" applyProtection="0">
      <alignment horizontal="left" vertical="center" indent="1"/>
    </xf>
    <xf numFmtId="0" fontId="6" fillId="51" borderId="12"/>
    <xf numFmtId="4" fontId="13" fillId="46" borderId="1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7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8" borderId="0" applyNumberFormat="0" applyBorder="0" applyAlignment="0" applyProtection="0"/>
    <xf numFmtId="0" fontId="14" fillId="4" borderId="0" applyNumberFormat="0" applyBorder="0" applyAlignment="0" applyProtection="0"/>
    <xf numFmtId="0" fontId="6" fillId="3" borderId="0"/>
    <xf numFmtId="0" fontId="14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7" borderId="0" applyNumberFormat="0" applyBorder="0" applyAlignment="0" applyProtection="0"/>
    <xf numFmtId="0" fontId="14" fillId="20" borderId="0" applyNumberFormat="0" applyBorder="0" applyAlignment="0" applyProtection="0"/>
    <xf numFmtId="0" fontId="7" fillId="21" borderId="1" applyNumberFormat="0" applyFont="0" applyAlignment="0" applyProtection="0"/>
    <xf numFmtId="0" fontId="7" fillId="40" borderId="8" applyNumberFormat="0" applyProtection="0">
      <alignment horizontal="left" vertical="top" indent="1"/>
    </xf>
    <xf numFmtId="0" fontId="7" fillId="41" borderId="8" applyNumberFormat="0" applyProtection="0">
      <alignment horizontal="left" vertical="top" indent="1"/>
    </xf>
    <xf numFmtId="0" fontId="7" fillId="45" borderId="8" applyNumberFormat="0" applyProtection="0">
      <alignment horizontal="left" vertical="top" indent="1"/>
    </xf>
    <xf numFmtId="0" fontId="7" fillId="42" borderId="8" applyNumberFormat="0" applyProtection="0">
      <alignment horizontal="left" vertical="top" indent="1"/>
    </xf>
    <xf numFmtId="0" fontId="7" fillId="46" borderId="10" applyNumberFormat="0">
      <protection locked="0"/>
    </xf>
    <xf numFmtId="0" fontId="1" fillId="0" borderId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164" fontId="0" fillId="0" borderId="0" xfId="1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164" fontId="4" fillId="0" borderId="0" xfId="1" applyNumberFormat="1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164" fontId="0" fillId="0" borderId="0" xfId="1" applyNumberFormat="1" applyFont="1" applyFill="1"/>
    <xf numFmtId="164" fontId="2" fillId="0" borderId="0" xfId="1" applyNumberFormat="1" applyFont="1"/>
    <xf numFmtId="0" fontId="30" fillId="0" borderId="0" xfId="0" applyFont="1"/>
    <xf numFmtId="164" fontId="30" fillId="0" borderId="0" xfId="1" applyNumberFormat="1" applyFont="1"/>
    <xf numFmtId="0" fontId="31" fillId="0" borderId="0" xfId="0" applyFont="1" applyAlignment="1">
      <alignment horizontal="center"/>
    </xf>
    <xf numFmtId="37" fontId="32" fillId="0" borderId="0" xfId="0" applyNumberFormat="1" applyFont="1" applyBorder="1" applyAlignment="1">
      <alignment horizontal="left" vertical="top" wrapText="1"/>
    </xf>
    <xf numFmtId="3" fontId="6" fillId="0" borderId="0" xfId="112" applyNumberFormat="1" applyFont="1" applyAlignment="1">
      <alignment horizontal="right"/>
    </xf>
    <xf numFmtId="3" fontId="6" fillId="52" borderId="0" xfId="112" applyNumberFormat="1" applyFont="1" applyFill="1" applyAlignment="1">
      <alignment horizontal="right"/>
    </xf>
    <xf numFmtId="3" fontId="6" fillId="52" borderId="14" xfId="112" applyNumberFormat="1" applyFont="1" applyFill="1" applyBorder="1" applyAlignment="1">
      <alignment horizontal="right"/>
    </xf>
    <xf numFmtId="3" fontId="34" fillId="0" borderId="0" xfId="112" applyNumberFormat="1" applyFont="1" applyFill="1" applyAlignment="1">
      <alignment horizontal="right"/>
    </xf>
    <xf numFmtId="0" fontId="31" fillId="0" borderId="0" xfId="0" applyFont="1" applyAlignment="1">
      <alignment horizontal="center"/>
    </xf>
    <xf numFmtId="37" fontId="32" fillId="0" borderId="0" xfId="0" applyNumberFormat="1" applyFont="1" applyBorder="1" applyAlignment="1">
      <alignment horizontal="left" vertical="top" wrapText="1"/>
    </xf>
    <xf numFmtId="164" fontId="0" fillId="0" borderId="0" xfId="1" applyNumberFormat="1" applyFont="1" applyBorder="1"/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7" fontId="32" fillId="0" borderId="0" xfId="0" applyNumberFormat="1" applyFont="1" applyBorder="1" applyAlignment="1">
      <alignment horizontal="left" vertical="top" wrapText="1"/>
    </xf>
    <xf numFmtId="164" fontId="0" fillId="0" borderId="0" xfId="1" applyNumberFormat="1" applyFont="1" applyAlignment="1">
      <alignment horizontal="left" vertical="center"/>
    </xf>
    <xf numFmtId="0" fontId="31" fillId="0" borderId="0" xfId="0" applyFont="1" applyAlignment="1">
      <alignment horizontal="center"/>
    </xf>
  </cellXfs>
  <cellStyles count="113">
    <cellStyle name="Accent1 - 20%" xfId="5"/>
    <cellStyle name="Accent1 - 40%" xfId="6"/>
    <cellStyle name="Accent1 - 60%" xfId="7"/>
    <cellStyle name="Accent1 2" xfId="4"/>
    <cellStyle name="Accent1 3" xfId="87"/>
    <cellStyle name="Accent1 4" xfId="98"/>
    <cellStyle name="Accent1 5" xfId="100"/>
    <cellStyle name="Accent2 - 20%" xfId="9"/>
    <cellStyle name="Accent2 - 40%" xfId="10"/>
    <cellStyle name="Accent2 - 60%" xfId="11"/>
    <cellStyle name="Accent2 2" xfId="8"/>
    <cellStyle name="Accent2 3" xfId="88"/>
    <cellStyle name="Accent2 4" xfId="97"/>
    <cellStyle name="Accent2 5" xfId="101"/>
    <cellStyle name="Accent3 - 20%" xfId="13"/>
    <cellStyle name="Accent3 - 40%" xfId="14"/>
    <cellStyle name="Accent3 - 60%" xfId="15"/>
    <cellStyle name="Accent3 2" xfId="12"/>
    <cellStyle name="Accent3 3" xfId="89"/>
    <cellStyle name="Accent3 4" xfId="96"/>
    <cellStyle name="Accent3 5" xfId="102"/>
    <cellStyle name="Accent4 - 20%" xfId="17"/>
    <cellStyle name="Accent4 - 40%" xfId="18"/>
    <cellStyle name="Accent4 - 60%" xfId="19"/>
    <cellStyle name="Accent4 2" xfId="16"/>
    <cellStyle name="Accent4 3" xfId="90"/>
    <cellStyle name="Accent4 4" xfId="95"/>
    <cellStyle name="Accent4 5" xfId="103"/>
    <cellStyle name="Accent5 - 20%" xfId="21"/>
    <cellStyle name="Accent5 - 40%" xfId="22"/>
    <cellStyle name="Accent5 - 60%" xfId="23"/>
    <cellStyle name="Accent5 2" xfId="20"/>
    <cellStyle name="Accent5 3" xfId="91"/>
    <cellStyle name="Accent5 4" xfId="94"/>
    <cellStyle name="Accent5 5" xfId="104"/>
    <cellStyle name="Accent6 - 20%" xfId="25"/>
    <cellStyle name="Accent6 - 40%" xfId="26"/>
    <cellStyle name="Accent6 - 60%" xfId="27"/>
    <cellStyle name="Accent6 2" xfId="24"/>
    <cellStyle name="Accent6 3" xfId="92"/>
    <cellStyle name="Accent6 4" xfId="93"/>
    <cellStyle name="Accent6 5" xfId="105"/>
    <cellStyle name="Bad 2" xfId="28"/>
    <cellStyle name="Calculation 2" xfId="29"/>
    <cellStyle name="Check Cell 2" xfId="30"/>
    <cellStyle name="Currency" xfId="1" builtinId="4"/>
    <cellStyle name="Emphasis 1" xfId="31"/>
    <cellStyle name="Emphasis 2" xfId="32"/>
    <cellStyle name="Emphasis 3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14" xfId="112"/>
    <cellStyle name="Normal 2" xfId="3"/>
    <cellStyle name="Normal 3" xfId="99"/>
    <cellStyle name="Note 2" xfId="42"/>
    <cellStyle name="Note 3" xfId="106"/>
    <cellStyle name="Output 2" xfId="43"/>
    <cellStyle name="SAPBEXaggData" xfId="2"/>
    <cellStyle name="SAPBEXaggDataEmph" xfId="44"/>
    <cellStyle name="SAPBEXaggItem" xfId="45"/>
    <cellStyle name="SAPBEXaggItemX" xfId="46"/>
    <cellStyle name="SAPBEXchaText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0X 2" xfId="107"/>
    <cellStyle name="SAPBEXHLevel1" xfId="65"/>
    <cellStyle name="SAPBEXHLevel1X" xfId="66"/>
    <cellStyle name="SAPBEXHLevel1X 2" xfId="108"/>
    <cellStyle name="SAPBEXHLevel2" xfId="67"/>
    <cellStyle name="SAPBEXHLevel2X" xfId="68"/>
    <cellStyle name="SAPBEXHLevel2X 2" xfId="109"/>
    <cellStyle name="SAPBEXHLevel3" xfId="69"/>
    <cellStyle name="SAPBEXHLevel3X" xfId="70"/>
    <cellStyle name="SAPBEXHLevel3X 2" xfId="110"/>
    <cellStyle name="SAPBEXinputData" xfId="71"/>
    <cellStyle name="SAPBEXinputData 2" xfId="111"/>
    <cellStyle name="SAPBEXItemHeader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assignedItem" xfId="82"/>
    <cellStyle name="SAPBEXundefined" xfId="83"/>
    <cellStyle name="Sheet Title" xfId="84"/>
    <cellStyle name="Total 2" xfId="85"/>
    <cellStyle name="Warning Text 2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2</xdr:row>
      <xdr:rowOff>131445</xdr:rowOff>
    </xdr:from>
    <xdr:to>
      <xdr:col>8</xdr:col>
      <xdr:colOff>226695</xdr:colOff>
      <xdr:row>21</xdr:row>
      <xdr:rowOff>5715</xdr:rowOff>
    </xdr:to>
    <xdr:pic>
      <xdr:nvPicPr>
        <xdr:cNvPr id="2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" y="497205"/>
          <a:ext cx="5092065" cy="3348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workbookViewId="0">
      <selection activeCell="A2" sqref="A2"/>
    </sheetView>
  </sheetViews>
  <sheetFormatPr defaultRowHeight="15" outlineLevelRow="1" x14ac:dyDescent="0.25"/>
  <cols>
    <col min="1" max="1" width="23" style="1" customWidth="1"/>
    <col min="2" max="2" width="9.85546875" style="1" customWidth="1"/>
    <col min="3" max="3" width="10.85546875" style="1" customWidth="1"/>
    <col min="4" max="6" width="12.7109375" style="1" customWidth="1"/>
    <col min="7" max="9" width="12.7109375" customWidth="1"/>
    <col min="10" max="10" width="3" customWidth="1"/>
    <col min="11" max="11" width="13.28515625" customWidth="1"/>
  </cols>
  <sheetData>
    <row r="1" spans="1:12" ht="14.45" x14ac:dyDescent="0.3">
      <c r="A1" s="23" t="s">
        <v>28</v>
      </c>
    </row>
    <row r="2" spans="1:12" ht="14.45" x14ac:dyDescent="0.3">
      <c r="A2" s="23" t="s">
        <v>29</v>
      </c>
    </row>
    <row r="3" spans="1:12" ht="17.45" x14ac:dyDescent="0.3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18"/>
    </row>
    <row r="4" spans="1:12" ht="17.45" x14ac:dyDescent="0.3">
      <c r="A4" s="26" t="s">
        <v>14</v>
      </c>
      <c r="B4" s="26"/>
      <c r="C4" s="26"/>
      <c r="D4" s="26"/>
      <c r="E4" s="26"/>
      <c r="F4" s="26"/>
      <c r="G4" s="26"/>
      <c r="H4" s="26"/>
      <c r="I4" s="26"/>
      <c r="J4" s="18"/>
    </row>
    <row r="5" spans="1:12" ht="17.45" x14ac:dyDescent="0.3">
      <c r="A5" s="26" t="s">
        <v>15</v>
      </c>
      <c r="B5" s="26"/>
      <c r="C5" s="26"/>
      <c r="D5" s="26"/>
      <c r="E5" s="26"/>
      <c r="F5" s="26"/>
      <c r="G5" s="26"/>
      <c r="H5" s="26"/>
      <c r="I5" s="26"/>
      <c r="J5" s="18"/>
    </row>
    <row r="6" spans="1:12" ht="17.45" x14ac:dyDescent="0.3">
      <c r="A6" s="12"/>
      <c r="B6" s="12"/>
      <c r="C6" s="12"/>
      <c r="D6" s="12" t="s">
        <v>26</v>
      </c>
      <c r="E6" s="12"/>
      <c r="F6" s="12"/>
      <c r="G6" s="12"/>
    </row>
    <row r="7" spans="1:12" ht="46.5" customHeight="1" x14ac:dyDescent="0.3">
      <c r="B7" s="6">
        <v>2011</v>
      </c>
      <c r="C7" s="6" t="s">
        <v>8</v>
      </c>
      <c r="D7" s="6" t="s">
        <v>9</v>
      </c>
      <c r="E7" s="6" t="s">
        <v>10</v>
      </c>
      <c r="F7" s="6" t="s">
        <v>12</v>
      </c>
      <c r="G7" s="6" t="s">
        <v>0</v>
      </c>
      <c r="H7" s="6" t="s">
        <v>11</v>
      </c>
      <c r="I7" s="6" t="s">
        <v>1</v>
      </c>
      <c r="J7" s="6"/>
      <c r="K7" s="21" t="s">
        <v>27</v>
      </c>
    </row>
    <row r="9" spans="1:12" ht="14.45" x14ac:dyDescent="0.3">
      <c r="A9" s="13" t="s">
        <v>2</v>
      </c>
      <c r="B9" s="15">
        <v>-27283</v>
      </c>
      <c r="C9" s="15">
        <v>-24829.009770000001</v>
      </c>
      <c r="D9" s="15">
        <v>-29412</v>
      </c>
      <c r="E9" s="15">
        <v>-23244</v>
      </c>
      <c r="F9" s="15">
        <v>-24370</v>
      </c>
      <c r="G9" s="15">
        <v>-17258.279320000001</v>
      </c>
      <c r="H9" s="15">
        <f>G22</f>
        <v>-20796</v>
      </c>
      <c r="I9" s="15">
        <f>H22</f>
        <v>-19500</v>
      </c>
      <c r="J9" s="15"/>
      <c r="K9" s="15">
        <f>+AVERAGE(B9:F9)</f>
        <v>-25827.601954000002</v>
      </c>
      <c r="L9" s="2"/>
    </row>
    <row r="10" spans="1:12" ht="14.45" x14ac:dyDescent="0.3">
      <c r="A10" s="13" t="s">
        <v>22</v>
      </c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</row>
    <row r="11" spans="1:12" ht="14.45" outlineLevel="1" x14ac:dyDescent="0.3">
      <c r="A11" s="13" t="s">
        <v>4</v>
      </c>
      <c r="B11" s="14"/>
      <c r="C11" s="14">
        <v>-14025</v>
      </c>
      <c r="D11" s="14">
        <v>-12148</v>
      </c>
      <c r="E11" s="14">
        <v>-11407</v>
      </c>
      <c r="F11" s="14">
        <v>-4599.9563600000001</v>
      </c>
      <c r="G11" s="14">
        <v>-11087.720679999999</v>
      </c>
      <c r="H11" s="14">
        <v>-10150</v>
      </c>
      <c r="I11" s="14">
        <v>-11442</v>
      </c>
      <c r="J11" s="14"/>
      <c r="K11" s="2"/>
      <c r="L11" s="2"/>
    </row>
    <row r="12" spans="1:12" ht="15.6" outlineLevel="1" x14ac:dyDescent="0.3">
      <c r="A12" s="13" t="s">
        <v>18</v>
      </c>
      <c r="B12" s="14"/>
      <c r="C12" s="14">
        <v>-1051</v>
      </c>
      <c r="D12" s="14">
        <v>-577</v>
      </c>
      <c r="E12" s="14">
        <v>-1059</v>
      </c>
      <c r="F12" s="14">
        <v>-997.99150999999995</v>
      </c>
      <c r="G12" s="14">
        <v>0</v>
      </c>
      <c r="H12" s="14">
        <v>0</v>
      </c>
      <c r="I12" s="14">
        <v>0</v>
      </c>
      <c r="J12" s="14"/>
      <c r="K12" s="2"/>
      <c r="L12" s="2"/>
    </row>
    <row r="13" spans="1:12" outlineLevel="1" x14ac:dyDescent="0.25">
      <c r="A13" s="13" t="s">
        <v>5</v>
      </c>
      <c r="B13" s="14"/>
      <c r="C13" s="14">
        <v>-390</v>
      </c>
      <c r="D13" s="14">
        <v>105</v>
      </c>
      <c r="E13" s="14">
        <v>-211</v>
      </c>
      <c r="F13" s="14">
        <v>17</v>
      </c>
      <c r="G13" s="14">
        <v>-250</v>
      </c>
      <c r="H13" s="14">
        <v>-254</v>
      </c>
      <c r="I13" s="14">
        <v>-258</v>
      </c>
      <c r="J13" s="14"/>
      <c r="K13" s="25"/>
      <c r="L13" s="2"/>
    </row>
    <row r="14" spans="1:12" ht="28.5" outlineLevel="1" x14ac:dyDescent="0.25">
      <c r="A14" s="13" t="s">
        <v>21</v>
      </c>
      <c r="B14" s="14"/>
      <c r="C14" s="14">
        <v>-1326</v>
      </c>
      <c r="D14" s="14">
        <v>924</v>
      </c>
      <c r="E14" s="14">
        <v>222</v>
      </c>
      <c r="F14" s="14">
        <v>-9</v>
      </c>
      <c r="G14" s="14"/>
      <c r="H14" s="14">
        <v>0</v>
      </c>
      <c r="I14" s="14">
        <v>0</v>
      </c>
      <c r="J14" s="14"/>
      <c r="K14" s="25"/>
      <c r="L14" s="2"/>
    </row>
    <row r="15" spans="1:12" s="7" customFormat="1" ht="14.45" x14ac:dyDescent="0.3">
      <c r="A15" s="13" t="s">
        <v>23</v>
      </c>
      <c r="B15" s="15">
        <v>-12998</v>
      </c>
      <c r="C15" s="15">
        <f t="shared" ref="C15:E15" si="0">SUM(C11:C14)</f>
        <v>-16792</v>
      </c>
      <c r="D15" s="15">
        <f t="shared" si="0"/>
        <v>-11696</v>
      </c>
      <c r="E15" s="15">
        <f t="shared" si="0"/>
        <v>-12455</v>
      </c>
      <c r="F15" s="15">
        <f>SUM(F11:F14)</f>
        <v>-5589.94787</v>
      </c>
      <c r="G15" s="15">
        <f t="shared" ref="G15:I15" si="1">SUM(G11:G14)</f>
        <v>-11337.720679999999</v>
      </c>
      <c r="H15" s="15">
        <f t="shared" si="1"/>
        <v>-10404</v>
      </c>
      <c r="I15" s="15">
        <f t="shared" si="1"/>
        <v>-11700</v>
      </c>
      <c r="J15" s="15"/>
      <c r="K15" s="15">
        <f>+AVERAGE(B15:F15)</f>
        <v>-11906.189574</v>
      </c>
      <c r="L15" s="9"/>
    </row>
    <row r="16" spans="1:12" s="7" customFormat="1" ht="14.45" x14ac:dyDescent="0.3">
      <c r="A16" s="13" t="s">
        <v>24</v>
      </c>
      <c r="B16" s="17"/>
      <c r="C16" s="17"/>
      <c r="D16" s="17"/>
      <c r="E16" s="17"/>
      <c r="F16" s="17"/>
      <c r="G16" s="17"/>
      <c r="H16" s="17"/>
      <c r="I16" s="17"/>
      <c r="J16" s="17"/>
      <c r="K16" s="9"/>
      <c r="L16" s="9"/>
    </row>
    <row r="17" spans="1:12" ht="14.45" outlineLevel="1" x14ac:dyDescent="0.3">
      <c r="A17" s="13" t="s">
        <v>4</v>
      </c>
      <c r="B17" s="14"/>
      <c r="C17" s="14">
        <v>10366</v>
      </c>
      <c r="D17" s="14">
        <v>14877</v>
      </c>
      <c r="E17" s="14">
        <v>9881</v>
      </c>
      <c r="F17" s="14">
        <v>11849.433360000001</v>
      </c>
      <c r="G17" s="14">
        <v>7000</v>
      </c>
      <c r="H17" s="14">
        <v>10900</v>
      </c>
      <c r="I17" s="14">
        <v>10900</v>
      </c>
      <c r="J17" s="14"/>
      <c r="K17" s="2"/>
      <c r="L17" s="2"/>
    </row>
    <row r="18" spans="1:12" outlineLevel="1" x14ac:dyDescent="0.25">
      <c r="A18" s="13" t="s">
        <v>6</v>
      </c>
      <c r="B18" s="14"/>
      <c r="C18" s="14">
        <v>945</v>
      </c>
      <c r="D18" s="14">
        <v>632</v>
      </c>
      <c r="E18" s="14">
        <v>905</v>
      </c>
      <c r="F18" s="14">
        <v>794.34361999999999</v>
      </c>
      <c r="G18" s="14">
        <v>700</v>
      </c>
      <c r="H18" s="14">
        <v>700</v>
      </c>
      <c r="I18" s="14">
        <v>700</v>
      </c>
      <c r="J18" s="14"/>
      <c r="K18" s="2"/>
      <c r="L18" s="2"/>
    </row>
    <row r="19" spans="1:12" outlineLevel="1" x14ac:dyDescent="0.25">
      <c r="A19" s="13" t="s">
        <v>5</v>
      </c>
      <c r="B19" s="14"/>
      <c r="C19" s="14">
        <v>674</v>
      </c>
      <c r="D19" s="14">
        <v>335</v>
      </c>
      <c r="E19" s="14">
        <v>191</v>
      </c>
      <c r="F19" s="14">
        <v>73.123750000000001</v>
      </c>
      <c r="G19" s="14">
        <v>100</v>
      </c>
      <c r="H19" s="14">
        <v>100</v>
      </c>
      <c r="I19" s="14">
        <v>100</v>
      </c>
      <c r="J19" s="14"/>
      <c r="K19" s="2"/>
      <c r="L19" s="2"/>
    </row>
    <row r="20" spans="1:12" outlineLevel="1" x14ac:dyDescent="0.25">
      <c r="A20" s="13" t="s">
        <v>7</v>
      </c>
      <c r="B20" s="14"/>
      <c r="C20" s="14">
        <v>224</v>
      </c>
      <c r="D20" s="14">
        <v>2018</v>
      </c>
      <c r="E20" s="14">
        <v>351</v>
      </c>
      <c r="F20" s="14">
        <v>-9.3383400000000005</v>
      </c>
      <c r="G20" s="14">
        <v>0</v>
      </c>
      <c r="H20" s="14">
        <v>0</v>
      </c>
      <c r="I20" s="14">
        <v>0</v>
      </c>
      <c r="J20" s="14"/>
      <c r="K20" s="20"/>
      <c r="L20" s="2"/>
    </row>
    <row r="21" spans="1:12" s="7" customFormat="1" ht="15.75" thickBot="1" x14ac:dyDescent="0.3">
      <c r="A21" s="13" t="s">
        <v>25</v>
      </c>
      <c r="B21" s="16">
        <v>15452</v>
      </c>
      <c r="C21" s="16">
        <f t="shared" ref="C21:E21" si="2">SUM(C17:C20)</f>
        <v>12209</v>
      </c>
      <c r="D21" s="16">
        <f t="shared" si="2"/>
        <v>17862</v>
      </c>
      <c r="E21" s="16">
        <f t="shared" si="2"/>
        <v>11328</v>
      </c>
      <c r="F21" s="16">
        <f>SUM(F17:F20)</f>
        <v>12707.562390000001</v>
      </c>
      <c r="G21" s="16">
        <f t="shared" ref="G21:I21" si="3">SUM(G17:G20)</f>
        <v>7800</v>
      </c>
      <c r="H21" s="16">
        <f t="shared" si="3"/>
        <v>11700</v>
      </c>
      <c r="I21" s="16">
        <f t="shared" si="3"/>
        <v>11700</v>
      </c>
      <c r="J21" s="16"/>
      <c r="K21" s="16">
        <f>+AVERAGE(B21:F21)</f>
        <v>13911.712478000001</v>
      </c>
      <c r="L21" s="9"/>
    </row>
    <row r="22" spans="1:12" ht="15.75" thickTop="1" x14ac:dyDescent="0.25">
      <c r="A22" s="13" t="s">
        <v>3</v>
      </c>
      <c r="B22" s="15">
        <f t="shared" ref="B22:F22" si="4">B21+B15+B9</f>
        <v>-24829</v>
      </c>
      <c r="C22" s="15">
        <f t="shared" si="4"/>
        <v>-29412.009770000001</v>
      </c>
      <c r="D22" s="15">
        <f t="shared" si="4"/>
        <v>-23246</v>
      </c>
      <c r="E22" s="15">
        <f t="shared" si="4"/>
        <v>-24371</v>
      </c>
      <c r="F22" s="15">
        <f t="shared" si="4"/>
        <v>-17252.385479999997</v>
      </c>
      <c r="G22" s="15">
        <f t="shared" ref="G22:I22" si="5">G21+G15+G9</f>
        <v>-20796</v>
      </c>
      <c r="H22" s="15">
        <f t="shared" si="5"/>
        <v>-19500</v>
      </c>
      <c r="I22" s="15">
        <f t="shared" si="5"/>
        <v>-19500</v>
      </c>
      <c r="J22" s="15"/>
      <c r="K22" s="15">
        <f>+AVERAGE(B22:F22)</f>
        <v>-23822.07905</v>
      </c>
      <c r="L22" s="2"/>
    </row>
    <row r="23" spans="1:12" s="3" customFormat="1" x14ac:dyDescent="0.25">
      <c r="A23" s="13"/>
      <c r="B23" s="4"/>
      <c r="C23" s="4"/>
      <c r="D23" s="4"/>
      <c r="E23" s="4"/>
      <c r="F23" s="4"/>
      <c r="G23" s="5"/>
      <c r="H23" s="5"/>
      <c r="I23" s="5"/>
      <c r="J23" s="5"/>
      <c r="K23" s="5"/>
      <c r="L23" s="5"/>
    </row>
    <row r="24" spans="1:12" s="10" customFormat="1" ht="15" customHeight="1" x14ac:dyDescent="0.25">
      <c r="A24" s="24" t="s">
        <v>16</v>
      </c>
      <c r="B24" s="24"/>
      <c r="C24" s="24"/>
      <c r="D24" s="24"/>
      <c r="E24" s="24"/>
      <c r="F24" s="24"/>
      <c r="G24" s="24"/>
      <c r="H24" s="24"/>
      <c r="I24" s="24"/>
      <c r="J24" s="19"/>
      <c r="K24" s="11"/>
      <c r="L24" s="11"/>
    </row>
    <row r="25" spans="1:12" s="10" customFormat="1" ht="15" customHeight="1" x14ac:dyDescent="0.25">
      <c r="A25" s="24" t="s">
        <v>17</v>
      </c>
      <c r="B25" s="24"/>
      <c r="C25" s="24"/>
      <c r="D25" s="24"/>
      <c r="E25" s="24"/>
      <c r="F25" s="24"/>
      <c r="G25" s="24"/>
      <c r="H25" s="24"/>
      <c r="I25" s="24"/>
      <c r="J25" s="19"/>
      <c r="K25" s="11"/>
      <c r="L25" s="11"/>
    </row>
    <row r="26" spans="1:12" s="3" customFormat="1" x14ac:dyDescent="0.25">
      <c r="A26" s="24" t="s">
        <v>19</v>
      </c>
      <c r="B26" s="24"/>
      <c r="C26" s="24"/>
      <c r="D26" s="24"/>
      <c r="E26" s="24"/>
      <c r="F26" s="24"/>
      <c r="G26" s="24"/>
      <c r="H26" s="24"/>
      <c r="I26" s="24"/>
      <c r="J26" s="19"/>
      <c r="K26" s="5"/>
      <c r="L26" s="5"/>
    </row>
    <row r="27" spans="1:12" x14ac:dyDescent="0.25">
      <c r="A27" s="24" t="s">
        <v>20</v>
      </c>
      <c r="B27" s="24"/>
      <c r="C27" s="24"/>
      <c r="D27" s="24"/>
      <c r="E27" s="24"/>
      <c r="F27" s="24"/>
      <c r="G27" s="24"/>
      <c r="H27" s="24"/>
      <c r="I27" s="24"/>
      <c r="J27" s="19"/>
    </row>
    <row r="28" spans="1:12" x14ac:dyDescent="0.25">
      <c r="B28" s="8"/>
      <c r="C28" s="8"/>
      <c r="D28" s="8"/>
      <c r="E28" s="8"/>
      <c r="F28"/>
    </row>
    <row r="29" spans="1:12" x14ac:dyDescent="0.25">
      <c r="B29" s="8"/>
      <c r="C29" s="8"/>
      <c r="D29" s="8"/>
      <c r="E29" s="8"/>
      <c r="F29"/>
    </row>
    <row r="30" spans="1:12" x14ac:dyDescent="0.25">
      <c r="B30"/>
      <c r="C30"/>
      <c r="D30"/>
      <c r="E30"/>
      <c r="F30"/>
    </row>
    <row r="31" spans="1:12" x14ac:dyDescent="0.25">
      <c r="B31"/>
      <c r="C31"/>
      <c r="D31"/>
      <c r="E31"/>
      <c r="F31"/>
    </row>
    <row r="32" spans="1:12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</sheetData>
  <mergeCells count="8">
    <mergeCell ref="A26:I26"/>
    <mergeCell ref="A27:I27"/>
    <mergeCell ref="K13:K14"/>
    <mergeCell ref="A3:I3"/>
    <mergeCell ref="A4:I4"/>
    <mergeCell ref="A5:I5"/>
    <mergeCell ref="A24:I24"/>
    <mergeCell ref="A25:I25"/>
  </mergeCells>
  <pageMargins left="0.25" right="0.25" top="0.75" bottom="0.75" header="0.3" footer="0.3"/>
  <pageSetup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1:A2"/>
    </sheetView>
  </sheetViews>
  <sheetFormatPr defaultRowHeight="15" x14ac:dyDescent="0.25"/>
  <cols>
    <col min="4" max="4" width="9.7109375" bestFit="1" customWidth="1"/>
  </cols>
  <sheetData>
    <row r="1" spans="1:1" x14ac:dyDescent="0.3">
      <c r="A1" s="22" t="s">
        <v>30</v>
      </c>
    </row>
    <row r="2" spans="1:1" x14ac:dyDescent="0.3">
      <c r="A2" s="22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GL Balance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2016-08-01T14:46:23Z</dcterms:created>
  <dcterms:modified xsi:type="dcterms:W3CDTF">2016-08-01T14:46:26Z</dcterms:modified>
</cp:coreProperties>
</file>